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12"/>
  <c r="D12" s="1"/>
  <c r="B16"/>
  <c r="D16" s="1"/>
  <c r="B28"/>
  <c r="D28" s="1"/>
  <c r="B32"/>
  <c r="D32" s="1"/>
  <c r="B44"/>
  <c r="D44" s="1"/>
  <c r="B48"/>
  <c r="D48" s="1"/>
  <c r="B60"/>
  <c r="D60" s="1"/>
  <c r="B68"/>
  <c r="D68" s="1"/>
  <c r="B76"/>
  <c r="D76" s="1"/>
  <c r="B88"/>
  <c r="D88" s="1"/>
  <c r="B92"/>
  <c r="D92" s="1"/>
  <c r="B3"/>
  <c r="D3" s="1"/>
  <c r="Q3" s="1"/>
  <c r="B7"/>
  <c r="D7" s="1"/>
  <c r="Q7" s="1"/>
  <c r="B15"/>
  <c r="D15" s="1"/>
  <c r="B23"/>
  <c r="D23" s="1"/>
  <c r="B31"/>
  <c r="D31" s="1"/>
  <c r="B43"/>
  <c r="D43" s="1"/>
  <c r="B47"/>
  <c r="D47" s="1"/>
  <c r="B59"/>
  <c r="D59" s="1"/>
  <c r="B71"/>
  <c r="D71" s="1"/>
  <c r="B75"/>
  <c r="D75" s="1"/>
  <c r="B87"/>
  <c r="D87" s="1"/>
  <c r="B91"/>
  <c r="D91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B90"/>
  <c r="D90" s="1"/>
  <c r="Q90" s="1"/>
  <c r="B94"/>
  <c r="D94" s="1"/>
  <c r="Q94" s="1"/>
  <c r="B98"/>
  <c r="D98" s="1"/>
  <c r="Q98" s="1"/>
  <c r="B8"/>
  <c r="D8" s="1"/>
  <c r="B20"/>
  <c r="D20" s="1"/>
  <c r="B24"/>
  <c r="D24" s="1"/>
  <c r="B36"/>
  <c r="D36" s="1"/>
  <c r="B40"/>
  <c r="D40" s="1"/>
  <c r="B52"/>
  <c r="D52" s="1"/>
  <c r="B56"/>
  <c r="D56" s="1"/>
  <c r="B64"/>
  <c r="D64" s="1"/>
  <c r="Q64" s="1"/>
  <c r="B72"/>
  <c r="D72" s="1"/>
  <c r="B80"/>
  <c r="D80" s="1"/>
  <c r="B84"/>
  <c r="D84" s="1"/>
  <c r="B96"/>
  <c r="D96" s="1"/>
  <c r="Q96" s="1"/>
  <c r="B11"/>
  <c r="D11" s="1"/>
  <c r="B19"/>
  <c r="D19" s="1"/>
  <c r="B27"/>
  <c r="D27" s="1"/>
  <c r="Q27" s="1"/>
  <c r="B35"/>
  <c r="D35" s="1"/>
  <c r="B39"/>
  <c r="D39" s="1"/>
  <c r="B51"/>
  <c r="D51" s="1"/>
  <c r="B55"/>
  <c r="D55" s="1"/>
  <c r="B63"/>
  <c r="D63" s="1"/>
  <c r="Q63" s="1"/>
  <c r="B67"/>
  <c r="D67" s="1"/>
  <c r="Q67" s="1"/>
  <c r="B79"/>
  <c r="D79" s="1"/>
  <c r="B83"/>
  <c r="D83" s="1"/>
  <c r="B95"/>
  <c r="D95" s="1"/>
  <c r="Q95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41" i="81" l="1"/>
  <c r="Q4"/>
  <c r="Q86"/>
  <c r="Q68"/>
  <c r="T2" i="82"/>
  <c r="T2" i="79"/>
  <c r="DM99" i="11"/>
  <c r="Q31" i="81"/>
  <c r="Q79"/>
  <c r="Q47"/>
  <c r="Q15"/>
  <c r="Q51"/>
  <c r="Q19"/>
  <c r="Q52"/>
  <c r="Q20"/>
  <c r="Q83"/>
  <c r="Q84"/>
  <c r="Q35"/>
  <c r="Q36"/>
  <c r="Q55"/>
  <c r="Q56"/>
  <c r="Q24"/>
  <c r="Q87"/>
  <c r="Q80"/>
  <c r="Q48"/>
  <c r="Q16"/>
  <c r="Q75"/>
  <c r="Q43"/>
  <c r="Q76"/>
  <c r="Q44"/>
  <c r="Q12"/>
  <c r="Q92"/>
  <c r="Q39"/>
  <c r="Q11"/>
  <c r="Q72"/>
  <c r="Q40"/>
  <c r="Q8"/>
  <c r="Q71"/>
  <c r="Q32"/>
  <c r="Q88"/>
  <c r="Q91"/>
  <c r="Q59"/>
  <c r="Q23"/>
  <c r="Q60"/>
  <c r="Q28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I4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I60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 i="62" s="1"/>
  <c r="AA7" i="14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 i="62" s="1"/>
  <c r="AA23" i="14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 i="62" s="1"/>
  <c r="AA31" i="14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 i="62" s="1"/>
  <c r="AA39" i="14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 i="62" s="1"/>
  <c r="AA55" i="14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 i="62" s="1"/>
  <c r="AA63" i="14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 i="62" s="1"/>
  <c r="AA71" i="14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 i="62" s="1"/>
  <c r="AA87" i="14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 i="62" s="1"/>
  <c r="AA95" i="14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8"/>
  <c r="AL99" i="24"/>
  <c r="AB80" i="63"/>
  <c r="AB72"/>
  <c r="AB68"/>
  <c r="AB60"/>
  <c r="AB44"/>
  <c r="AB97"/>
  <c r="AB89"/>
  <c r="AB85"/>
  <c r="AB97" i="62"/>
  <c r="AB93"/>
  <c r="AB81"/>
  <c r="AB69"/>
  <c r="AB41"/>
  <c r="AB33"/>
  <c r="AB60"/>
  <c r="AB44"/>
  <c r="AB96" i="61"/>
  <c r="AB76"/>
  <c r="AB72"/>
  <c r="AB68"/>
  <c r="AB60"/>
  <c r="AB52"/>
  <c r="AB48"/>
  <c r="AB32"/>
  <c r="AB93"/>
  <c r="AB89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F22" s="1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B63"/>
  <c r="C63"/>
  <c r="B64"/>
  <c r="C64"/>
  <c r="F64" s="1"/>
  <c r="B65"/>
  <c r="C65"/>
  <c r="B66"/>
  <c r="C66"/>
  <c r="B67"/>
  <c r="C67"/>
  <c r="B68"/>
  <c r="C68"/>
  <c r="F68" s="1"/>
  <c r="B69"/>
  <c r="C69"/>
  <c r="B70"/>
  <c r="C70"/>
  <c r="B71"/>
  <c r="C71"/>
  <c r="B72"/>
  <c r="C72"/>
  <c r="B73"/>
  <c r="C73"/>
  <c r="B74"/>
  <c r="C74"/>
  <c r="F74" s="1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F16" s="1"/>
  <c r="B17"/>
  <c r="C17"/>
  <c r="B18"/>
  <c r="C18"/>
  <c r="B19"/>
  <c r="C19"/>
  <c r="B20"/>
  <c r="C20"/>
  <c r="F20" s="1"/>
  <c r="B21"/>
  <c r="C21"/>
  <c r="B22"/>
  <c r="C22"/>
  <c r="B23"/>
  <c r="C23"/>
  <c r="B24"/>
  <c r="C24"/>
  <c r="F24" s="1"/>
  <c r="B25"/>
  <c r="C25"/>
  <c r="B26"/>
  <c r="C26"/>
  <c r="B27"/>
  <c r="C27"/>
  <c r="B28"/>
  <c r="C28"/>
  <c r="F28" s="1"/>
  <c r="B29"/>
  <c r="C29"/>
  <c r="B30"/>
  <c r="C30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B41"/>
  <c r="C41"/>
  <c r="B42"/>
  <c r="C42"/>
  <c r="F42" s="1"/>
  <c r="B43"/>
  <c r="C43"/>
  <c r="B44"/>
  <c r="C44"/>
  <c r="F44" s="1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F92" s="1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B27"/>
  <c r="C27"/>
  <c r="B28"/>
  <c r="C28"/>
  <c r="F28" s="1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B53"/>
  <c r="C53"/>
  <c r="B54"/>
  <c r="C54"/>
  <c r="F54" s="1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F92" s="1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F32" s="1"/>
  <c r="B33"/>
  <c r="C33"/>
  <c r="B34"/>
  <c r="C34"/>
  <c r="B35"/>
  <c r="C35"/>
  <c r="B36"/>
  <c r="C36"/>
  <c r="F36" s="1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B57"/>
  <c r="C57"/>
  <c r="B58"/>
  <c r="C58"/>
  <c r="B59"/>
  <c r="C59"/>
  <c r="B60"/>
  <c r="C60"/>
  <c r="F60" s="1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F94" s="1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F38" s="1"/>
  <c r="B39"/>
  <c r="C39"/>
  <c r="B40"/>
  <c r="C40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F96" s="1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U73"/>
  <c r="N73"/>
  <c r="F73"/>
  <c r="U72"/>
  <c r="N72"/>
  <c r="F72"/>
  <c r="U71"/>
  <c r="F71"/>
  <c r="U70"/>
  <c r="N70"/>
  <c r="F70"/>
  <c r="U69"/>
  <c r="N69"/>
  <c r="F69"/>
  <c r="U68"/>
  <c r="N68"/>
  <c r="U67"/>
  <c r="F67"/>
  <c r="U66"/>
  <c r="N66"/>
  <c r="F66"/>
  <c r="U65"/>
  <c r="N65"/>
  <c r="F65"/>
  <c r="U64"/>
  <c r="N64"/>
  <c r="U63"/>
  <c r="F63"/>
  <c r="U62"/>
  <c r="N62"/>
  <c r="F62"/>
  <c r="U61"/>
  <c r="N61"/>
  <c r="F61"/>
  <c r="U60"/>
  <c r="N60"/>
  <c r="F60"/>
  <c r="U59"/>
  <c r="F59"/>
  <c r="U58"/>
  <c r="N58"/>
  <c r="U57"/>
  <c r="N57"/>
  <c r="U56"/>
  <c r="N56"/>
  <c r="U55"/>
  <c r="F55"/>
  <c r="U54"/>
  <c r="N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U37"/>
  <c r="N37"/>
  <c r="F37"/>
  <c r="U36"/>
  <c r="N36"/>
  <c r="F36"/>
  <c r="U35"/>
  <c r="F35"/>
  <c r="U34"/>
  <c r="N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F88"/>
  <c r="U87"/>
  <c r="N87"/>
  <c r="F87"/>
  <c r="U86"/>
  <c r="N86"/>
  <c r="AD85"/>
  <c r="U85"/>
  <c r="N85"/>
  <c r="U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U74"/>
  <c r="N74"/>
  <c r="F74"/>
  <c r="U73"/>
  <c r="N73"/>
  <c r="F73"/>
  <c r="U72"/>
  <c r="U71"/>
  <c r="N71"/>
  <c r="F71"/>
  <c r="U70"/>
  <c r="N70"/>
  <c r="F70"/>
  <c r="AD69"/>
  <c r="U69"/>
  <c r="N69"/>
  <c r="F69"/>
  <c r="U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U43"/>
  <c r="F43"/>
  <c r="U42"/>
  <c r="U41"/>
  <c r="F41"/>
  <c r="U40"/>
  <c r="F40"/>
  <c r="U39"/>
  <c r="F39"/>
  <c r="U38"/>
  <c r="F38"/>
  <c r="U37"/>
  <c r="F37"/>
  <c r="U36"/>
  <c r="U35"/>
  <c r="F35"/>
  <c r="U34"/>
  <c r="AD33"/>
  <c r="U33"/>
  <c r="F33"/>
  <c r="U32"/>
  <c r="F32"/>
  <c r="U31"/>
  <c r="F31"/>
  <c r="U30"/>
  <c r="F30"/>
  <c r="AD29"/>
  <c r="U29"/>
  <c r="F29"/>
  <c r="U28"/>
  <c r="U27"/>
  <c r="F27"/>
  <c r="U26"/>
  <c r="F26"/>
  <c r="U25"/>
  <c r="F25"/>
  <c r="U24"/>
  <c r="U23"/>
  <c r="F23"/>
  <c r="U22"/>
  <c r="F22"/>
  <c r="AD21"/>
  <c r="U21"/>
  <c r="F21"/>
  <c r="U20"/>
  <c r="U19"/>
  <c r="F19"/>
  <c r="U18"/>
  <c r="F18"/>
  <c r="AD17"/>
  <c r="U17"/>
  <c r="F17"/>
  <c r="U16"/>
  <c r="U15"/>
  <c r="F15"/>
  <c r="U14"/>
  <c r="F14"/>
  <c r="AD13"/>
  <c r="U13"/>
  <c r="U12"/>
  <c r="F12"/>
  <c r="U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U93"/>
  <c r="F93"/>
  <c r="U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U77"/>
  <c r="F77"/>
  <c r="U76"/>
  <c r="N76"/>
  <c r="F76"/>
  <c r="U75"/>
  <c r="F75"/>
  <c r="U74"/>
  <c r="N74"/>
  <c r="U73"/>
  <c r="F73"/>
  <c r="U72"/>
  <c r="N72"/>
  <c r="F72"/>
  <c r="U71"/>
  <c r="F71"/>
  <c r="U70"/>
  <c r="N70"/>
  <c r="U69"/>
  <c r="F69"/>
  <c r="U68"/>
  <c r="N68"/>
  <c r="F68"/>
  <c r="U67"/>
  <c r="F67"/>
  <c r="U66"/>
  <c r="N66"/>
  <c r="U65"/>
  <c r="F65"/>
  <c r="U64"/>
  <c r="N64"/>
  <c r="F64"/>
  <c r="U63"/>
  <c r="F63"/>
  <c r="U62"/>
  <c r="N62"/>
  <c r="U61"/>
  <c r="U60"/>
  <c r="N60"/>
  <c r="F60"/>
  <c r="U59"/>
  <c r="F59"/>
  <c r="U58"/>
  <c r="N58"/>
  <c r="F58"/>
  <c r="U57"/>
  <c r="F57"/>
  <c r="U56"/>
  <c r="N56"/>
  <c r="F56"/>
  <c r="U55"/>
  <c r="F55"/>
  <c r="U54"/>
  <c r="N54"/>
  <c r="U53"/>
  <c r="F53"/>
  <c r="U52"/>
  <c r="N52"/>
  <c r="F52"/>
  <c r="U51"/>
  <c r="F51"/>
  <c r="U50"/>
  <c r="N50"/>
  <c r="F50"/>
  <c r="U49"/>
  <c r="F49"/>
  <c r="U48"/>
  <c r="N48"/>
  <c r="U47"/>
  <c r="F47"/>
  <c r="U46"/>
  <c r="N46"/>
  <c r="U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U27"/>
  <c r="N27"/>
  <c r="F27"/>
  <c r="U26"/>
  <c r="F26"/>
  <c r="U25"/>
  <c r="U24"/>
  <c r="N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U93"/>
  <c r="F93"/>
  <c r="U92"/>
  <c r="F92"/>
  <c r="U91"/>
  <c r="F91"/>
  <c r="U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U71"/>
  <c r="F71"/>
  <c r="U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U59"/>
  <c r="F59"/>
  <c r="U58"/>
  <c r="F58"/>
  <c r="U57"/>
  <c r="F57"/>
  <c r="U56"/>
  <c r="F56"/>
  <c r="U55"/>
  <c r="F55"/>
  <c r="U54"/>
  <c r="U53"/>
  <c r="F53"/>
  <c r="U52"/>
  <c r="F52"/>
  <c r="U51"/>
  <c r="F51"/>
  <c r="U50"/>
  <c r="U49"/>
  <c r="F49"/>
  <c r="U48"/>
  <c r="F48"/>
  <c r="U47"/>
  <c r="F47"/>
  <c r="U46"/>
  <c r="F46"/>
  <c r="U45"/>
  <c r="F45"/>
  <c r="U44"/>
  <c r="F44"/>
  <c r="U43"/>
  <c r="F43"/>
  <c r="U42"/>
  <c r="U41"/>
  <c r="F41"/>
  <c r="U40"/>
  <c r="U39"/>
  <c r="F39"/>
  <c r="U38"/>
  <c r="F38"/>
  <c r="U37"/>
  <c r="F37"/>
  <c r="U36"/>
  <c r="U35"/>
  <c r="F35"/>
  <c r="U34"/>
  <c r="F34"/>
  <c r="U33"/>
  <c r="F33"/>
  <c r="U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U79"/>
  <c r="U78"/>
  <c r="F78"/>
  <c r="U77"/>
  <c r="N77"/>
  <c r="F77"/>
  <c r="U76"/>
  <c r="N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U53"/>
  <c r="N53"/>
  <c r="F53"/>
  <c r="U52"/>
  <c r="U51"/>
  <c r="N51"/>
  <c r="F51"/>
  <c r="U50"/>
  <c r="U49"/>
  <c r="N49"/>
  <c r="F49"/>
  <c r="U48"/>
  <c r="F48"/>
  <c r="U47"/>
  <c r="N47"/>
  <c r="F47"/>
  <c r="U46"/>
  <c r="U45"/>
  <c r="N45"/>
  <c r="F45"/>
  <c r="U44"/>
  <c r="F44"/>
  <c r="U43"/>
  <c r="N43"/>
  <c r="F43"/>
  <c r="U42"/>
  <c r="U41"/>
  <c r="N41"/>
  <c r="F41"/>
  <c r="U40"/>
  <c r="F40"/>
  <c r="U39"/>
  <c r="N39"/>
  <c r="F39"/>
  <c r="U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U95"/>
  <c r="F95"/>
  <c r="U94"/>
  <c r="F94"/>
  <c r="U93"/>
  <c r="F93"/>
  <c r="U92"/>
  <c r="F92"/>
  <c r="U91"/>
  <c r="F91"/>
  <c r="U90"/>
  <c r="U89"/>
  <c r="F89"/>
  <c r="U88"/>
  <c r="F88"/>
  <c r="U87"/>
  <c r="F87"/>
  <c r="U86"/>
  <c r="U85"/>
  <c r="F85"/>
  <c r="U84"/>
  <c r="F84"/>
  <c r="U83"/>
  <c r="F83"/>
  <c r="U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O99" i="81" l="1"/>
  <c r="L99"/>
  <c r="I99"/>
  <c r="F99"/>
  <c r="C99"/>
  <c r="F45" i="61"/>
  <c r="F85" i="62"/>
  <c r="F57" i="63"/>
  <c r="C99"/>
  <c r="F75" i="62"/>
  <c r="F13"/>
  <c r="F11"/>
  <c r="F94" i="61"/>
  <c r="F61"/>
  <c r="B99"/>
  <c r="C99" i="56"/>
  <c r="C99" i="55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M24" i="65"/>
  <c r="D24" i="55" s="1"/>
  <c r="G24" s="1"/>
  <c r="M25" i="65"/>
  <c r="D25" i="55" s="1"/>
  <c r="M26" i="65"/>
  <c r="D26" i="55" s="1"/>
  <c r="M27" i="65"/>
  <c r="D27" i="55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V68" s="1"/>
  <c r="M69" i="65"/>
  <c r="D69" i="55" s="1"/>
  <c r="M70" i="65"/>
  <c r="D70" i="55" s="1"/>
  <c r="G70" s="1"/>
  <c r="V70" s="1"/>
  <c r="M71" i="65"/>
  <c r="D71" i="55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O29" s="1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84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O62" s="1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N48"/>
  <c r="O48" s="1"/>
  <c r="N52"/>
  <c r="O52" s="1"/>
  <c r="N55"/>
  <c r="N56"/>
  <c r="O56" s="1"/>
  <c r="N59"/>
  <c r="N60"/>
  <c r="O60" s="1"/>
  <c r="N63"/>
  <c r="N64"/>
  <c r="O64" s="1"/>
  <c r="N67"/>
  <c r="N68"/>
  <c r="O68" s="1"/>
  <c r="N71"/>
  <c r="N72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N86"/>
  <c r="O86" s="1"/>
  <c r="N89"/>
  <c r="O89" s="1"/>
  <c r="N90"/>
  <c r="N93"/>
  <c r="O93" s="1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0"/>
  <c r="V47"/>
  <c r="V16"/>
  <c r="O16"/>
  <c r="V24"/>
  <c r="V87"/>
  <c r="O98"/>
  <c r="V24" i="56"/>
  <c r="V26"/>
  <c r="O35"/>
  <c r="V40"/>
  <c r="V42"/>
  <c r="V40" i="57"/>
  <c r="N8" i="55"/>
  <c r="F9"/>
  <c r="I99"/>
  <c r="M99"/>
  <c r="G10"/>
  <c r="N12"/>
  <c r="O12" s="1"/>
  <c r="F13"/>
  <c r="G26"/>
  <c r="N28"/>
  <c r="O28" s="1"/>
  <c r="F29"/>
  <c r="G42"/>
  <c r="N44"/>
  <c r="O44" s="1"/>
  <c r="F45"/>
  <c r="G58"/>
  <c r="N60"/>
  <c r="O60" s="1"/>
  <c r="F61"/>
  <c r="O64"/>
  <c r="O72"/>
  <c r="O92"/>
  <c r="O45" i="56"/>
  <c r="O65"/>
  <c r="V66" i="55"/>
  <c r="V82"/>
  <c r="O15" i="56"/>
  <c r="V36"/>
  <c r="O47"/>
  <c r="V52"/>
  <c r="V94"/>
  <c r="V28" i="55"/>
  <c r="V44"/>
  <c r="V60"/>
  <c r="V18" i="56"/>
  <c r="V27"/>
  <c r="V32"/>
  <c r="V48"/>
  <c r="V50"/>
  <c r="B99" i="55"/>
  <c r="F3"/>
  <c r="K99"/>
  <c r="F5"/>
  <c r="G18"/>
  <c r="O19"/>
  <c r="N20"/>
  <c r="O20" s="1"/>
  <c r="F21"/>
  <c r="N36"/>
  <c r="O36" s="1"/>
  <c r="F37"/>
  <c r="N52"/>
  <c r="O52" s="1"/>
  <c r="F53"/>
  <c r="O76"/>
  <c r="O84"/>
  <c r="O5" i="56"/>
  <c r="O21"/>
  <c r="O37"/>
  <c r="O53"/>
  <c r="O77"/>
  <c r="O70" i="55"/>
  <c r="O86"/>
  <c r="O23" i="56"/>
  <c r="V39"/>
  <c r="V44"/>
  <c r="V63"/>
  <c r="V82"/>
  <c r="J99" i="55"/>
  <c r="N24"/>
  <c r="O24" s="1"/>
  <c r="N40"/>
  <c r="O40" s="1"/>
  <c r="N56"/>
  <c r="O56" s="1"/>
  <c r="O96"/>
  <c r="V38" i="58"/>
  <c r="V41"/>
  <c r="V54"/>
  <c r="V70"/>
  <c r="V86"/>
  <c r="G3" i="56"/>
  <c r="V56"/>
  <c r="V60"/>
  <c r="V64"/>
  <c r="V68"/>
  <c r="B99" i="57"/>
  <c r="F3"/>
  <c r="K99"/>
  <c r="N82"/>
  <c r="F83"/>
  <c r="F97"/>
  <c r="C99" i="58"/>
  <c r="I99"/>
  <c r="B99" i="81" s="1"/>
  <c r="D99" s="1"/>
  <c r="M99" i="58"/>
  <c r="N4"/>
  <c r="F5"/>
  <c r="V6"/>
  <c r="N12"/>
  <c r="F13"/>
  <c r="N20"/>
  <c r="F21"/>
  <c r="V22"/>
  <c r="V64" i="55"/>
  <c r="V72"/>
  <c r="V76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65"/>
  <c r="V73"/>
  <c r="V77"/>
  <c r="V81"/>
  <c r="V85"/>
  <c r="V89"/>
  <c r="V93"/>
  <c r="N3" i="57"/>
  <c r="V33" i="58"/>
  <c r="N3" i="56"/>
  <c r="G88" i="57"/>
  <c r="N90"/>
  <c r="F91"/>
  <c r="K99" i="58"/>
  <c r="U99"/>
  <c r="F9"/>
  <c r="F17"/>
  <c r="V58"/>
  <c r="V74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74" i="58" l="1"/>
  <c r="N99" i="81"/>
  <c r="P99" s="1"/>
  <c r="O48" i="57"/>
  <c r="O64"/>
  <c r="K99" i="81"/>
  <c r="M99" s="1"/>
  <c r="H99"/>
  <c r="J99" s="1"/>
  <c r="E99"/>
  <c r="G99" s="1"/>
  <c r="O26" i="58"/>
  <c r="O78" i="56"/>
  <c r="O66"/>
  <c r="O62"/>
  <c r="O54"/>
  <c r="O46"/>
  <c r="O30"/>
  <c r="O26"/>
  <c r="O10"/>
  <c r="O78" i="55"/>
  <c r="O74"/>
  <c r="O66"/>
  <c r="O51" i="56"/>
  <c r="O44"/>
  <c r="O72"/>
  <c r="V11"/>
  <c r="O7"/>
  <c r="G91" i="55"/>
  <c r="V91" s="1"/>
  <c r="G80"/>
  <c r="G71"/>
  <c r="G51"/>
  <c r="O51" s="1"/>
  <c r="G27"/>
  <c r="G23"/>
  <c r="V23" s="1"/>
  <c r="G7"/>
  <c r="V7" s="1"/>
  <c r="O68"/>
  <c r="O70" i="56"/>
  <c r="O85"/>
  <c r="O69"/>
  <c r="O61"/>
  <c r="O57"/>
  <c r="O25"/>
  <c r="O13"/>
  <c r="O46" i="55"/>
  <c r="O38"/>
  <c r="O30"/>
  <c r="V26" i="58"/>
  <c r="O65"/>
  <c r="O45"/>
  <c r="G94" i="57"/>
  <c r="V94" s="1"/>
  <c r="O25" i="58"/>
  <c r="O93"/>
  <c r="O57"/>
  <c r="G74" i="57"/>
  <c r="V74" s="1"/>
  <c r="G70"/>
  <c r="V70" s="1"/>
  <c r="G62"/>
  <c r="V62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43" i="56"/>
  <c r="O31"/>
  <c r="O19"/>
  <c r="V13" i="55"/>
  <c r="O91" i="56"/>
  <c r="O83"/>
  <c r="O75"/>
  <c r="O67"/>
  <c r="O59"/>
  <c r="O95" i="55"/>
  <c r="O14" i="58"/>
  <c r="V95" i="56"/>
  <c r="O35" i="5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7" l="1"/>
  <c r="O25" i="57"/>
  <c r="Q99" i="81"/>
  <c r="O91" i="55"/>
  <c r="O80"/>
  <c r="V80"/>
  <c r="V71"/>
  <c r="O71"/>
  <c r="V51"/>
  <c r="V27"/>
  <c r="O27"/>
  <c r="O49"/>
  <c r="O4" i="56"/>
  <c r="O70" i="57"/>
  <c r="O62"/>
  <c r="O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I50" i="78"/>
  <c r="N66"/>
  <c r="P29"/>
  <c r="I17"/>
  <c r="L49"/>
  <c r="L94"/>
  <c r="P12"/>
  <c r="N63"/>
  <c r="I48"/>
  <c r="K94"/>
  <c r="Q3"/>
  <c r="J22"/>
  <c r="J63"/>
  <c r="N97"/>
  <c r="O71"/>
  <c r="B50"/>
  <c r="N6"/>
  <c r="L62"/>
  <c r="B13"/>
  <c r="K30"/>
  <c r="Q59"/>
  <c r="G14"/>
  <c r="H49"/>
  <c r="N85"/>
  <c r="K54"/>
  <c r="B98"/>
  <c r="P83"/>
  <c r="H2"/>
  <c r="N3"/>
  <c r="I22"/>
  <c r="G4"/>
  <c r="G7"/>
  <c r="B68"/>
  <c r="J34"/>
  <c r="G61"/>
  <c r="B63"/>
  <c r="O77"/>
  <c r="I83"/>
  <c r="J4"/>
  <c r="H19"/>
  <c r="P57"/>
  <c r="G10"/>
  <c r="N9"/>
  <c r="L12"/>
  <c r="L84"/>
  <c r="Q9"/>
  <c r="H18"/>
  <c r="P21"/>
  <c r="Q90"/>
  <c r="N12"/>
  <c r="G18"/>
  <c r="O87"/>
  <c r="I66"/>
  <c r="I36"/>
  <c r="L59"/>
  <c r="J3"/>
  <c r="O46"/>
  <c r="N84"/>
  <c r="G68"/>
  <c r="N5"/>
  <c r="N46"/>
  <c r="P30"/>
  <c r="P64"/>
  <c r="N49"/>
  <c r="G76"/>
  <c r="B62"/>
  <c r="O70"/>
  <c r="K6"/>
  <c r="Q49"/>
  <c r="N39"/>
  <c r="L79"/>
  <c r="K22"/>
  <c r="B54"/>
  <c r="O38"/>
  <c r="L71"/>
  <c r="B29"/>
  <c r="J14"/>
  <c r="J64"/>
  <c r="G21"/>
  <c r="N53"/>
  <c r="P82"/>
  <c r="K9"/>
  <c r="I3"/>
  <c r="G37"/>
  <c r="Q10"/>
  <c r="H76"/>
  <c r="I40"/>
  <c r="B86"/>
  <c r="Q78"/>
  <c r="K97"/>
  <c r="N82"/>
  <c r="K53"/>
  <c r="H78"/>
  <c r="H15"/>
  <c r="G35"/>
  <c r="K69"/>
  <c r="L23"/>
  <c r="Q40"/>
  <c r="K56"/>
  <c r="B37"/>
  <c r="Q12"/>
  <c r="Q64"/>
  <c r="P92"/>
  <c r="L72"/>
  <c r="N62"/>
  <c r="Q87"/>
  <c r="P81"/>
  <c r="Q17"/>
  <c r="K65"/>
  <c r="P46"/>
  <c r="H72"/>
  <c r="K67"/>
  <c r="O91"/>
  <c r="O96"/>
  <c r="B47"/>
  <c r="O12"/>
  <c r="L92"/>
  <c r="H5"/>
  <c r="O92"/>
  <c r="O80"/>
  <c r="L39"/>
  <c r="G47"/>
  <c r="B77"/>
  <c r="B9"/>
  <c r="L90"/>
  <c r="O34"/>
  <c r="J59"/>
  <c r="Q95"/>
  <c r="B73"/>
  <c r="I57"/>
  <c r="K81"/>
  <c r="B25"/>
  <c r="K23"/>
  <c r="N77"/>
  <c r="B53"/>
  <c r="J95"/>
  <c r="J86"/>
  <c r="L38"/>
  <c r="N40"/>
  <c r="O78"/>
  <c r="H96"/>
  <c r="N79"/>
  <c r="G11"/>
  <c r="P9"/>
  <c r="H89"/>
  <c r="P76"/>
  <c r="Q77"/>
  <c r="P34"/>
  <c r="B76"/>
  <c r="L3"/>
  <c r="I15"/>
  <c r="O69"/>
  <c r="K89"/>
  <c r="P85"/>
  <c r="L32"/>
  <c r="N93"/>
  <c r="I95"/>
  <c r="I71"/>
  <c r="O98"/>
  <c r="N20"/>
  <c r="O4"/>
  <c r="Q79"/>
  <c r="O41"/>
  <c r="J83"/>
  <c r="B4"/>
  <c r="P49"/>
  <c r="G16"/>
  <c r="O94"/>
  <c r="Q85"/>
  <c r="J97"/>
  <c r="I62"/>
  <c r="B24"/>
  <c r="H84"/>
  <c r="Q60"/>
  <c r="L58"/>
  <c r="L91"/>
  <c r="K37"/>
  <c r="O48"/>
  <c r="K45"/>
  <c r="O65"/>
  <c r="B49"/>
  <c r="H93"/>
  <c r="G9"/>
  <c r="G5"/>
  <c r="G17"/>
  <c r="B55"/>
  <c r="O18"/>
  <c r="O54"/>
  <c r="B85"/>
  <c r="O44"/>
  <c r="K20"/>
  <c r="G73"/>
  <c r="G49"/>
  <c r="P47"/>
  <c r="K42"/>
  <c r="J17"/>
  <c r="P17"/>
  <c r="P44"/>
  <c r="K25"/>
  <c r="G53"/>
  <c r="P66"/>
  <c r="I23"/>
  <c r="J32"/>
  <c r="G92"/>
  <c r="L48"/>
  <c r="L4"/>
  <c r="N13"/>
  <c r="G45"/>
  <c r="B75"/>
  <c r="N44"/>
  <c r="P75"/>
  <c r="N64"/>
  <c r="O60"/>
  <c r="Q70"/>
  <c r="N35"/>
  <c r="I63"/>
  <c r="N67"/>
  <c r="Q7"/>
  <c r="O43"/>
  <c r="I35"/>
  <c r="O74"/>
  <c r="K80"/>
  <c r="K59"/>
  <c r="P22"/>
  <c r="Q36"/>
  <c r="L65"/>
  <c r="L73"/>
  <c r="H8"/>
  <c r="G34"/>
  <c r="L85"/>
  <c r="J98"/>
  <c r="H80"/>
  <c r="Q16"/>
  <c r="H90"/>
  <c r="B43"/>
  <c r="O75"/>
  <c r="N37"/>
  <c r="N11"/>
  <c r="K28"/>
  <c r="O76"/>
  <c r="O58"/>
  <c r="O97"/>
  <c r="J82"/>
  <c r="P13"/>
  <c r="B95"/>
  <c r="I45"/>
  <c r="B65"/>
  <c r="J15"/>
  <c r="J24"/>
  <c r="K21"/>
  <c r="L6"/>
  <c r="O53"/>
  <c r="G36"/>
  <c r="Q51"/>
  <c r="H40"/>
  <c r="J80"/>
  <c r="G87"/>
  <c r="K52"/>
  <c r="N18"/>
  <c r="J87"/>
  <c r="G13"/>
  <c r="K24"/>
  <c r="I94"/>
  <c r="J68"/>
  <c r="I39"/>
  <c r="L35"/>
  <c r="H39"/>
  <c r="G80"/>
  <c r="P14"/>
  <c r="N43"/>
  <c r="G44"/>
  <c r="O27"/>
  <c r="K31"/>
  <c r="Q23"/>
  <c r="G74"/>
  <c r="L14"/>
  <c r="L30"/>
  <c r="I19"/>
  <c r="H69"/>
  <c r="I81"/>
  <c r="I41"/>
  <c r="L60"/>
  <c r="B57"/>
  <c r="H70"/>
  <c r="O84"/>
  <c r="H85"/>
  <c r="J39"/>
  <c r="H75"/>
  <c r="N78"/>
  <c r="L22"/>
  <c r="K34"/>
  <c r="K5"/>
  <c r="L52"/>
  <c r="K75"/>
  <c r="P10"/>
  <c r="J51"/>
  <c r="L93"/>
  <c r="O14"/>
  <c r="H83"/>
  <c r="B71"/>
  <c r="P11"/>
  <c r="N21"/>
  <c r="H42"/>
  <c r="Q22"/>
  <c r="N72"/>
  <c r="B80"/>
  <c r="B48"/>
  <c r="N15"/>
  <c r="J43"/>
  <c r="O90"/>
  <c r="N88"/>
  <c r="L74"/>
  <c r="O37"/>
  <c r="L87"/>
  <c r="O56"/>
  <c r="G19"/>
  <c r="H24"/>
  <c r="J94"/>
  <c r="B27"/>
  <c r="B21"/>
  <c r="L81"/>
  <c r="K74"/>
  <c r="B83"/>
  <c r="L29"/>
  <c r="N76"/>
  <c r="J49"/>
  <c r="P65"/>
  <c r="P69"/>
  <c r="J9"/>
  <c r="L42"/>
  <c r="H27"/>
  <c r="O21"/>
  <c r="J38"/>
  <c r="J6"/>
  <c r="Q15"/>
  <c r="K71"/>
  <c r="J21"/>
  <c r="O89"/>
  <c r="H97"/>
  <c r="H35"/>
  <c r="L17"/>
  <c r="N19"/>
  <c r="B18"/>
  <c r="I42"/>
  <c r="Q67"/>
  <c r="Q81"/>
  <c r="H79"/>
  <c r="L57"/>
  <c r="O50"/>
  <c r="Q84"/>
  <c r="Q25"/>
  <c r="N38"/>
  <c r="N80"/>
  <c r="H81"/>
  <c r="J65"/>
  <c r="L89"/>
  <c r="L55"/>
  <c r="H60"/>
  <c r="N50"/>
  <c r="L66"/>
  <c r="O10"/>
  <c r="H6"/>
  <c r="L67"/>
  <c r="J77"/>
  <c r="J19"/>
  <c r="J48"/>
  <c r="H73"/>
  <c r="O72"/>
  <c r="Q44"/>
  <c r="K12"/>
  <c r="J92"/>
  <c r="I25"/>
  <c r="H17"/>
  <c r="P98"/>
  <c r="O32"/>
  <c r="J75"/>
  <c r="P19"/>
  <c r="H86"/>
  <c r="P39"/>
  <c r="P90"/>
  <c r="O24"/>
  <c r="P71"/>
  <c r="L54"/>
  <c r="L64"/>
  <c r="B72"/>
  <c r="P61"/>
  <c r="B40"/>
  <c r="Q54"/>
  <c r="J23"/>
  <c r="O55"/>
  <c r="N65"/>
  <c r="P27"/>
  <c r="O68"/>
  <c r="G58"/>
  <c r="J46"/>
  <c r="B26"/>
  <c r="P80"/>
  <c r="J76"/>
  <c r="P96"/>
  <c r="H31"/>
  <c r="N68"/>
  <c r="N30"/>
  <c r="Q74"/>
  <c r="K26"/>
  <c r="I92"/>
  <c r="H10"/>
  <c r="H58"/>
  <c r="G57"/>
  <c r="P26"/>
  <c r="G22"/>
  <c r="J70"/>
  <c r="Q39"/>
  <c r="K79"/>
  <c r="H54"/>
  <c r="N41"/>
  <c r="N87"/>
  <c r="N51"/>
  <c r="K77"/>
  <c r="I85"/>
  <c r="I70"/>
  <c r="P89"/>
  <c r="Q71"/>
  <c r="N23"/>
  <c r="J35"/>
  <c r="P5"/>
  <c r="Q58"/>
  <c r="K3"/>
  <c r="N95"/>
  <c r="G69"/>
  <c r="K47"/>
  <c r="G88"/>
  <c r="N22"/>
  <c r="I7"/>
  <c r="I26"/>
  <c r="K58"/>
  <c r="J71"/>
  <c r="B64"/>
  <c r="H64"/>
  <c r="L69"/>
  <c r="N36"/>
  <c r="I59"/>
  <c r="L47"/>
  <c r="N47"/>
  <c r="O22"/>
  <c r="Q66"/>
  <c r="J69"/>
  <c r="J79"/>
  <c r="J45"/>
  <c r="H16"/>
  <c r="Q92"/>
  <c r="H74"/>
  <c r="Q80"/>
  <c r="K11"/>
  <c r="O39"/>
  <c r="Q73"/>
  <c r="L15"/>
  <c r="L44"/>
  <c r="B89"/>
  <c r="P62"/>
  <c r="J30"/>
  <c r="J93"/>
  <c r="N86"/>
  <c r="D1"/>
  <c r="B30"/>
  <c r="H59"/>
  <c r="P28"/>
  <c r="Q34"/>
  <c r="I64"/>
  <c r="K82"/>
  <c r="N31"/>
  <c r="J84"/>
  <c r="N27"/>
  <c r="O63"/>
  <c r="O5"/>
  <c r="Q46"/>
  <c r="N70"/>
  <c r="Q48"/>
  <c r="K43"/>
  <c r="K60"/>
  <c r="J72"/>
  <c r="P68"/>
  <c r="O82"/>
  <c r="O57"/>
  <c r="G52"/>
  <c r="H30"/>
  <c r="H51"/>
  <c r="K96"/>
  <c r="I37"/>
  <c r="L28"/>
  <c r="P25"/>
  <c r="O95"/>
  <c r="Q27"/>
  <c r="O51"/>
  <c r="I9"/>
  <c r="H91"/>
  <c r="J56"/>
  <c r="Q69"/>
  <c r="J8"/>
  <c r="P40"/>
  <c r="I10"/>
  <c r="J57"/>
  <c r="Q30"/>
  <c r="G55"/>
  <c r="H55"/>
  <c r="I91"/>
  <c r="L70"/>
  <c r="O47"/>
  <c r="K17"/>
  <c r="Q97"/>
  <c r="H36"/>
  <c r="P7"/>
  <c r="G41"/>
  <c r="J67"/>
  <c r="Q14"/>
  <c r="I60"/>
  <c r="G3"/>
  <c r="Q32"/>
  <c r="J47"/>
  <c r="H20"/>
  <c r="H33"/>
  <c r="O79"/>
  <c r="J27"/>
  <c r="P33"/>
  <c r="O42"/>
  <c r="L24"/>
  <c r="K48"/>
  <c r="H65"/>
  <c r="H23"/>
  <c r="Q20"/>
  <c r="L78"/>
  <c r="G54"/>
  <c r="N92"/>
  <c r="Q6"/>
  <c r="K76"/>
  <c r="Q13"/>
  <c r="K83"/>
  <c r="K91"/>
  <c r="O30"/>
  <c r="Q96"/>
  <c r="B28"/>
  <c r="G38"/>
  <c r="P54"/>
  <c r="G65"/>
  <c r="I87"/>
  <c r="H38"/>
  <c r="I6"/>
  <c r="O31"/>
  <c r="P23"/>
  <c r="J90"/>
  <c r="N52"/>
  <c r="B82"/>
  <c r="E1"/>
  <c r="N25"/>
  <c r="K78"/>
  <c r="P4"/>
  <c r="B19"/>
  <c r="K51"/>
  <c r="G50"/>
  <c r="K16"/>
  <c r="H87"/>
  <c r="B81"/>
  <c r="B61"/>
  <c r="J91"/>
  <c r="N24"/>
  <c r="L88"/>
  <c r="H52"/>
  <c r="L19"/>
  <c r="N69"/>
  <c r="N4"/>
  <c r="H82"/>
  <c r="I67"/>
  <c r="L45"/>
  <c r="K10"/>
  <c r="N94"/>
  <c r="K40"/>
  <c r="B8"/>
  <c r="P58"/>
  <c r="B17"/>
  <c r="N48"/>
  <c r="H25"/>
  <c r="Q63"/>
  <c r="G98"/>
  <c r="P24"/>
  <c r="K98"/>
  <c r="O19"/>
  <c r="P97"/>
  <c r="N55"/>
  <c r="L82"/>
  <c r="G46"/>
  <c r="H98"/>
  <c r="N60"/>
  <c r="O73"/>
  <c r="H34"/>
  <c r="Q28"/>
  <c r="P20"/>
  <c r="J33"/>
  <c r="N17"/>
  <c r="B52"/>
  <c r="K63"/>
  <c r="J31"/>
  <c r="O16"/>
  <c r="O9"/>
  <c r="I21"/>
  <c r="J52"/>
  <c r="K33"/>
  <c r="J44"/>
  <c r="P43"/>
  <c r="K27"/>
  <c r="B34"/>
  <c r="B58"/>
  <c r="P87"/>
  <c r="I86"/>
  <c r="O33"/>
  <c r="Q26"/>
  <c r="H26"/>
  <c r="I20"/>
  <c r="L41"/>
  <c r="L76"/>
  <c r="K49"/>
  <c r="J53"/>
  <c r="H94"/>
  <c r="G79"/>
  <c r="H95"/>
  <c r="O36"/>
  <c r="K8"/>
  <c r="N10"/>
  <c r="G62"/>
  <c r="B67"/>
  <c r="O28"/>
  <c r="H13"/>
  <c r="K72"/>
  <c r="I55"/>
  <c r="B56"/>
  <c r="N8"/>
  <c r="J12"/>
  <c r="G2"/>
  <c r="H22"/>
  <c r="C1"/>
  <c r="L83"/>
  <c r="P42"/>
  <c r="P63"/>
  <c r="K64"/>
  <c r="K18"/>
  <c r="K35"/>
  <c r="P95"/>
  <c r="J58"/>
  <c r="P67"/>
  <c r="H29"/>
  <c r="I24"/>
  <c r="G43"/>
  <c r="G60"/>
  <c r="N75"/>
  <c r="J66"/>
  <c r="K87"/>
  <c r="N73"/>
  <c r="L34"/>
  <c r="H77"/>
  <c r="H14"/>
  <c r="L33"/>
  <c r="I80"/>
  <c r="K93"/>
  <c r="L10"/>
  <c r="I74"/>
  <c r="P78"/>
  <c r="P93"/>
  <c r="P52"/>
  <c r="Q88"/>
  <c r="K70"/>
  <c r="O45"/>
  <c r="O93"/>
  <c r="I16"/>
  <c r="O20"/>
  <c r="Q33"/>
  <c r="K19"/>
  <c r="H62"/>
  <c r="N33"/>
  <c r="P59"/>
  <c r="O66"/>
  <c r="L8"/>
  <c r="Q65"/>
  <c r="B94"/>
  <c r="L61"/>
  <c r="G42"/>
  <c r="P16"/>
  <c r="B11"/>
  <c r="I84"/>
  <c r="K36"/>
  <c r="P73"/>
  <c r="L18"/>
  <c r="J41"/>
  <c r="K62"/>
  <c r="J16"/>
  <c r="G97"/>
  <c r="P45"/>
  <c r="K32"/>
  <c r="I76"/>
  <c r="O26"/>
  <c r="I79"/>
  <c r="O49"/>
  <c r="N71"/>
  <c r="Q93"/>
  <c r="G66"/>
  <c r="Q31"/>
  <c r="G27"/>
  <c r="H32"/>
  <c r="Q94"/>
  <c r="P94"/>
  <c r="H71"/>
  <c r="O35"/>
  <c r="G51"/>
  <c r="K55"/>
  <c r="I33"/>
  <c r="Q98"/>
  <c r="H63"/>
  <c r="B87"/>
  <c r="P18"/>
  <c r="H41"/>
  <c r="P91"/>
  <c r="H45"/>
  <c r="P88"/>
  <c r="Q41"/>
  <c r="Q43"/>
  <c r="B39"/>
  <c r="L63"/>
  <c r="J20"/>
  <c r="P3"/>
  <c r="I72"/>
  <c r="Q38"/>
  <c r="K4"/>
  <c r="I27"/>
  <c r="N29"/>
  <c r="I12"/>
  <c r="K66"/>
  <c r="J55"/>
  <c r="G89"/>
  <c r="I93"/>
  <c r="L77"/>
  <c r="I54"/>
  <c r="L68"/>
  <c r="L75"/>
  <c r="G40"/>
  <c r="P15"/>
  <c r="G32"/>
  <c r="Q55"/>
  <c r="O59"/>
  <c r="K29"/>
  <c r="P77"/>
  <c r="I69"/>
  <c r="G72"/>
  <c r="Q29"/>
  <c r="G59"/>
  <c r="J89"/>
  <c r="K68"/>
  <c r="O64"/>
  <c r="I52"/>
  <c r="I90"/>
  <c r="L96"/>
  <c r="J61"/>
  <c r="G86"/>
  <c r="K46"/>
  <c r="L95"/>
  <c r="F1"/>
  <c r="J62"/>
  <c r="G26"/>
  <c r="J40"/>
  <c r="L5"/>
  <c r="K39"/>
  <c r="I31"/>
  <c r="I8"/>
  <c r="I51"/>
  <c r="L20"/>
  <c r="Q89"/>
  <c r="O23"/>
  <c r="I82"/>
  <c r="N32"/>
  <c r="B35"/>
  <c r="G29"/>
  <c r="L98"/>
  <c r="I49"/>
  <c r="B74"/>
  <c r="P8"/>
  <c r="K86"/>
  <c r="B93"/>
  <c r="Q91"/>
  <c r="K90"/>
  <c r="N7"/>
  <c r="P74"/>
  <c r="N16"/>
  <c r="P41"/>
  <c r="B12"/>
  <c r="G75"/>
  <c r="B88"/>
  <c r="Q53"/>
  <c r="J50"/>
  <c r="B70"/>
  <c r="G93"/>
  <c r="L25"/>
  <c r="O88"/>
  <c r="Q19"/>
  <c r="G20"/>
  <c r="O6"/>
  <c r="I30"/>
  <c r="O67"/>
  <c r="N42"/>
  <c r="I34"/>
  <c r="B33"/>
  <c r="G6"/>
  <c r="N45"/>
  <c r="H28"/>
  <c r="O15"/>
  <c r="J85"/>
  <c r="I11"/>
  <c r="K92"/>
  <c r="Q83"/>
  <c r="Q56"/>
  <c r="J26"/>
  <c r="G90"/>
  <c r="J42"/>
  <c r="N81"/>
  <c r="K84"/>
  <c r="B10"/>
  <c r="I28"/>
  <c r="P84"/>
  <c r="N54"/>
  <c r="J96"/>
  <c r="B36"/>
  <c r="Q24"/>
  <c r="Q62"/>
  <c r="L27"/>
  <c r="B42"/>
  <c r="I18"/>
  <c r="O7"/>
  <c r="K85"/>
  <c r="P51"/>
  <c r="B32"/>
  <c r="B15"/>
  <c r="Q45"/>
  <c r="Q75"/>
  <c r="Q47"/>
  <c r="N34"/>
  <c r="H9"/>
  <c r="I98"/>
  <c r="J73"/>
  <c r="H21"/>
  <c r="H47"/>
  <c r="B31"/>
  <c r="P37"/>
  <c r="Q50"/>
  <c r="K50"/>
  <c r="K15"/>
  <c r="G8"/>
  <c r="Q4"/>
  <c r="H48"/>
  <c r="B41"/>
  <c r="L21"/>
  <c r="K13"/>
  <c r="G33"/>
  <c r="G71"/>
  <c r="J37"/>
  <c r="B51"/>
  <c r="I53"/>
  <c r="Q8"/>
  <c r="L53"/>
  <c r="J7"/>
  <c r="L31"/>
  <c r="B91"/>
  <c r="Q72"/>
  <c r="L11"/>
  <c r="P79"/>
  <c r="B96"/>
  <c r="J88"/>
  <c r="J54"/>
  <c r="I56"/>
  <c r="N14"/>
  <c r="O3"/>
  <c r="O52"/>
  <c r="O11"/>
  <c r="J11"/>
  <c r="G12"/>
  <c r="O13"/>
  <c r="B97"/>
  <c r="N90"/>
  <c r="Q18"/>
  <c r="I75"/>
  <c r="K95"/>
  <c r="K73"/>
  <c r="L36"/>
  <c r="N74"/>
  <c r="B5"/>
  <c r="Q86"/>
  <c r="Q82"/>
  <c r="H61"/>
  <c r="N28"/>
  <c r="N26"/>
  <c r="B14"/>
  <c r="H67"/>
  <c r="I58"/>
  <c r="O8"/>
  <c r="O62"/>
  <c r="N96"/>
  <c r="N57"/>
  <c r="N61"/>
  <c r="H50"/>
  <c r="B3"/>
  <c r="B59"/>
  <c r="I32"/>
  <c r="P6"/>
  <c r="I5"/>
  <c r="I78"/>
  <c r="P31"/>
  <c r="G63"/>
  <c r="O17"/>
  <c r="O25"/>
  <c r="G83"/>
  <c r="B66"/>
  <c r="I73"/>
  <c r="B90"/>
  <c r="H4"/>
  <c r="P70"/>
  <c r="L97"/>
  <c r="G77"/>
  <c r="L37"/>
  <c r="H46"/>
  <c r="G15"/>
  <c r="H68"/>
  <c r="O85"/>
  <c r="K14"/>
  <c r="O86"/>
  <c r="J13"/>
  <c r="G64"/>
  <c r="B23"/>
  <c r="L40"/>
  <c r="O83"/>
  <c r="L43"/>
  <c r="J60"/>
  <c r="P48"/>
  <c r="I96"/>
  <c r="B22"/>
  <c r="I38"/>
  <c r="L7"/>
  <c r="H3"/>
  <c r="I29"/>
  <c r="L13"/>
  <c r="J28"/>
  <c r="G31"/>
  <c r="G91"/>
  <c r="G67"/>
  <c r="Q37"/>
  <c r="Q76"/>
  <c r="I88"/>
  <c r="B60"/>
  <c r="P86"/>
  <c r="L80"/>
  <c r="K88"/>
  <c r="G81"/>
  <c r="N56"/>
  <c r="K41"/>
  <c r="H66"/>
  <c r="I14"/>
  <c r="Q21"/>
  <c r="G96"/>
  <c r="Q5"/>
  <c r="Q68"/>
  <c r="P35"/>
  <c r="G39"/>
  <c r="I47"/>
  <c r="G85"/>
  <c r="G23"/>
  <c r="L56"/>
  <c r="I61"/>
  <c r="I43"/>
  <c r="P56"/>
  <c r="L46"/>
  <c r="H88"/>
  <c r="J18"/>
  <c r="B7"/>
  <c r="P50"/>
  <c r="H12"/>
  <c r="G84"/>
  <c r="G70"/>
  <c r="P60"/>
  <c r="P55"/>
  <c r="J5"/>
  <c r="L50"/>
  <c r="N58"/>
  <c r="J81"/>
  <c r="L16"/>
  <c r="B92"/>
  <c r="J10"/>
  <c r="L51"/>
  <c r="J29"/>
  <c r="B20"/>
  <c r="H11"/>
  <c r="I65"/>
  <c r="P38"/>
  <c r="I13"/>
  <c r="G28"/>
  <c r="B78"/>
  <c r="B2"/>
  <c r="O61"/>
  <c r="P36"/>
  <c r="G48"/>
  <c r="B38"/>
  <c r="N59"/>
  <c r="Q57"/>
  <c r="K38"/>
  <c r="B46"/>
  <c r="I97"/>
  <c r="B16"/>
  <c r="J36"/>
  <c r="H56"/>
  <c r="O81"/>
  <c r="J78"/>
  <c r="N98"/>
  <c r="B44"/>
  <c r="L9"/>
  <c r="I68"/>
  <c r="I77"/>
  <c r="B84"/>
  <c r="L86"/>
  <c r="K61"/>
  <c r="K57"/>
  <c r="P53"/>
  <c r="J25"/>
  <c r="O29"/>
  <c r="K44"/>
  <c r="I89"/>
  <c r="Q42"/>
  <c r="B6"/>
  <c r="N89"/>
  <c r="N83"/>
  <c r="H53"/>
  <c r="G25"/>
  <c r="G30"/>
  <c r="H57"/>
  <c r="N91"/>
  <c r="H43"/>
  <c r="Q61"/>
  <c r="J74"/>
  <c r="G24"/>
  <c r="H92"/>
  <c r="B45"/>
  <c r="G82"/>
  <c r="Q52"/>
  <c r="B69"/>
  <c r="G56"/>
  <c r="B79"/>
  <c r="K7"/>
  <c r="I4"/>
  <c r="G94"/>
  <c r="Q11"/>
  <c r="P72"/>
  <c r="Q35"/>
  <c r="G95"/>
  <c r="I46"/>
  <c r="O40"/>
  <c r="H37"/>
  <c r="G78"/>
  <c r="L26"/>
  <c r="H44"/>
  <c r="P32"/>
  <c r="I44"/>
  <c r="H7"/>
  <c r="M44" l="1"/>
  <c r="M46"/>
  <c r="M4"/>
  <c r="F79"/>
  <c r="E79"/>
  <c r="C79"/>
  <c r="D79"/>
  <c r="C69"/>
  <c r="E69"/>
  <c r="F69"/>
  <c r="D69"/>
  <c r="D45"/>
  <c r="F45"/>
  <c r="E45"/>
  <c r="C45"/>
  <c r="R91"/>
  <c r="R83"/>
  <c r="R89"/>
  <c r="D6"/>
  <c r="C6"/>
  <c r="F6"/>
  <c r="E6"/>
  <c r="M89"/>
  <c r="E84"/>
  <c r="C84"/>
  <c r="F84"/>
  <c r="D84"/>
  <c r="M77"/>
  <c r="M68"/>
  <c r="E44"/>
  <c r="D44"/>
  <c r="F44"/>
  <c r="C44"/>
  <c r="R98"/>
  <c r="F16"/>
  <c r="C16"/>
  <c r="D16"/>
  <c r="E16"/>
  <c r="M97"/>
  <c r="F46"/>
  <c r="C46"/>
  <c r="E46"/>
  <c r="D46"/>
  <c r="R59"/>
  <c r="D38"/>
  <c r="F38"/>
  <c r="E38"/>
  <c r="C38"/>
  <c r="C78"/>
  <c r="D78"/>
  <c r="E78"/>
  <c r="F78"/>
  <c r="M13"/>
  <c r="M65"/>
  <c r="C20"/>
  <c r="D20"/>
  <c r="E20"/>
  <c r="F20"/>
  <c r="D92"/>
  <c r="F92"/>
  <c r="E92"/>
  <c r="C92"/>
  <c r="R58"/>
  <c r="D7"/>
  <c r="F7"/>
  <c r="C7"/>
  <c r="E7"/>
  <c r="M43"/>
  <c r="M61"/>
  <c r="M47"/>
  <c r="M14"/>
  <c r="R56"/>
  <c r="D60"/>
  <c r="E60"/>
  <c r="F60"/>
  <c r="C60"/>
  <c r="M88"/>
  <c r="M29"/>
  <c r="H99"/>
  <c r="M38"/>
  <c r="C22"/>
  <c r="D22"/>
  <c r="F22"/>
  <c r="E22"/>
  <c r="M96"/>
  <c r="E23"/>
  <c r="C23"/>
  <c r="D23"/>
  <c r="F23"/>
  <c r="C90"/>
  <c r="F90"/>
  <c r="E90"/>
  <c r="D90"/>
  <c r="M73"/>
  <c r="D66"/>
  <c r="F66"/>
  <c r="E66"/>
  <c r="C66"/>
  <c r="M78"/>
  <c r="M5"/>
  <c r="M32"/>
  <c r="C59"/>
  <c r="E59"/>
  <c r="F59"/>
  <c r="D59"/>
  <c r="C3"/>
  <c r="D3"/>
  <c r="F3"/>
  <c r="B99"/>
  <c r="E3"/>
  <c r="R61"/>
  <c r="R57"/>
  <c r="R96"/>
  <c r="M58"/>
  <c r="E14"/>
  <c r="D14"/>
  <c r="F14"/>
  <c r="C14"/>
  <c r="R26"/>
  <c r="R28"/>
  <c r="C5"/>
  <c r="E5"/>
  <c r="F5"/>
  <c r="D5"/>
  <c r="R74"/>
  <c r="M75"/>
  <c r="R90"/>
  <c r="D97"/>
  <c r="F97"/>
  <c r="C97"/>
  <c r="E97"/>
  <c r="O99"/>
  <c r="R14"/>
  <c r="M56"/>
  <c r="D96"/>
  <c r="F96"/>
  <c r="E96"/>
  <c r="C96"/>
  <c r="F91"/>
  <c r="E91"/>
  <c r="C91"/>
  <c r="D91"/>
  <c r="M53"/>
  <c r="D51"/>
  <c r="F51"/>
  <c r="E51"/>
  <c r="C51"/>
  <c r="C41"/>
  <c r="F41"/>
  <c r="E41"/>
  <c r="D41"/>
  <c r="C31"/>
  <c r="D31"/>
  <c r="F31"/>
  <c r="E31"/>
  <c r="M98"/>
  <c r="R34"/>
  <c r="D15"/>
  <c r="C15"/>
  <c r="F15"/>
  <c r="E15"/>
  <c r="F32"/>
  <c r="C32"/>
  <c r="D32"/>
  <c r="E32"/>
  <c r="M18"/>
  <c r="F42"/>
  <c r="E42"/>
  <c r="D42"/>
  <c r="C42"/>
  <c r="D36"/>
  <c r="F36"/>
  <c r="C36"/>
  <c r="E36"/>
  <c r="R54"/>
  <c r="M28"/>
  <c r="E10"/>
  <c r="F10"/>
  <c r="C10"/>
  <c r="D10"/>
  <c r="R81"/>
  <c r="M11"/>
  <c r="R45"/>
  <c r="E33"/>
  <c r="D33"/>
  <c r="C33"/>
  <c r="F33"/>
  <c r="M34"/>
  <c r="R42"/>
  <c r="M30"/>
  <c r="D70"/>
  <c r="C70"/>
  <c r="F70"/>
  <c r="E70"/>
  <c r="E88"/>
  <c r="D88"/>
  <c r="C88"/>
  <c r="F88"/>
  <c r="E12"/>
  <c r="C12"/>
  <c r="D12"/>
  <c r="F12"/>
  <c r="R16"/>
  <c r="R7"/>
  <c r="D93"/>
  <c r="F93"/>
  <c r="C93"/>
  <c r="E93"/>
  <c r="D74"/>
  <c r="F74"/>
  <c r="E74"/>
  <c r="C74"/>
  <c r="M49"/>
  <c r="E35"/>
  <c r="D35"/>
  <c r="C35"/>
  <c r="F35"/>
  <c r="R32"/>
  <c r="M82"/>
  <c r="M51"/>
  <c r="M8"/>
  <c r="M31"/>
  <c r="M90"/>
  <c r="M52"/>
  <c r="M69"/>
  <c r="M54"/>
  <c r="M93"/>
  <c r="M12"/>
  <c r="R29"/>
  <c r="M27"/>
  <c r="M72"/>
  <c r="P99"/>
  <c r="D39"/>
  <c r="F39"/>
  <c r="C39"/>
  <c r="E39"/>
  <c r="F87"/>
  <c r="C87"/>
  <c r="D87"/>
  <c r="E87"/>
  <c r="M33"/>
  <c r="R71"/>
  <c r="M79"/>
  <c r="M76"/>
  <c r="M84"/>
  <c r="F11"/>
  <c r="D11"/>
  <c r="C11"/>
  <c r="E11"/>
  <c r="F94"/>
  <c r="E94"/>
  <c r="C94"/>
  <c r="D94"/>
  <c r="R33"/>
  <c r="M16"/>
  <c r="M74"/>
  <c r="M80"/>
  <c r="R73"/>
  <c r="R75"/>
  <c r="M24"/>
  <c r="R8"/>
  <c r="F56"/>
  <c r="E56"/>
  <c r="D56"/>
  <c r="C56"/>
  <c r="M55"/>
  <c r="E67"/>
  <c r="F67"/>
  <c r="C67"/>
  <c r="D67"/>
  <c r="R10"/>
  <c r="M20"/>
  <c r="M86"/>
  <c r="D58"/>
  <c r="E58"/>
  <c r="F58"/>
  <c r="C58"/>
  <c r="F34"/>
  <c r="C34"/>
  <c r="D34"/>
  <c r="E34"/>
  <c r="M21"/>
  <c r="E52"/>
  <c r="F52"/>
  <c r="D52"/>
  <c r="C52"/>
  <c r="R17"/>
  <c r="R60"/>
  <c r="R55"/>
  <c r="R48"/>
  <c r="C17"/>
  <c r="F17"/>
  <c r="E17"/>
  <c r="D17"/>
  <c r="E8"/>
  <c r="D8"/>
  <c r="F8"/>
  <c r="C8"/>
  <c r="R94"/>
  <c r="M67"/>
  <c r="R4"/>
  <c r="R69"/>
  <c r="R24"/>
  <c r="F61"/>
  <c r="C61"/>
  <c r="D61"/>
  <c r="E61"/>
  <c r="F81"/>
  <c r="E81"/>
  <c r="D81"/>
  <c r="C81"/>
  <c r="E19"/>
  <c r="C19"/>
  <c r="D19"/>
  <c r="F19"/>
  <c r="R25"/>
  <c r="E82"/>
  <c r="C82"/>
  <c r="F82"/>
  <c r="D82"/>
  <c r="R52"/>
  <c r="M6"/>
  <c r="M87"/>
  <c r="D28"/>
  <c r="C28"/>
  <c r="F28"/>
  <c r="E28"/>
  <c r="R92"/>
  <c r="G99"/>
  <c r="M60"/>
  <c r="M91"/>
  <c r="M10"/>
  <c r="M9"/>
  <c r="M37"/>
  <c r="R70"/>
  <c r="R27"/>
  <c r="R31"/>
  <c r="M64"/>
  <c r="F30"/>
  <c r="C30"/>
  <c r="D30"/>
  <c r="E30"/>
  <c r="R86"/>
  <c r="E89"/>
  <c r="F89"/>
  <c r="D89"/>
  <c r="C89"/>
  <c r="R47"/>
  <c r="M59"/>
  <c r="R36"/>
  <c r="D64"/>
  <c r="C64"/>
  <c r="E64"/>
  <c r="F64"/>
  <c r="M26"/>
  <c r="M7"/>
  <c r="R22"/>
  <c r="R95"/>
  <c r="K99"/>
  <c r="R23"/>
  <c r="M70"/>
  <c r="M85"/>
  <c r="R51"/>
  <c r="R87"/>
  <c r="R41"/>
  <c r="M92"/>
  <c r="R30"/>
  <c r="R68"/>
  <c r="E26"/>
  <c r="F26"/>
  <c r="C26"/>
  <c r="D26"/>
  <c r="R65"/>
  <c r="F40"/>
  <c r="C40"/>
  <c r="D40"/>
  <c r="E40"/>
  <c r="D72"/>
  <c r="F72"/>
  <c r="C72"/>
  <c r="E72"/>
  <c r="M25"/>
  <c r="R50"/>
  <c r="R80"/>
  <c r="R38"/>
  <c r="M42"/>
  <c r="E18"/>
  <c r="D18"/>
  <c r="F18"/>
  <c r="C18"/>
  <c r="R19"/>
  <c r="R76"/>
  <c r="C83"/>
  <c r="E83"/>
  <c r="D83"/>
  <c r="F83"/>
  <c r="C21"/>
  <c r="D21"/>
  <c r="F21"/>
  <c r="E21"/>
  <c r="C27"/>
  <c r="E27"/>
  <c r="F27"/>
  <c r="D27"/>
  <c r="R88"/>
  <c r="R15"/>
  <c r="E48"/>
  <c r="D48"/>
  <c r="F48"/>
  <c r="C48"/>
  <c r="E80"/>
  <c r="D80"/>
  <c r="F80"/>
  <c r="C80"/>
  <c r="R72"/>
  <c r="R21"/>
  <c r="F71"/>
  <c r="D71"/>
  <c r="E71"/>
  <c r="C71"/>
  <c r="R78"/>
  <c r="F57"/>
  <c r="D57"/>
  <c r="E57"/>
  <c r="C57"/>
  <c r="M41"/>
  <c r="M81"/>
  <c r="M19"/>
  <c r="R43"/>
  <c r="M39"/>
  <c r="M94"/>
  <c r="R18"/>
  <c r="D65"/>
  <c r="E65"/>
  <c r="F65"/>
  <c r="C65"/>
  <c r="M45"/>
  <c r="E95"/>
  <c r="C95"/>
  <c r="F95"/>
  <c r="D95"/>
  <c r="R11"/>
  <c r="R37"/>
  <c r="F43"/>
  <c r="E43"/>
  <c r="D43"/>
  <c r="C43"/>
  <c r="M35"/>
  <c r="R67"/>
  <c r="M63"/>
  <c r="R35"/>
  <c r="R64"/>
  <c r="R44"/>
  <c r="D75"/>
  <c r="C75"/>
  <c r="E75"/>
  <c r="F75"/>
  <c r="R13"/>
  <c r="M23"/>
  <c r="C85"/>
  <c r="F85"/>
  <c r="E85"/>
  <c r="D85"/>
  <c r="D55"/>
  <c r="E55"/>
  <c r="F55"/>
  <c r="C55"/>
  <c r="C49"/>
  <c r="F49"/>
  <c r="D49"/>
  <c r="E49"/>
  <c r="F24"/>
  <c r="E24"/>
  <c r="C24"/>
  <c r="D24"/>
  <c r="M62"/>
  <c r="C4"/>
  <c r="E4"/>
  <c r="F4"/>
  <c r="D4"/>
  <c r="R20"/>
  <c r="M71"/>
  <c r="M95"/>
  <c r="R93"/>
  <c r="M15"/>
  <c r="L99"/>
  <c r="F76"/>
  <c r="D76"/>
  <c r="E76"/>
  <c r="C76"/>
  <c r="R79"/>
  <c r="R40"/>
  <c r="D53"/>
  <c r="F53"/>
  <c r="E53"/>
  <c r="C53"/>
  <c r="R77"/>
  <c r="D25"/>
  <c r="F25"/>
  <c r="E25"/>
  <c r="C25"/>
  <c r="M57"/>
  <c r="D73"/>
  <c r="F73"/>
  <c r="C73"/>
  <c r="E73"/>
  <c r="E9"/>
  <c r="F9"/>
  <c r="C9"/>
  <c r="D9"/>
  <c r="E77"/>
  <c r="D77"/>
  <c r="C77"/>
  <c r="F77"/>
  <c r="D47"/>
  <c r="C47"/>
  <c r="E47"/>
  <c r="F47"/>
  <c r="R62"/>
  <c r="D37"/>
  <c r="E37"/>
  <c r="C37"/>
  <c r="F37"/>
  <c r="R82"/>
  <c r="E86"/>
  <c r="D86"/>
  <c r="C86"/>
  <c r="F86"/>
  <c r="M40"/>
  <c r="M3"/>
  <c r="I99"/>
  <c r="R53"/>
  <c r="D29"/>
  <c r="E29"/>
  <c r="C29"/>
  <c r="F29"/>
  <c r="D54"/>
  <c r="E54"/>
  <c r="F54"/>
  <c r="C54"/>
  <c r="R39"/>
  <c r="F62"/>
  <c r="E62"/>
  <c r="C62"/>
  <c r="D62"/>
  <c r="R49"/>
  <c r="R46"/>
  <c r="R5"/>
  <c r="R84"/>
  <c r="J99"/>
  <c r="M36"/>
  <c r="M66"/>
  <c r="R12"/>
  <c r="R9"/>
  <c r="M83"/>
  <c r="D63"/>
  <c r="C63"/>
  <c r="F63"/>
  <c r="E63"/>
  <c r="E68"/>
  <c r="D68"/>
  <c r="C68"/>
  <c r="F68"/>
  <c r="M22"/>
  <c r="N99"/>
  <c r="R3"/>
  <c r="D98"/>
  <c r="F98"/>
  <c r="E98"/>
  <c r="C98"/>
  <c r="R85"/>
  <c r="D13"/>
  <c r="C13"/>
  <c r="E13"/>
  <c r="F13"/>
  <c r="R6"/>
  <c r="E50"/>
  <c r="F50"/>
  <c r="D50"/>
  <c r="C50"/>
  <c r="R97"/>
  <c r="Q99"/>
  <c r="M48"/>
  <c r="R63"/>
  <c r="M17"/>
  <c r="R66"/>
  <c r="M50"/>
  <c r="T23" i="73"/>
  <c r="Q24"/>
  <c r="D24" i="26" s="1"/>
  <c r="P24" i="73"/>
  <c r="D24" i="24" s="1"/>
  <c r="R24" i="73"/>
  <c r="D24" i="29" s="1"/>
  <c r="S24" i="73"/>
  <c r="D24" i="28" s="1"/>
  <c r="K22" i="65"/>
  <c r="E99" i="78" l="1"/>
  <c r="M99"/>
  <c r="D99"/>
  <c r="R99"/>
  <c r="F99"/>
  <c r="C99"/>
  <c r="T24" i="73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DG70" s="1"/>
  <c r="CA59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DH32" s="1"/>
  <c r="D32" i="40" s="1"/>
  <c r="BT32" i="54"/>
  <c r="BM40"/>
  <c r="DI40" s="1"/>
  <c r="E40" i="40" s="1"/>
  <c r="BF56" i="54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DH61" s="1"/>
  <c r="D61" i="40" s="1"/>
  <c r="CN63" i="54"/>
  <c r="BM64"/>
  <c r="DI64" s="1"/>
  <c r="E64" i="40" s="1"/>
  <c r="CU66" i="54"/>
  <c r="CA67"/>
  <c r="AY69"/>
  <c r="BM69"/>
  <c r="DI69" s="1"/>
  <c r="E69" i="40" s="1"/>
  <c r="CG71" i="54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H43" s="1"/>
  <c r="D43" i="40" s="1"/>
  <c r="DB47" i="54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DH41"/>
  <c r="D41" i="40" s="1"/>
  <c r="BT41" i="54"/>
  <c r="BT43"/>
  <c r="DJ43" s="1"/>
  <c r="F43" i="40" s="1"/>
  <c r="DA44" i="5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BT15"/>
  <c r="DB18"/>
  <c r="DB22"/>
  <c r="BT25"/>
  <c r="DB26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BT83"/>
  <c r="BT86"/>
  <c r="DJ86" s="1"/>
  <c r="F86" i="40" s="1"/>
  <c r="BT89" i="54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DJ44" s="1"/>
  <c r="F44" i="40" s="1"/>
  <c r="BT49" i="54"/>
  <c r="BT53"/>
  <c r="BT55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DI97" s="1"/>
  <c r="E97" i="40" s="1"/>
  <c r="BM35" i="54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DH86" s="1"/>
  <c r="D86" i="40" s="1"/>
  <c r="BF88" i="54"/>
  <c r="DH88" s="1"/>
  <c r="D88" i="40" s="1"/>
  <c r="BF91" i="54"/>
  <c r="BF92"/>
  <c r="DH92" s="1"/>
  <c r="D92" i="40" s="1"/>
  <c r="BF97" i="54"/>
  <c r="DH97" s="1"/>
  <c r="D97" i="40" s="1"/>
  <c r="BF17" i="54"/>
  <c r="BF30"/>
  <c r="DH30" s="1"/>
  <c r="D30" i="40" s="1"/>
  <c r="DJ34" i="54"/>
  <c r="F34" i="40" s="1"/>
  <c r="BF49" i="54"/>
  <c r="BF4"/>
  <c r="BF6"/>
  <c r="DI6"/>
  <c r="E6" i="40" s="1"/>
  <c r="BF8" i="54"/>
  <c r="DH8" s="1"/>
  <c r="D8" i="40" s="1"/>
  <c r="BF10" i="54"/>
  <c r="BF25"/>
  <c r="DH25" s="1"/>
  <c r="D25" i="40" s="1"/>
  <c r="BF29" i="54"/>
  <c r="BF33"/>
  <c r="BF37"/>
  <c r="DH37" s="1"/>
  <c r="D37" i="40" s="1"/>
  <c r="BF48" i="54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BF77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DH95" s="1"/>
  <c r="D95" i="40" s="1"/>
  <c r="BF98" i="54"/>
  <c r="DH98" s="1"/>
  <c r="D98" i="40" s="1"/>
  <c r="AY4" i="54"/>
  <c r="DG4" s="1"/>
  <c r="C4" i="40" s="1"/>
  <c r="AY6" i="54"/>
  <c r="AY8"/>
  <c r="AY9"/>
  <c r="DG9" s="1"/>
  <c r="C9" i="40" s="1"/>
  <c r="AY15" i="54"/>
  <c r="DG15" s="1"/>
  <c r="C15" i="40" s="1"/>
  <c r="DJ15" i="54"/>
  <c r="F15" i="40" s="1"/>
  <c r="AY17" i="54"/>
  <c r="AY19"/>
  <c r="DI19"/>
  <c r="E19" i="40" s="1"/>
  <c r="AY29" i="54"/>
  <c r="DG29" s="1"/>
  <c r="C29" i="40" s="1"/>
  <c r="DH29" i="54"/>
  <c r="D29" i="40" s="1"/>
  <c r="DI29" i="54"/>
  <c r="E29" i="40" s="1"/>
  <c r="AY32" i="54"/>
  <c r="DG32" s="1"/>
  <c r="C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G62" s="1"/>
  <c r="C62" i="40" s="1"/>
  <c r="DI62" i="54"/>
  <c r="E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DG95" s="1"/>
  <c r="C95" i="40" s="1"/>
  <c r="AY97" i="54"/>
  <c r="DG97" s="1"/>
  <c r="C97" i="40" s="1"/>
  <c r="AY22" i="54"/>
  <c r="AY25"/>
  <c r="DG25" s="1"/>
  <c r="C25" i="40" s="1"/>
  <c r="DJ25" i="54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AY26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AY64" i="54"/>
  <c r="DG64" s="1"/>
  <c r="C64" i="40" s="1"/>
  <c r="AY68" i="54"/>
  <c r="AY71"/>
  <c r="DI71"/>
  <c r="E71" i="40" s="1"/>
  <c r="AY82" i="54"/>
  <c r="DG82" s="1"/>
  <c r="C82" i="40" s="1"/>
  <c r="AY84" i="54"/>
  <c r="DG84" s="1"/>
  <c r="C84" i="40" s="1"/>
  <c r="AY88" i="54"/>
  <c r="AY90"/>
  <c r="DG90" s="1"/>
  <c r="C90" i="40" s="1"/>
  <c r="AY98" i="54"/>
  <c r="DG5"/>
  <c r="C5" i="40" s="1"/>
  <c r="DH5" i="54"/>
  <c r="D5" i="40" s="1"/>
  <c r="DG7" i="54"/>
  <c r="C7" i="40" s="1"/>
  <c r="DG8" i="54"/>
  <c r="C8" i="40" s="1"/>
  <c r="DI8" i="54"/>
  <c r="E8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H56" i="54"/>
  <c r="D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AR95" i="54"/>
  <c r="DF95" s="1"/>
  <c r="B95" i="40" s="1"/>
  <c r="DJ95" i="54"/>
  <c r="F95" i="40" s="1"/>
  <c r="AR97" i="54"/>
  <c r="DF97" s="1"/>
  <c r="B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G23" i="54"/>
  <c r="C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BX62" i="54"/>
  <c r="DG66"/>
  <c r="BX70"/>
  <c r="DG81"/>
  <c r="C81" i="40" s="1"/>
  <c r="DG88" i="54"/>
  <c r="C88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10" i="54"/>
  <c r="C10" i="40" s="1"/>
  <c r="DG13" i="54"/>
  <c r="C13" i="40" s="1"/>
  <c r="DG19" i="54"/>
  <c r="C19" i="40" s="1"/>
  <c r="DG22" i="54"/>
  <c r="C22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H33" i="54"/>
  <c r="D33" i="40" s="1"/>
  <c r="AR38" i="54"/>
  <c r="DF38" s="1"/>
  <c r="B38" i="40" s="1"/>
  <c r="DJ38" i="54"/>
  <c r="F38" i="40" s="1"/>
  <c r="AR40" i="54"/>
  <c r="DF40" s="1"/>
  <c r="B40" i="40" s="1"/>
  <c r="DG40" i="54"/>
  <c r="C40" i="40" s="1"/>
  <c r="DJ40" i="54"/>
  <c r="F40" i="40" s="1"/>
  <c r="AR43" i="54"/>
  <c r="DF43" s="1"/>
  <c r="B43" i="40" s="1"/>
  <c r="DI43" i="54"/>
  <c r="E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J64" i="54"/>
  <c r="F64" i="40" s="1"/>
  <c r="AR68" i="54"/>
  <c r="DF68" s="1"/>
  <c r="B68" i="40" s="1"/>
  <c r="DG68" i="54"/>
  <c r="C68" i="40" s="1"/>
  <c r="DH68" i="54"/>
  <c r="D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8" i="54" l="1"/>
  <c r="DD61"/>
  <c r="CW38"/>
  <c r="CW16"/>
  <c r="CP95"/>
  <c r="CP44"/>
  <c r="CP26"/>
  <c r="CP35"/>
  <c r="CB12"/>
  <c r="CB50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AE66" i="26" s="1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3"/>
  <c r="AG3" s="1"/>
  <c r="AD3" i="24"/>
  <c r="AG3" s="1"/>
  <c r="AD4"/>
  <c r="AG4" s="1"/>
  <c r="AD4" i="28"/>
  <c r="AG4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8" l="1"/>
  <c r="AG8" s="1"/>
  <c r="AD8" i="24"/>
  <c r="AG8" s="1"/>
  <c r="AD7" i="28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D38" i="28"/>
  <c r="AG38" s="1"/>
  <c r="AD38" i="24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8"/>
  <c r="AG39" s="1"/>
  <c r="AD39" i="24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D64" i="24" l="1"/>
  <c r="AG64" s="1"/>
  <c r="AD64" i="28"/>
  <c r="AG64" s="1"/>
  <c r="O61" i="61"/>
  <c r="O60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8" l="1"/>
  <c r="AG65" s="1"/>
  <c r="AD65" i="24"/>
  <c r="AG65" s="1"/>
  <c r="AC66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8" l="1"/>
  <c r="AG66" s="1"/>
  <c r="AD66" i="24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8" l="1"/>
  <c r="AG73" s="1"/>
  <c r="AD73" i="24"/>
  <c r="AG73" s="1"/>
  <c r="AC74" i="28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8"/>
  <c r="AG83" s="1"/>
  <c r="AD83" i="24"/>
  <c r="AG83" s="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8" l="1"/>
  <c r="AG86" s="1"/>
  <c r="AD86" i="24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D92" i="28" l="1"/>
  <c r="AG92" s="1"/>
  <c r="AD92" i="24"/>
  <c r="AG92" s="1"/>
  <c r="O88" i="62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AD95" i="24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<sst xmlns="http://schemas.openxmlformats.org/spreadsheetml/2006/main" count="9540" uniqueCount="648">
  <si>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</si>
  <si>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</si>
  <si>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</si>
  <si>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</si>
  <si>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</si>
  <si>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</si>
  <si>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</si>
  <si>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</si>
  <si>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</si>
  <si>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</si>
  <si>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</si>
  <si>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</si>
  <si>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</si>
  <si>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</si>
  <si>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</si>
  <si>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</si>
  <si>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</si>
  <si>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</si>
  <si>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</si>
  <si>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</si>
  <si>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</si>
  <si>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</si>
  <si>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</si>
  <si>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</si>
  <si>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</si>
  <si>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</si>
  <si>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</si>
  <si>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</si>
  <si>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</si>
  <si>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</si>
  <si>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</si>
  <si>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</si>
  <si>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</si>
  <si>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</si>
  <si>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</si>
  <si>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</si>
  <si>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</si>
  <si>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</si>
  <si>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</si>
  <si>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</si>
  <si>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</si>
  <si>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</si>
  <si>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</si>
  <si>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</si>
  <si>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</si>
  <si>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</si>
  <si>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</si>
  <si>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</si>
  <si>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</si>
  <si>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</si>
  <si>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</si>
  <si>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</si>
  <si>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</si>
  <si>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</si>
  <si>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</si>
  <si>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</si>
  <si>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</si>
  <si>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</si>
  <si>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</si>
  <si>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</si>
  <si>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</si>
  <si>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</si>
  <si>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</si>
  <si>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</si>
  <si>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</si>
  <si>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</si>
  <si>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</si>
  <si>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</si>
  <si>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</si>
  <si>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</si>
  <si>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</si>
  <si>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</si>
  <si>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</si>
  <si>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</si>
  <si>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</si>
  <si>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</si>
  <si>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</si>
  <si>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</si>
  <si>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</si>
  <si>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</si>
  <si>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</si>
  <si>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</si>
  <si>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</si>
  <si>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</si>
  <si>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</si>
  <si>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</si>
  <si>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</si>
  <si>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</si>
  <si>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</si>
  <si>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</si>
  <si>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</si>
  <si>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</si>
  <si>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</si>
  <si>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</si>
  <si>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</si>
  <si>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</si>
  <si>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</si>
  <si>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</si>
  <si>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</si>
  <si>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</si>
  <si>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</si>
  <si>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</si>
  <si>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</si>
  <si>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</si>
  <si>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</si>
  <si>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</si>
  <si>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</si>
  <si>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</si>
  <si>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</si>
  <si>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</si>
  <si>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</si>
  <si>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</si>
  <si>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</si>
  <si>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</si>
  <si>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</si>
  <si>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</si>
  <si>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</si>
  <si>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</si>
  <si>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</si>
  <si>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</si>
  <si>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</si>
  <si>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</si>
  <si>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</si>
  <si>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</si>
  <si>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</si>
  <si>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</si>
  <si>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</si>
  <si>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</si>
  <si>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</si>
  <si>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</si>
  <si>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</si>
  <si>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</si>
  <si>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</si>
  <si>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</si>
  <si>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</si>
  <si>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</si>
  <si>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</si>
  <si>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</si>
  <si>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</si>
  <si>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</si>
  <si>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</si>
  <si>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</si>
  <si>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</si>
  <si>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</si>
  <si>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</si>
  <si>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</si>
  <si>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</si>
  <si>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</si>
  <si>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</si>
  <si>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</si>
  <si>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</si>
  <si>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</si>
  <si>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</si>
  <si>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</si>
  <si>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</si>
  <si>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</si>
  <si>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</si>
  <si>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</si>
  <si>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</si>
  <si>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</si>
  <si>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</si>
  <si>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</si>
  <si>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</si>
  <si>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</si>
  <si>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</si>
  <si>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</si>
  <si>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</si>
  <si>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</si>
  <si>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</si>
  <si>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</si>
  <si>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</si>
  <si>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</si>
  <si>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</si>
  <si>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</si>
  <si>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</si>
  <si>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</si>
  <si>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</si>
  <si>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</si>
  <si>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</si>
  <si>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</si>
  <si>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</si>
  <si>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</si>
  <si>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</si>
  <si>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</si>
  <si>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</si>
  <si>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</si>
  <si>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</si>
  <si>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</si>
  <si>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</si>
  <si>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</si>
  <si>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</si>
  <si>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</si>
  <si>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</si>
  <si>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</si>
  <si>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</si>
  <si>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</si>
  <si>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</si>
  <si>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</si>
  <si>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</si>
  <si>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</si>
  <si>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</si>
  <si>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</si>
  <si>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</si>
  <si>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</si>
  <si>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</si>
  <si>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</si>
  <si>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</si>
  <si>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</si>
  <si>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</si>
  <si>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</si>
  <si>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</si>
  <si>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</si>
  <si>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</si>
  <si>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</si>
  <si>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</si>
  <si>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</si>
  <si>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</si>
  <si>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</si>
  <si>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</si>
  <si>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</si>
  <si>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</si>
  <si>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</si>
  <si>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</si>
  <si>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</si>
  <si>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</si>
  <si>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</si>
  <si>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</si>
  <si>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</si>
  <si>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</si>
  <si>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</si>
  <si>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</si>
  <si>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</si>
  <si>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</si>
  <si>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</si>
  <si>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</si>
  <si>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</si>
  <si>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</si>
  <si>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</si>
  <si>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</si>
  <si>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</si>
  <si>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</si>
  <si>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</si>
  <si>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</si>
  <si>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</si>
  <si>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</si>
  <si>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</si>
  <si>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</si>
  <si>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</si>
  <si>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</si>
  <si>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</si>
  <si>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</si>
  <si>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</si>
  <si>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</si>
  <si>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</si>
  <si>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</si>
  <si>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</si>
  <si>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</si>
  <si>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</si>
  <si>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</si>
  <si>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</si>
  <si>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</si>
  <si>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</si>
  <si>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</si>
  <si>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</si>
  <si>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</si>
  <si>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</si>
  <si>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</si>
  <si>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</si>
  <si>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</si>
  <si>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</si>
  <si>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</si>
  <si>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</si>
  <si>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</si>
  <si>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</si>
  <si>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</si>
  <si>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</si>
  <si>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</si>
  <si>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</si>
  <si>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</si>
  <si>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</si>
  <si>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</si>
  <si>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</si>
  <si>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</si>
  <si>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</si>
  <si>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</si>
  <si>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</si>
  <si>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</si>
  <si>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</si>
  <si>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</si>
  <si>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</si>
  <si>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</si>
  <si>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</si>
  <si>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</si>
  <si>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</si>
  <si>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</si>
  <si>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</si>
  <si>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</si>
  <si>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</si>
  <si>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</si>
  <si>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</si>
  <si>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</si>
  <si>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</si>
  <si>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</si>
  <si>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</si>
  <si>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</si>
  <si>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</si>
  <si>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</si>
  <si>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</si>
  <si>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</si>
  <si>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</si>
  <si>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</si>
  <si>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</si>
  <si>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</si>
  <si>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</si>
  <si>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</si>
  <si>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</si>
  <si>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</si>
  <si>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</si>
  <si>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</si>
  <si>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</si>
  <si>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</si>
  <si>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</si>
  <si>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</si>
  <si>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</si>
  <si>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</si>
  <si>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</si>
  <si>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</si>
  <si>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</si>
  <si>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</si>
  <si>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</si>
  <si>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</si>
  <si>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</si>
  <si>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</si>
  <si>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</si>
  <si>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</si>
  <si>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</si>
  <si>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</si>
  <si>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</si>
  <si>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</si>
  <si>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</si>
  <si>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</si>
  <si>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</si>
  <si>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</si>
  <si>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</si>
  <si>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</si>
  <si>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</si>
  <si>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</si>
  <si>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</si>
  <si>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</si>
  <si>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</si>
  <si>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</si>
  <si>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</si>
  <si>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</si>
  <si>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</si>
  <si>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</si>
  <si>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</si>
  <si>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</si>
  <si>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</si>
  <si>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</si>
  <si>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</si>
  <si>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</si>
  <si>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</si>
  <si>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</si>
  <si>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</si>
  <si>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</si>
  <si>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</si>
  <si>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</si>
  <si>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</si>
  <si>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</si>
  <si>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</si>
  <si>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</si>
  <si>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</si>
  <si>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</si>
  <si>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</si>
  <si>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</si>
  <si>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</si>
  <si>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</si>
  <si>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</si>
  <si>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</si>
  <si>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</si>
  <si>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</si>
  <si>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</si>
  <si>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</si>
  <si>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</si>
  <si>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</si>
  <si>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</si>
  <si>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</si>
  <si>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</si>
  <si>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</si>
  <si>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</si>
  <si>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</si>
  <si>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</si>
  <si>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</si>
  <si>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</si>
  <si>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</si>
  <si>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</si>
  <si>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</si>
  <si>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</si>
  <si>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</si>
  <si>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</si>
  <si>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</si>
  <si>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</si>
  <si>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</si>
  <si>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</si>
  <si>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</si>
  <si>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</si>
  <si>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</si>
  <si>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</si>
  <si>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</si>
  <si>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</si>
  <si>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</si>
  <si>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</si>
  <si>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</si>
  <si>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</si>
  <si>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</si>
  <si>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</si>
  <si>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</si>
  <si>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</si>
  <si>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</si>
  <si>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</si>
  <si>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</si>
  <si>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</si>
  <si>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</si>
  <si>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</si>
  <si>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</si>
  <si>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</si>
  <si>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</si>
  <si>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</si>
  <si>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</si>
  <si>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</si>
  <si>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</si>
  <si>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</si>
  <si>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</si>
  <si>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</si>
  <si>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</si>
  <si>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</si>
  <si>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</si>
  <si>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</si>
  <si>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</si>
  <si>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</si>
  <si>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</si>
  <si>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</si>
  <si>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</si>
  <si>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</si>
  <si>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</si>
  <si>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</si>
  <si>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</si>
  <si>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</si>
  <si>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</si>
  <si>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</si>
  <si>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</si>
  <si>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</si>
  <si>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</si>
  <si>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</si>
  <si>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</si>
  <si>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</si>
  <si>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</si>
  <si>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</si>
  <si>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</si>
  <si>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</si>
  <si>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</si>
  <si>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</si>
  <si>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</si>
  <si>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</si>
  <si>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</si>
  <si>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</si>
  <si>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</si>
  <si>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</si>
  <si>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</si>
  <si>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</si>
  <si>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</si>
  <si>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</si>
  <si>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</si>
  <si>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</si>
  <si>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</si>
  <si>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</si>
  <si>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</si>
  <si>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</si>
  <si>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</si>
  <si>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</si>
  <si>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</si>
  <si>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</si>
  <si>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</si>
  <si>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</si>
  <si>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</si>
  <si>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</si>
  <si>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</si>
  <si>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</si>
  <si>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</si>
  <si>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</si>
  <si>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</si>
  <si>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</si>
  <si>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</si>
  <si>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</si>
  <si>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</si>
  <si>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</si>
  <si>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</si>
  <si>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</si>
  <si>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</si>
  <si>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</si>
  <si>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</si>
  <si>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</si>
  <si>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</si>
  <si>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</si>
  <si>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</si>
  <si>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</si>
  <si>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</si>
  <si>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</si>
  <si>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</si>
  <si>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</si>
  <si>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</si>
  <si>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</si>
  <si>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</si>
  <si>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</si>
  <si>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</si>
  <si>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</si>
  <si>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</si>
  <si>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</si>
  <si>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</si>
  <si>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</si>
  <si>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</si>
  <si>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</si>
  <si>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</si>
  <si>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</si>
  <si>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</si>
  <si>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</si>
  <si>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</si>
  <si>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</si>
  <si>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</si>
  <si>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</si>
  <si>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</si>
  <si>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</si>
  <si>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</si>
  <si>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BAWANA_RLNG</t>
  </si>
  <si>
    <t>VAE_NR</t>
  </si>
  <si>
    <t>IPGCL</t>
  </si>
  <si>
    <t>PPCL_CCPP</t>
  </si>
  <si>
    <t>85IS2024/07/21</t>
  </si>
  <si>
    <t>SUGEN_GUVNL</t>
  </si>
  <si>
    <t>NR/2024/21737/C</t>
  </si>
  <si>
    <t>SOLAPUR_SOLAR</t>
  </si>
  <si>
    <t>NR/2024/21727/C</t>
  </si>
  <si>
    <t>SEILP2</t>
  </si>
  <si>
    <t>NR/2024/21062/A/28177</t>
  </si>
  <si>
    <t>TPC MSEB</t>
  </si>
  <si>
    <t>NR/2024/21141/A/27931</t>
  </si>
  <si>
    <t>RKM_POWER</t>
  </si>
  <si>
    <t>NR/2024/21089/A/28213</t>
  </si>
  <si>
    <t>GBHHPL</t>
  </si>
  <si>
    <t>NR/2024/21500/A/27778</t>
  </si>
  <si>
    <t>SHPPBPL</t>
  </si>
  <si>
    <t>NR/2024/21156/A/27982</t>
  </si>
  <si>
    <t>ACBIL</t>
  </si>
  <si>
    <t>NR/2024/21099/A/27930</t>
  </si>
  <si>
    <t>NR/2024/21148/A/27983</t>
  </si>
  <si>
    <t>JP BINA</t>
  </si>
  <si>
    <t>NR/2024/21186/A/28228</t>
  </si>
  <si>
    <t>JPL_DHULE</t>
  </si>
  <si>
    <t>NR/2024/21199/A/27957</t>
  </si>
  <si>
    <t>A_A_Energy_MH_Bio</t>
  </si>
  <si>
    <t>NR/2024/20966/A/27889</t>
  </si>
  <si>
    <t>PCKL</t>
  </si>
  <si>
    <t>NR/2024/21732/C</t>
  </si>
  <si>
    <t>RUVNL</t>
  </si>
  <si>
    <t>NR/2024/20688/A/28001</t>
  </si>
  <si>
    <t>GOA_Beneficiary</t>
  </si>
  <si>
    <t>NR/2024/21075/A/28205</t>
  </si>
  <si>
    <t>KSEB</t>
  </si>
  <si>
    <t>NR/2024/21096/A/28197</t>
  </si>
  <si>
    <t>HP</t>
  </si>
  <si>
    <t>NR/2024/20573/A/28182</t>
  </si>
  <si>
    <t>SIMHAPURI</t>
  </si>
  <si>
    <t>NR/2024/21210/A/27927</t>
  </si>
  <si>
    <t>SORANG_HEP</t>
  </si>
  <si>
    <t>NR/2024/21726/C</t>
  </si>
  <si>
    <t>NR/2024/21072/A/28215</t>
  </si>
  <si>
    <t>NR/2024/21160/A/27986</t>
  </si>
  <si>
    <t>NR/2024/21144/A/28138</t>
  </si>
  <si>
    <t>BLAPOWER_MP</t>
  </si>
  <si>
    <t>NR/2024/21183/A/28203</t>
  </si>
  <si>
    <t>JPL-2</t>
  </si>
  <si>
    <t>NR/2024/20711/A/28263</t>
  </si>
  <si>
    <t>NR/2024/21742/C</t>
  </si>
  <si>
    <t>NR/2024/21153/A/27990</t>
  </si>
  <si>
    <t>UTTARAKHAND</t>
  </si>
  <si>
    <t>NR/2024/21103/A/28194</t>
  </si>
  <si>
    <t>AEML</t>
  </si>
  <si>
    <t>NR/2024/21076/A/28202</t>
  </si>
  <si>
    <t>NR/2024/21113/A/28212</t>
  </si>
  <si>
    <t>NR/2024/21682/A/28262</t>
  </si>
  <si>
    <t>JITPL</t>
  </si>
  <si>
    <t>NR/2024/21339/A/27924</t>
  </si>
  <si>
    <t>NR/2024/21158/A/27989</t>
  </si>
  <si>
    <t>ITCWIND</t>
  </si>
  <si>
    <t>NR/2024/19779/A/27934</t>
  </si>
  <si>
    <t>Manipur_Ben</t>
  </si>
  <si>
    <t>NR/2024/21108/A/28192</t>
  </si>
  <si>
    <t>NHCPL_HP</t>
  </si>
  <si>
    <t>NR/2024/21152/A/27888</t>
  </si>
  <si>
    <t>APL_Raigarh TPP</t>
  </si>
  <si>
    <t>NR/2024/20931/A/28141</t>
  </si>
  <si>
    <t>NR/2024/21150/A/27984</t>
  </si>
  <si>
    <t>MMS STEEL TN</t>
  </si>
  <si>
    <t>NR/2024/21238/A/28206</t>
  </si>
  <si>
    <t>NR/2024/21159/A/27987</t>
  </si>
  <si>
    <t>KAMENG</t>
  </si>
  <si>
    <t>NR/2024/21728/C</t>
  </si>
  <si>
    <t>GMRKEL (STU)</t>
  </si>
  <si>
    <t>NR/2024/21173/A/28000</t>
  </si>
  <si>
    <t>NR/2024/20574/A/28181</t>
  </si>
  <si>
    <t>NR/2024/21736/C</t>
  </si>
  <si>
    <t>JPL</t>
  </si>
  <si>
    <t>NR/2024/21023/A/27958</t>
  </si>
  <si>
    <t>NR/2024/21087/A/28294</t>
  </si>
  <si>
    <t>TRN_ENERGY</t>
  </si>
  <si>
    <t>NR/2024/21567/A/28211</t>
  </si>
  <si>
    <t>Nagaland_Ben</t>
  </si>
  <si>
    <t>NR/2024/21227/A/28193</t>
  </si>
  <si>
    <t>NR/2024/21146/A/27985</t>
  </si>
  <si>
    <t>HP-GOVT</t>
  </si>
  <si>
    <t>NR/2024/21142/A/27932</t>
  </si>
  <si>
    <t>KPTCL</t>
  </si>
  <si>
    <t>NR/21072024/21072024/IEX_240721_01659</t>
  </si>
  <si>
    <t>NR/01072024/31072024/IIPL/JPL(SH)-BRPL/BRPL T-249/24-25/1</t>
  </si>
  <si>
    <t>MSEB_Beneficiary</t>
  </si>
  <si>
    <t>NR/01072024/31072024/	NR/01072024/31072024/TataPower-DDL/PMG/MSEDCL/Banking/12112023</t>
  </si>
  <si>
    <t>NR/21072024/21072024/IEX_240720_01656</t>
  </si>
  <si>
    <t>NR/05072024/31072024/1000011449-JITPL-BRPL(DISCOM)</t>
  </si>
  <si>
    <t>NR/16072024/31072024/NR/16072024/31072024/717758</t>
  </si>
  <si>
    <t>NR/01072024/31072024/NDMC/D-55/EE(POWER)2024</t>
  </si>
  <si>
    <t>Arunachal_Ben</t>
  </si>
  <si>
    <t>NR/01072024/31072024/APPCPL/180/F25/TGNA/3250</t>
  </si>
  <si>
    <t>NR/01072024/31072024/IIPL/JPL(TM)-BRPL/BRPLT-169/24-25/02</t>
  </si>
  <si>
    <t>MPL</t>
  </si>
  <si>
    <t>NR/01102023/23072042/L_NR_2012_04</t>
  </si>
  <si>
    <t>SKS Raigarh</t>
  </si>
  <si>
    <t>NR/01072024/31072024/NDMC/D-54/EE(POWER)2024</t>
  </si>
  <si>
    <t>CHANJUII</t>
  </si>
  <si>
    <t>NR/01072024/31072024/Chanju/TPDDL/Jul01072024</t>
  </si>
  <si>
    <t>DELHI</t>
  </si>
  <si>
    <t>NR/01102023/25122043/GNA_MEJA_DELHI</t>
  </si>
  <si>
    <t>NR/21072024/21072024/IEX_240720_01622_1</t>
  </si>
  <si>
    <t>NR/01072024/31072024/R2</t>
  </si>
  <si>
    <t>RSRPL_BKN</t>
  </si>
  <si>
    <t>NR/2024/21551/A/27956</t>
  </si>
  <si>
    <t>SBSRPC11PL_BKN</t>
  </si>
  <si>
    <t>NR/01102023/02012046/L_NR_2021_17</t>
  </si>
  <si>
    <t>DELHI-MEJA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</si>
</sst>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146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146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146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145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145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145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145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145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145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145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145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145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145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145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145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145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145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145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145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145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145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145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145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145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145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145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145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145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145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145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145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145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145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145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145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145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145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145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145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145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145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145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145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145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145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145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145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145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145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145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145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145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142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142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142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142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142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142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144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144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290</v>
          </cell>
          <cell r="C65">
            <v>0</v>
          </cell>
          <cell r="D65">
            <v>0</v>
          </cell>
          <cell r="E65">
            <v>0</v>
          </cell>
          <cell r="H65">
            <v>144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290</v>
          </cell>
          <cell r="C66">
            <v>0</v>
          </cell>
          <cell r="D66">
            <v>0</v>
          </cell>
          <cell r="E66">
            <v>0</v>
          </cell>
          <cell r="H66">
            <v>144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290</v>
          </cell>
          <cell r="C67">
            <v>0</v>
          </cell>
          <cell r="D67">
            <v>0</v>
          </cell>
          <cell r="E67">
            <v>0</v>
          </cell>
          <cell r="H67">
            <v>144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290</v>
          </cell>
          <cell r="C68">
            <v>0</v>
          </cell>
          <cell r="D68">
            <v>0</v>
          </cell>
          <cell r="E68">
            <v>0</v>
          </cell>
          <cell r="H68">
            <v>144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290</v>
          </cell>
          <cell r="C69">
            <v>0</v>
          </cell>
          <cell r="D69">
            <v>0</v>
          </cell>
          <cell r="E69">
            <v>0</v>
          </cell>
          <cell r="H69">
            <v>144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290</v>
          </cell>
          <cell r="C70">
            <v>0</v>
          </cell>
          <cell r="D70">
            <v>0</v>
          </cell>
          <cell r="E70">
            <v>0</v>
          </cell>
          <cell r="H70">
            <v>144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290</v>
          </cell>
          <cell r="C71">
            <v>0</v>
          </cell>
          <cell r="D71">
            <v>0</v>
          </cell>
          <cell r="E71">
            <v>0</v>
          </cell>
          <cell r="H71">
            <v>144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145</v>
          </cell>
          <cell r="C72">
            <v>0</v>
          </cell>
          <cell r="D72">
            <v>0</v>
          </cell>
          <cell r="E72">
            <v>0</v>
          </cell>
          <cell r="H72">
            <v>144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145</v>
          </cell>
          <cell r="C73">
            <v>0</v>
          </cell>
          <cell r="D73">
            <v>0</v>
          </cell>
          <cell r="E73">
            <v>0</v>
          </cell>
          <cell r="H73">
            <v>144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145</v>
          </cell>
          <cell r="C74">
            <v>0</v>
          </cell>
          <cell r="D74">
            <v>0</v>
          </cell>
          <cell r="E74">
            <v>0</v>
          </cell>
          <cell r="H74">
            <v>144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290</v>
          </cell>
          <cell r="C75">
            <v>0</v>
          </cell>
          <cell r="D75">
            <v>0</v>
          </cell>
          <cell r="E75">
            <v>0</v>
          </cell>
          <cell r="H75">
            <v>144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290</v>
          </cell>
          <cell r="C76">
            <v>0</v>
          </cell>
          <cell r="D76">
            <v>0</v>
          </cell>
          <cell r="E76">
            <v>0</v>
          </cell>
          <cell r="H76">
            <v>146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290</v>
          </cell>
          <cell r="C77">
            <v>0</v>
          </cell>
          <cell r="D77">
            <v>0</v>
          </cell>
          <cell r="E77">
            <v>0</v>
          </cell>
          <cell r="H77">
            <v>146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290</v>
          </cell>
          <cell r="C78">
            <v>0</v>
          </cell>
          <cell r="D78">
            <v>0</v>
          </cell>
          <cell r="E78">
            <v>0</v>
          </cell>
          <cell r="H78">
            <v>146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290</v>
          </cell>
          <cell r="C79">
            <v>0</v>
          </cell>
          <cell r="D79">
            <v>0</v>
          </cell>
          <cell r="E79">
            <v>0</v>
          </cell>
          <cell r="H79">
            <v>146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290</v>
          </cell>
          <cell r="C80">
            <v>0</v>
          </cell>
          <cell r="D80">
            <v>0</v>
          </cell>
          <cell r="E80">
            <v>0</v>
          </cell>
          <cell r="H80">
            <v>146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290</v>
          </cell>
          <cell r="C81">
            <v>0</v>
          </cell>
          <cell r="D81">
            <v>0</v>
          </cell>
          <cell r="E81">
            <v>0</v>
          </cell>
          <cell r="H81">
            <v>146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146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146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146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148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148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148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148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148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148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148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148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148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148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148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148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148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148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148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148</v>
          </cell>
          <cell r="I100">
            <v>0</v>
          </cell>
          <cell r="J100">
            <v>0</v>
          </cell>
          <cell r="K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320</v>
          </cell>
          <cell r="C5">
            <v>0</v>
          </cell>
          <cell r="D5">
            <v>920</v>
          </cell>
          <cell r="E5">
            <v>0</v>
          </cell>
          <cell r="F5">
            <v>0</v>
          </cell>
          <cell r="G5">
            <v>0</v>
          </cell>
          <cell r="J5">
            <v>320</v>
          </cell>
          <cell r="K5">
            <v>0</v>
          </cell>
          <cell r="L5">
            <v>579.38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920</v>
          </cell>
          <cell r="E6">
            <v>0</v>
          </cell>
          <cell r="F6">
            <v>0</v>
          </cell>
          <cell r="G6">
            <v>0</v>
          </cell>
          <cell r="J6">
            <v>320</v>
          </cell>
          <cell r="K6">
            <v>0</v>
          </cell>
          <cell r="L6">
            <v>579.38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920</v>
          </cell>
          <cell r="E7">
            <v>0</v>
          </cell>
          <cell r="F7">
            <v>0</v>
          </cell>
          <cell r="G7">
            <v>0</v>
          </cell>
          <cell r="J7">
            <v>320</v>
          </cell>
          <cell r="K7">
            <v>0</v>
          </cell>
          <cell r="L7">
            <v>579.38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920</v>
          </cell>
          <cell r="E8">
            <v>0</v>
          </cell>
          <cell r="F8">
            <v>0</v>
          </cell>
          <cell r="G8">
            <v>0</v>
          </cell>
          <cell r="J8">
            <v>320</v>
          </cell>
          <cell r="K8">
            <v>0</v>
          </cell>
          <cell r="L8">
            <v>579.38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920</v>
          </cell>
          <cell r="E9">
            <v>0</v>
          </cell>
          <cell r="F9">
            <v>0</v>
          </cell>
          <cell r="G9">
            <v>0</v>
          </cell>
          <cell r="J9">
            <v>320</v>
          </cell>
          <cell r="K9">
            <v>0</v>
          </cell>
          <cell r="L9">
            <v>579.38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920</v>
          </cell>
          <cell r="E10">
            <v>0</v>
          </cell>
          <cell r="F10">
            <v>0</v>
          </cell>
          <cell r="G10">
            <v>0</v>
          </cell>
          <cell r="J10">
            <v>320</v>
          </cell>
          <cell r="K10">
            <v>0</v>
          </cell>
          <cell r="L10">
            <v>579.38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920</v>
          </cell>
          <cell r="E11">
            <v>0</v>
          </cell>
          <cell r="F11">
            <v>0</v>
          </cell>
          <cell r="G11">
            <v>0</v>
          </cell>
          <cell r="J11">
            <v>320</v>
          </cell>
          <cell r="K11">
            <v>0</v>
          </cell>
          <cell r="L11">
            <v>580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920</v>
          </cell>
          <cell r="E12">
            <v>0</v>
          </cell>
          <cell r="F12">
            <v>0</v>
          </cell>
          <cell r="G12">
            <v>0</v>
          </cell>
          <cell r="J12">
            <v>320</v>
          </cell>
          <cell r="K12">
            <v>0</v>
          </cell>
          <cell r="L12">
            <v>577.38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920</v>
          </cell>
          <cell r="E13">
            <v>0</v>
          </cell>
          <cell r="F13">
            <v>0</v>
          </cell>
          <cell r="G13">
            <v>0</v>
          </cell>
          <cell r="J13">
            <v>320</v>
          </cell>
          <cell r="K13">
            <v>0</v>
          </cell>
          <cell r="L13">
            <v>544.38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920</v>
          </cell>
          <cell r="E14">
            <v>0</v>
          </cell>
          <cell r="F14">
            <v>0</v>
          </cell>
          <cell r="G14">
            <v>0</v>
          </cell>
          <cell r="J14">
            <v>320</v>
          </cell>
          <cell r="K14">
            <v>0</v>
          </cell>
          <cell r="L14">
            <v>514.38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920</v>
          </cell>
          <cell r="E15">
            <v>0</v>
          </cell>
          <cell r="F15">
            <v>0</v>
          </cell>
          <cell r="G15">
            <v>0</v>
          </cell>
          <cell r="J15">
            <v>320</v>
          </cell>
          <cell r="K15">
            <v>0</v>
          </cell>
          <cell r="L15">
            <v>580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920</v>
          </cell>
          <cell r="E16">
            <v>0</v>
          </cell>
          <cell r="F16">
            <v>0</v>
          </cell>
          <cell r="G16">
            <v>0</v>
          </cell>
          <cell r="J16">
            <v>320</v>
          </cell>
          <cell r="K16">
            <v>0</v>
          </cell>
          <cell r="L16">
            <v>580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920</v>
          </cell>
          <cell r="E17">
            <v>0</v>
          </cell>
          <cell r="F17">
            <v>0</v>
          </cell>
          <cell r="G17">
            <v>0</v>
          </cell>
          <cell r="J17">
            <v>320</v>
          </cell>
          <cell r="K17">
            <v>0</v>
          </cell>
          <cell r="L17">
            <v>559.38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920</v>
          </cell>
          <cell r="E18">
            <v>0</v>
          </cell>
          <cell r="F18">
            <v>0</v>
          </cell>
          <cell r="G18">
            <v>0</v>
          </cell>
          <cell r="J18">
            <v>320</v>
          </cell>
          <cell r="K18">
            <v>0</v>
          </cell>
          <cell r="L18">
            <v>511.38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920</v>
          </cell>
          <cell r="E19">
            <v>0</v>
          </cell>
          <cell r="F19">
            <v>0</v>
          </cell>
          <cell r="G19">
            <v>0</v>
          </cell>
          <cell r="J19">
            <v>320</v>
          </cell>
          <cell r="K19">
            <v>0</v>
          </cell>
          <cell r="L19">
            <v>469.38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920</v>
          </cell>
          <cell r="E20">
            <v>0</v>
          </cell>
          <cell r="F20">
            <v>0</v>
          </cell>
          <cell r="G20">
            <v>0</v>
          </cell>
          <cell r="J20">
            <v>320</v>
          </cell>
          <cell r="K20">
            <v>0</v>
          </cell>
          <cell r="L20">
            <v>458.38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920</v>
          </cell>
          <cell r="E21">
            <v>0</v>
          </cell>
          <cell r="F21">
            <v>0</v>
          </cell>
          <cell r="G21">
            <v>0</v>
          </cell>
          <cell r="J21">
            <v>320</v>
          </cell>
          <cell r="K21">
            <v>0</v>
          </cell>
          <cell r="L21">
            <v>488.38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920</v>
          </cell>
          <cell r="E22">
            <v>0</v>
          </cell>
          <cell r="F22">
            <v>0</v>
          </cell>
          <cell r="G22">
            <v>0</v>
          </cell>
          <cell r="J22">
            <v>320</v>
          </cell>
          <cell r="K22">
            <v>0</v>
          </cell>
          <cell r="L22">
            <v>488.38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920</v>
          </cell>
          <cell r="E23">
            <v>0</v>
          </cell>
          <cell r="F23">
            <v>0</v>
          </cell>
          <cell r="G23">
            <v>0</v>
          </cell>
          <cell r="J23">
            <v>320</v>
          </cell>
          <cell r="K23">
            <v>0</v>
          </cell>
          <cell r="L23">
            <v>458.38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920</v>
          </cell>
          <cell r="E24">
            <v>0</v>
          </cell>
          <cell r="F24">
            <v>0</v>
          </cell>
          <cell r="G24">
            <v>0</v>
          </cell>
          <cell r="J24">
            <v>320</v>
          </cell>
          <cell r="K24">
            <v>0</v>
          </cell>
          <cell r="L24">
            <v>458.38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920</v>
          </cell>
          <cell r="E25">
            <v>0</v>
          </cell>
          <cell r="F25">
            <v>0</v>
          </cell>
          <cell r="G25">
            <v>0</v>
          </cell>
          <cell r="J25">
            <v>320</v>
          </cell>
          <cell r="K25">
            <v>0</v>
          </cell>
          <cell r="L25">
            <v>421.38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920</v>
          </cell>
          <cell r="E26">
            <v>0</v>
          </cell>
          <cell r="F26">
            <v>0</v>
          </cell>
          <cell r="G26">
            <v>0</v>
          </cell>
          <cell r="J26">
            <v>320</v>
          </cell>
          <cell r="K26">
            <v>0</v>
          </cell>
          <cell r="L26">
            <v>421.38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920</v>
          </cell>
          <cell r="E27">
            <v>0</v>
          </cell>
          <cell r="F27">
            <v>0</v>
          </cell>
          <cell r="G27">
            <v>0</v>
          </cell>
          <cell r="J27">
            <v>320</v>
          </cell>
          <cell r="K27">
            <v>0</v>
          </cell>
          <cell r="L27">
            <v>421.38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920</v>
          </cell>
          <cell r="E28">
            <v>0</v>
          </cell>
          <cell r="F28">
            <v>0</v>
          </cell>
          <cell r="G28">
            <v>0</v>
          </cell>
          <cell r="J28">
            <v>320</v>
          </cell>
          <cell r="K28">
            <v>0</v>
          </cell>
          <cell r="L28">
            <v>421.38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920</v>
          </cell>
          <cell r="E29">
            <v>0</v>
          </cell>
          <cell r="F29">
            <v>0</v>
          </cell>
          <cell r="G29">
            <v>0</v>
          </cell>
          <cell r="J29">
            <v>320</v>
          </cell>
          <cell r="K29">
            <v>0</v>
          </cell>
          <cell r="L29">
            <v>461.38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920</v>
          </cell>
          <cell r="E30">
            <v>0</v>
          </cell>
          <cell r="F30">
            <v>0</v>
          </cell>
          <cell r="G30">
            <v>0</v>
          </cell>
          <cell r="J30">
            <v>320</v>
          </cell>
          <cell r="K30">
            <v>0</v>
          </cell>
          <cell r="L30">
            <v>461.38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920</v>
          </cell>
          <cell r="E31">
            <v>0</v>
          </cell>
          <cell r="F31">
            <v>0</v>
          </cell>
          <cell r="G31">
            <v>0</v>
          </cell>
          <cell r="J31">
            <v>320</v>
          </cell>
          <cell r="K31">
            <v>0</v>
          </cell>
          <cell r="L31">
            <v>461.38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920</v>
          </cell>
          <cell r="E32">
            <v>0</v>
          </cell>
          <cell r="F32">
            <v>0</v>
          </cell>
          <cell r="G32">
            <v>0</v>
          </cell>
          <cell r="J32">
            <v>320</v>
          </cell>
          <cell r="K32">
            <v>0</v>
          </cell>
          <cell r="L32">
            <v>421.38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920</v>
          </cell>
          <cell r="E33">
            <v>0</v>
          </cell>
          <cell r="F33">
            <v>0</v>
          </cell>
          <cell r="G33">
            <v>0</v>
          </cell>
          <cell r="J33">
            <v>320</v>
          </cell>
          <cell r="K33">
            <v>0</v>
          </cell>
          <cell r="L33">
            <v>421.38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920</v>
          </cell>
          <cell r="E34">
            <v>0</v>
          </cell>
          <cell r="F34">
            <v>0</v>
          </cell>
          <cell r="G34">
            <v>0</v>
          </cell>
          <cell r="J34">
            <v>320</v>
          </cell>
          <cell r="K34">
            <v>0</v>
          </cell>
          <cell r="L34">
            <v>421.38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920</v>
          </cell>
          <cell r="E35">
            <v>0</v>
          </cell>
          <cell r="F35">
            <v>0</v>
          </cell>
          <cell r="G35">
            <v>0</v>
          </cell>
          <cell r="J35">
            <v>320</v>
          </cell>
          <cell r="K35">
            <v>0</v>
          </cell>
          <cell r="L35">
            <v>421.38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920</v>
          </cell>
          <cell r="E36">
            <v>0</v>
          </cell>
          <cell r="F36">
            <v>0</v>
          </cell>
          <cell r="G36">
            <v>0</v>
          </cell>
          <cell r="J36">
            <v>320</v>
          </cell>
          <cell r="K36">
            <v>0</v>
          </cell>
          <cell r="L36">
            <v>421.38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920</v>
          </cell>
          <cell r="E37">
            <v>0</v>
          </cell>
          <cell r="F37">
            <v>0</v>
          </cell>
          <cell r="G37">
            <v>0</v>
          </cell>
          <cell r="J37">
            <v>320</v>
          </cell>
          <cell r="K37">
            <v>0</v>
          </cell>
          <cell r="L37">
            <v>421.38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920</v>
          </cell>
          <cell r="E38">
            <v>0</v>
          </cell>
          <cell r="F38">
            <v>0</v>
          </cell>
          <cell r="G38">
            <v>0</v>
          </cell>
          <cell r="J38">
            <v>320</v>
          </cell>
          <cell r="K38">
            <v>0</v>
          </cell>
          <cell r="L38">
            <v>421.38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920</v>
          </cell>
          <cell r="E39">
            <v>0</v>
          </cell>
          <cell r="F39">
            <v>0</v>
          </cell>
          <cell r="G39">
            <v>0</v>
          </cell>
          <cell r="J39">
            <v>320</v>
          </cell>
          <cell r="K39">
            <v>0</v>
          </cell>
          <cell r="L39">
            <v>421.38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920</v>
          </cell>
          <cell r="E40">
            <v>0</v>
          </cell>
          <cell r="F40">
            <v>0</v>
          </cell>
          <cell r="G40">
            <v>0</v>
          </cell>
          <cell r="J40">
            <v>320</v>
          </cell>
          <cell r="K40">
            <v>0</v>
          </cell>
          <cell r="L40">
            <v>421.38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900</v>
          </cell>
          <cell r="E41">
            <v>0</v>
          </cell>
          <cell r="F41">
            <v>0</v>
          </cell>
          <cell r="G41">
            <v>0</v>
          </cell>
          <cell r="J41">
            <v>320</v>
          </cell>
          <cell r="K41">
            <v>0</v>
          </cell>
          <cell r="L41">
            <v>421.15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900</v>
          </cell>
          <cell r="E42">
            <v>0</v>
          </cell>
          <cell r="F42">
            <v>0</v>
          </cell>
          <cell r="G42">
            <v>0</v>
          </cell>
          <cell r="J42">
            <v>320</v>
          </cell>
          <cell r="K42">
            <v>0</v>
          </cell>
          <cell r="L42">
            <v>421.15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900</v>
          </cell>
          <cell r="E43">
            <v>0</v>
          </cell>
          <cell r="F43">
            <v>0</v>
          </cell>
          <cell r="G43">
            <v>0</v>
          </cell>
          <cell r="J43">
            <v>320</v>
          </cell>
          <cell r="K43">
            <v>0</v>
          </cell>
          <cell r="L43">
            <v>421.15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900</v>
          </cell>
          <cell r="E44">
            <v>0</v>
          </cell>
          <cell r="F44">
            <v>0</v>
          </cell>
          <cell r="G44">
            <v>0</v>
          </cell>
          <cell r="J44">
            <v>320</v>
          </cell>
          <cell r="K44">
            <v>0</v>
          </cell>
          <cell r="L44">
            <v>421.15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900</v>
          </cell>
          <cell r="E45">
            <v>0</v>
          </cell>
          <cell r="F45">
            <v>0</v>
          </cell>
          <cell r="G45">
            <v>0</v>
          </cell>
          <cell r="J45">
            <v>320</v>
          </cell>
          <cell r="K45">
            <v>0</v>
          </cell>
          <cell r="L45">
            <v>421.15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900</v>
          </cell>
          <cell r="E46">
            <v>0</v>
          </cell>
          <cell r="F46">
            <v>0</v>
          </cell>
          <cell r="G46">
            <v>0</v>
          </cell>
          <cell r="J46">
            <v>320</v>
          </cell>
          <cell r="K46">
            <v>0</v>
          </cell>
          <cell r="L46">
            <v>421.15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900</v>
          </cell>
          <cell r="E47">
            <v>0</v>
          </cell>
          <cell r="F47">
            <v>0</v>
          </cell>
          <cell r="G47">
            <v>0</v>
          </cell>
          <cell r="J47">
            <v>320</v>
          </cell>
          <cell r="K47">
            <v>0</v>
          </cell>
          <cell r="L47">
            <v>421.15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900</v>
          </cell>
          <cell r="E48">
            <v>0</v>
          </cell>
          <cell r="F48">
            <v>0</v>
          </cell>
          <cell r="G48">
            <v>0</v>
          </cell>
          <cell r="J48">
            <v>320</v>
          </cell>
          <cell r="K48">
            <v>0</v>
          </cell>
          <cell r="L48">
            <v>421.15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900</v>
          </cell>
          <cell r="E49">
            <v>0</v>
          </cell>
          <cell r="F49">
            <v>0</v>
          </cell>
          <cell r="G49">
            <v>0</v>
          </cell>
          <cell r="J49">
            <v>320</v>
          </cell>
          <cell r="K49">
            <v>0</v>
          </cell>
          <cell r="L49">
            <v>421.15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900</v>
          </cell>
          <cell r="E50">
            <v>0</v>
          </cell>
          <cell r="F50">
            <v>0</v>
          </cell>
          <cell r="G50">
            <v>0</v>
          </cell>
          <cell r="J50">
            <v>320</v>
          </cell>
          <cell r="K50">
            <v>0</v>
          </cell>
          <cell r="L50">
            <v>421.15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900</v>
          </cell>
          <cell r="E51">
            <v>0</v>
          </cell>
          <cell r="F51">
            <v>0</v>
          </cell>
          <cell r="G51">
            <v>0</v>
          </cell>
          <cell r="J51">
            <v>320</v>
          </cell>
          <cell r="K51">
            <v>0</v>
          </cell>
          <cell r="L51">
            <v>421.15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900</v>
          </cell>
          <cell r="E52">
            <v>0</v>
          </cell>
          <cell r="F52">
            <v>0</v>
          </cell>
          <cell r="G52">
            <v>0</v>
          </cell>
          <cell r="J52">
            <v>320</v>
          </cell>
          <cell r="K52">
            <v>0</v>
          </cell>
          <cell r="L52">
            <v>421.15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900</v>
          </cell>
          <cell r="E53">
            <v>0</v>
          </cell>
          <cell r="F53">
            <v>0</v>
          </cell>
          <cell r="G53">
            <v>0</v>
          </cell>
          <cell r="J53">
            <v>320</v>
          </cell>
          <cell r="K53">
            <v>0</v>
          </cell>
          <cell r="L53">
            <v>421.15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900</v>
          </cell>
          <cell r="E54">
            <v>0</v>
          </cell>
          <cell r="F54">
            <v>0</v>
          </cell>
          <cell r="G54">
            <v>0</v>
          </cell>
          <cell r="J54">
            <v>320</v>
          </cell>
          <cell r="K54">
            <v>0</v>
          </cell>
          <cell r="L54">
            <v>421.15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900</v>
          </cell>
          <cell r="E55">
            <v>0</v>
          </cell>
          <cell r="F55">
            <v>0</v>
          </cell>
          <cell r="G55">
            <v>0</v>
          </cell>
          <cell r="J55">
            <v>320</v>
          </cell>
          <cell r="K55">
            <v>0</v>
          </cell>
          <cell r="L55">
            <v>421.15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900</v>
          </cell>
          <cell r="E56">
            <v>0</v>
          </cell>
          <cell r="F56">
            <v>0</v>
          </cell>
          <cell r="G56">
            <v>0</v>
          </cell>
          <cell r="J56">
            <v>320</v>
          </cell>
          <cell r="K56">
            <v>0</v>
          </cell>
          <cell r="L56">
            <v>421.15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900</v>
          </cell>
          <cell r="E57">
            <v>0</v>
          </cell>
          <cell r="F57">
            <v>0</v>
          </cell>
          <cell r="G57">
            <v>0</v>
          </cell>
          <cell r="J57">
            <v>320</v>
          </cell>
          <cell r="K57">
            <v>0</v>
          </cell>
          <cell r="L57">
            <v>421.15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900</v>
          </cell>
          <cell r="E58">
            <v>0</v>
          </cell>
          <cell r="F58">
            <v>0</v>
          </cell>
          <cell r="G58">
            <v>0</v>
          </cell>
          <cell r="J58">
            <v>320</v>
          </cell>
          <cell r="K58">
            <v>0</v>
          </cell>
          <cell r="L58">
            <v>421.15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900</v>
          </cell>
          <cell r="E59">
            <v>0</v>
          </cell>
          <cell r="F59">
            <v>0</v>
          </cell>
          <cell r="G59">
            <v>0</v>
          </cell>
          <cell r="J59">
            <v>320</v>
          </cell>
          <cell r="K59">
            <v>0</v>
          </cell>
          <cell r="L59">
            <v>421.15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900</v>
          </cell>
          <cell r="E60">
            <v>0</v>
          </cell>
          <cell r="F60">
            <v>0</v>
          </cell>
          <cell r="G60">
            <v>0</v>
          </cell>
          <cell r="J60">
            <v>320</v>
          </cell>
          <cell r="K60">
            <v>0</v>
          </cell>
          <cell r="L60">
            <v>421.15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900</v>
          </cell>
          <cell r="E61">
            <v>0</v>
          </cell>
          <cell r="F61">
            <v>0</v>
          </cell>
          <cell r="G61">
            <v>0</v>
          </cell>
          <cell r="J61">
            <v>320</v>
          </cell>
          <cell r="K61">
            <v>0</v>
          </cell>
          <cell r="L61">
            <v>421.15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900</v>
          </cell>
          <cell r="E62">
            <v>0</v>
          </cell>
          <cell r="F62">
            <v>0</v>
          </cell>
          <cell r="G62">
            <v>0</v>
          </cell>
          <cell r="J62">
            <v>320</v>
          </cell>
          <cell r="K62">
            <v>0</v>
          </cell>
          <cell r="L62">
            <v>421.15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900</v>
          </cell>
          <cell r="E63">
            <v>0</v>
          </cell>
          <cell r="F63">
            <v>0</v>
          </cell>
          <cell r="G63">
            <v>0</v>
          </cell>
          <cell r="J63">
            <v>320</v>
          </cell>
          <cell r="K63">
            <v>0</v>
          </cell>
          <cell r="L63">
            <v>421.15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900</v>
          </cell>
          <cell r="E64">
            <v>0</v>
          </cell>
          <cell r="F64">
            <v>0</v>
          </cell>
          <cell r="G64">
            <v>0</v>
          </cell>
          <cell r="J64">
            <v>320</v>
          </cell>
          <cell r="K64">
            <v>0</v>
          </cell>
          <cell r="L64">
            <v>421.15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900</v>
          </cell>
          <cell r="E65">
            <v>0</v>
          </cell>
          <cell r="F65">
            <v>0</v>
          </cell>
          <cell r="G65">
            <v>0</v>
          </cell>
          <cell r="J65">
            <v>320</v>
          </cell>
          <cell r="K65">
            <v>0</v>
          </cell>
          <cell r="L65">
            <v>421.15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900</v>
          </cell>
          <cell r="E66">
            <v>0</v>
          </cell>
          <cell r="F66">
            <v>0</v>
          </cell>
          <cell r="G66">
            <v>0</v>
          </cell>
          <cell r="J66">
            <v>320</v>
          </cell>
          <cell r="K66">
            <v>0</v>
          </cell>
          <cell r="L66">
            <v>421.15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900</v>
          </cell>
          <cell r="E67">
            <v>0</v>
          </cell>
          <cell r="F67">
            <v>0</v>
          </cell>
          <cell r="G67">
            <v>0</v>
          </cell>
          <cell r="J67">
            <v>320</v>
          </cell>
          <cell r="K67">
            <v>0</v>
          </cell>
          <cell r="L67">
            <v>421.15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900</v>
          </cell>
          <cell r="E68">
            <v>0</v>
          </cell>
          <cell r="F68">
            <v>0</v>
          </cell>
          <cell r="G68">
            <v>0</v>
          </cell>
          <cell r="J68">
            <v>320</v>
          </cell>
          <cell r="K68">
            <v>0</v>
          </cell>
          <cell r="L68">
            <v>421.15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900</v>
          </cell>
          <cell r="E69">
            <v>0</v>
          </cell>
          <cell r="F69">
            <v>0</v>
          </cell>
          <cell r="G69">
            <v>0</v>
          </cell>
          <cell r="J69">
            <v>320</v>
          </cell>
          <cell r="K69">
            <v>0</v>
          </cell>
          <cell r="L69">
            <v>421.15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900</v>
          </cell>
          <cell r="E70">
            <v>0</v>
          </cell>
          <cell r="F70">
            <v>0</v>
          </cell>
          <cell r="G70">
            <v>0</v>
          </cell>
          <cell r="J70">
            <v>320</v>
          </cell>
          <cell r="K70">
            <v>0</v>
          </cell>
          <cell r="L70">
            <v>421.15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900</v>
          </cell>
          <cell r="E71">
            <v>0</v>
          </cell>
          <cell r="F71">
            <v>0</v>
          </cell>
          <cell r="G71">
            <v>0</v>
          </cell>
          <cell r="J71">
            <v>320</v>
          </cell>
          <cell r="K71">
            <v>0</v>
          </cell>
          <cell r="L71">
            <v>421.15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900</v>
          </cell>
          <cell r="E72">
            <v>0</v>
          </cell>
          <cell r="F72">
            <v>0</v>
          </cell>
          <cell r="G72">
            <v>0</v>
          </cell>
          <cell r="J72">
            <v>320</v>
          </cell>
          <cell r="K72">
            <v>0</v>
          </cell>
          <cell r="L72">
            <v>421.15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900</v>
          </cell>
          <cell r="E73">
            <v>0</v>
          </cell>
          <cell r="F73">
            <v>0</v>
          </cell>
          <cell r="G73">
            <v>0</v>
          </cell>
          <cell r="J73">
            <v>320</v>
          </cell>
          <cell r="K73">
            <v>0</v>
          </cell>
          <cell r="L73">
            <v>421.15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900</v>
          </cell>
          <cell r="E74">
            <v>0</v>
          </cell>
          <cell r="F74">
            <v>0</v>
          </cell>
          <cell r="G74">
            <v>0</v>
          </cell>
          <cell r="J74">
            <v>320</v>
          </cell>
          <cell r="K74">
            <v>0</v>
          </cell>
          <cell r="L74">
            <v>421.15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900</v>
          </cell>
          <cell r="E75">
            <v>0</v>
          </cell>
          <cell r="F75">
            <v>0</v>
          </cell>
          <cell r="G75">
            <v>0</v>
          </cell>
          <cell r="J75">
            <v>320</v>
          </cell>
          <cell r="K75">
            <v>0</v>
          </cell>
          <cell r="L75">
            <v>421.15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900</v>
          </cell>
          <cell r="E76">
            <v>0</v>
          </cell>
          <cell r="F76">
            <v>0</v>
          </cell>
          <cell r="G76">
            <v>0</v>
          </cell>
          <cell r="J76">
            <v>320</v>
          </cell>
          <cell r="K76">
            <v>0</v>
          </cell>
          <cell r="L76">
            <v>421.15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910</v>
          </cell>
          <cell r="E77">
            <v>0</v>
          </cell>
          <cell r="F77">
            <v>0</v>
          </cell>
          <cell r="G77">
            <v>0</v>
          </cell>
          <cell r="J77">
            <v>320</v>
          </cell>
          <cell r="K77">
            <v>0</v>
          </cell>
          <cell r="L77">
            <v>420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910</v>
          </cell>
          <cell r="E78">
            <v>0</v>
          </cell>
          <cell r="F78">
            <v>0</v>
          </cell>
          <cell r="G78">
            <v>0</v>
          </cell>
          <cell r="J78">
            <v>320</v>
          </cell>
          <cell r="K78">
            <v>0</v>
          </cell>
          <cell r="L78">
            <v>420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910</v>
          </cell>
          <cell r="E79">
            <v>0</v>
          </cell>
          <cell r="F79">
            <v>0</v>
          </cell>
          <cell r="G79">
            <v>0</v>
          </cell>
          <cell r="J79">
            <v>320</v>
          </cell>
          <cell r="K79">
            <v>0</v>
          </cell>
          <cell r="L79">
            <v>420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910</v>
          </cell>
          <cell r="E80">
            <v>0</v>
          </cell>
          <cell r="F80">
            <v>0</v>
          </cell>
          <cell r="G80">
            <v>0</v>
          </cell>
          <cell r="J80">
            <v>320</v>
          </cell>
          <cell r="K80">
            <v>0</v>
          </cell>
          <cell r="L80">
            <v>420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910</v>
          </cell>
          <cell r="E81">
            <v>0</v>
          </cell>
          <cell r="F81">
            <v>0</v>
          </cell>
          <cell r="G81">
            <v>0</v>
          </cell>
          <cell r="J81">
            <v>320</v>
          </cell>
          <cell r="K81">
            <v>0</v>
          </cell>
          <cell r="L81">
            <v>420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910</v>
          </cell>
          <cell r="E82">
            <v>0</v>
          </cell>
          <cell r="F82">
            <v>0</v>
          </cell>
          <cell r="G82">
            <v>0</v>
          </cell>
          <cell r="J82">
            <v>320</v>
          </cell>
          <cell r="K82">
            <v>0</v>
          </cell>
          <cell r="L82">
            <v>420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910</v>
          </cell>
          <cell r="E83">
            <v>0</v>
          </cell>
          <cell r="F83">
            <v>0</v>
          </cell>
          <cell r="G83">
            <v>0</v>
          </cell>
          <cell r="J83">
            <v>320</v>
          </cell>
          <cell r="K83">
            <v>0</v>
          </cell>
          <cell r="L83">
            <v>458.26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910</v>
          </cell>
          <cell r="E84">
            <v>0</v>
          </cell>
          <cell r="F84">
            <v>0</v>
          </cell>
          <cell r="G84">
            <v>0</v>
          </cell>
          <cell r="J84">
            <v>320</v>
          </cell>
          <cell r="K84">
            <v>0</v>
          </cell>
          <cell r="L84">
            <v>458.26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910</v>
          </cell>
          <cell r="E85">
            <v>0</v>
          </cell>
          <cell r="F85">
            <v>0</v>
          </cell>
          <cell r="G85">
            <v>0</v>
          </cell>
          <cell r="J85">
            <v>320</v>
          </cell>
          <cell r="K85">
            <v>0</v>
          </cell>
          <cell r="L85">
            <v>458.26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910</v>
          </cell>
          <cell r="E86">
            <v>0</v>
          </cell>
          <cell r="F86">
            <v>0</v>
          </cell>
          <cell r="G86">
            <v>0</v>
          </cell>
          <cell r="J86">
            <v>320</v>
          </cell>
          <cell r="K86">
            <v>0</v>
          </cell>
          <cell r="L86">
            <v>531.26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910</v>
          </cell>
          <cell r="E87">
            <v>0</v>
          </cell>
          <cell r="F87">
            <v>0</v>
          </cell>
          <cell r="G87">
            <v>0</v>
          </cell>
          <cell r="J87">
            <v>320</v>
          </cell>
          <cell r="K87">
            <v>0</v>
          </cell>
          <cell r="L87">
            <v>580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910</v>
          </cell>
          <cell r="E88">
            <v>0</v>
          </cell>
          <cell r="F88">
            <v>0</v>
          </cell>
          <cell r="G88">
            <v>0</v>
          </cell>
          <cell r="J88">
            <v>320</v>
          </cell>
          <cell r="K88">
            <v>0</v>
          </cell>
          <cell r="L88">
            <v>580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910</v>
          </cell>
          <cell r="E89">
            <v>0</v>
          </cell>
          <cell r="F89">
            <v>0</v>
          </cell>
          <cell r="G89">
            <v>0</v>
          </cell>
          <cell r="J89">
            <v>320</v>
          </cell>
          <cell r="K89">
            <v>0</v>
          </cell>
          <cell r="L89">
            <v>580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910</v>
          </cell>
          <cell r="E90">
            <v>0</v>
          </cell>
          <cell r="F90">
            <v>0</v>
          </cell>
          <cell r="G90">
            <v>0</v>
          </cell>
          <cell r="J90">
            <v>320</v>
          </cell>
          <cell r="K90">
            <v>0</v>
          </cell>
          <cell r="L90">
            <v>580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910</v>
          </cell>
          <cell r="E91">
            <v>0</v>
          </cell>
          <cell r="F91">
            <v>0</v>
          </cell>
          <cell r="G91">
            <v>0</v>
          </cell>
          <cell r="J91">
            <v>320</v>
          </cell>
          <cell r="K91">
            <v>0</v>
          </cell>
          <cell r="L91">
            <v>580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910</v>
          </cell>
          <cell r="E92">
            <v>0</v>
          </cell>
          <cell r="F92">
            <v>0</v>
          </cell>
          <cell r="G92">
            <v>0</v>
          </cell>
          <cell r="J92">
            <v>320</v>
          </cell>
          <cell r="K92">
            <v>0</v>
          </cell>
          <cell r="L92">
            <v>580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910</v>
          </cell>
          <cell r="E93">
            <v>0</v>
          </cell>
          <cell r="F93">
            <v>0</v>
          </cell>
          <cell r="G93">
            <v>0</v>
          </cell>
          <cell r="J93">
            <v>320</v>
          </cell>
          <cell r="K93">
            <v>0</v>
          </cell>
          <cell r="L93">
            <v>580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910</v>
          </cell>
          <cell r="E94">
            <v>0</v>
          </cell>
          <cell r="F94">
            <v>0</v>
          </cell>
          <cell r="G94">
            <v>0</v>
          </cell>
          <cell r="J94">
            <v>320</v>
          </cell>
          <cell r="K94">
            <v>0</v>
          </cell>
          <cell r="L94">
            <v>580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910</v>
          </cell>
          <cell r="E95">
            <v>0</v>
          </cell>
          <cell r="F95">
            <v>0</v>
          </cell>
          <cell r="G95">
            <v>0</v>
          </cell>
          <cell r="J95">
            <v>320</v>
          </cell>
          <cell r="K95">
            <v>0</v>
          </cell>
          <cell r="L95">
            <v>580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910</v>
          </cell>
          <cell r="E96">
            <v>0</v>
          </cell>
          <cell r="F96">
            <v>0</v>
          </cell>
          <cell r="G96">
            <v>0</v>
          </cell>
          <cell r="J96">
            <v>320</v>
          </cell>
          <cell r="K96">
            <v>0</v>
          </cell>
          <cell r="L96">
            <v>580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910</v>
          </cell>
          <cell r="E97">
            <v>0</v>
          </cell>
          <cell r="F97">
            <v>0</v>
          </cell>
          <cell r="G97">
            <v>0</v>
          </cell>
          <cell r="J97">
            <v>320</v>
          </cell>
          <cell r="K97">
            <v>0</v>
          </cell>
          <cell r="L97">
            <v>580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910</v>
          </cell>
          <cell r="E98">
            <v>0</v>
          </cell>
          <cell r="F98">
            <v>0</v>
          </cell>
          <cell r="G98">
            <v>0</v>
          </cell>
          <cell r="J98">
            <v>320</v>
          </cell>
          <cell r="K98">
            <v>0</v>
          </cell>
          <cell r="L98">
            <v>580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910</v>
          </cell>
          <cell r="E99">
            <v>0</v>
          </cell>
          <cell r="F99">
            <v>0</v>
          </cell>
          <cell r="G99">
            <v>0</v>
          </cell>
          <cell r="J99">
            <v>320</v>
          </cell>
          <cell r="K99">
            <v>0</v>
          </cell>
          <cell r="L99">
            <v>580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910</v>
          </cell>
          <cell r="E100">
            <v>0</v>
          </cell>
          <cell r="F100">
            <v>0</v>
          </cell>
          <cell r="G100">
            <v>0</v>
          </cell>
          <cell r="J100">
            <v>320</v>
          </cell>
          <cell r="K100">
            <v>0</v>
          </cell>
          <cell r="L100">
            <v>580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45494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291</v>
      </c>
    </row>
    <row r="9" spans="1:3">
      <c r="A9" s="46" t="s">
        <v>447</v>
      </c>
      <c r="B9" s="205">
        <v>45494.980949074074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45494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26.8</v>
      </c>
      <c r="C3" s="202">
        <v>26.8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11.180960000000001</v>
      </c>
      <c r="J3" s="21">
        <f>C3*E3/100</f>
        <v>6.2524399999999991</v>
      </c>
      <c r="K3" s="21">
        <f>C3*F3/100</f>
        <v>8.0641200000000008</v>
      </c>
      <c r="L3" s="21">
        <f>C3*G3/100</f>
        <v>1.3024800000000001</v>
      </c>
      <c r="M3" s="155">
        <f>SUM(I3:L3)</f>
        <v>26.8</v>
      </c>
      <c r="N3" s="22"/>
      <c r="P3" s="37">
        <f t="shared" ref="P3:P34" si="1">I3</f>
        <v>11.180960000000001</v>
      </c>
      <c r="Q3" s="37">
        <f t="shared" ref="Q3:Q34" si="2">J3</f>
        <v>6.2524399999999991</v>
      </c>
      <c r="R3" s="37">
        <f t="shared" ref="R3:R34" si="3">K3</f>
        <v>8.0641200000000008</v>
      </c>
      <c r="S3" s="37">
        <f t="shared" ref="S3:S34" si="4">L3</f>
        <v>1.3024800000000001</v>
      </c>
      <c r="T3" s="37">
        <f>SUM(P3:S3)</f>
        <v>26.8</v>
      </c>
    </row>
    <row r="4" spans="1:20">
      <c r="A4" s="8" t="s">
        <v>46</v>
      </c>
      <c r="B4" s="202">
        <v>26.8</v>
      </c>
      <c r="C4" s="202">
        <v>26.8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11.180960000000001</v>
      </c>
      <c r="J4" s="21">
        <f t="shared" ref="J4:J67" si="6">C4*E4/100</f>
        <v>6.2524399999999991</v>
      </c>
      <c r="K4" s="21">
        <f t="shared" ref="K4:K67" si="7">C4*F4/100</f>
        <v>8.0641200000000008</v>
      </c>
      <c r="L4" s="21">
        <f t="shared" ref="L4:L67" si="8">C4*G4/100</f>
        <v>1.3024800000000001</v>
      </c>
      <c r="M4" s="156">
        <f t="shared" ref="M4:M67" si="9">SUM(I4:L4)</f>
        <v>26.8</v>
      </c>
      <c r="N4" s="22"/>
      <c r="P4" s="37">
        <f t="shared" si="1"/>
        <v>11.180960000000001</v>
      </c>
      <c r="Q4" s="37">
        <f t="shared" si="2"/>
        <v>6.2524399999999991</v>
      </c>
      <c r="R4" s="37">
        <f t="shared" si="3"/>
        <v>8.0641200000000008</v>
      </c>
      <c r="S4" s="37">
        <f t="shared" si="4"/>
        <v>1.3024800000000001</v>
      </c>
      <c r="T4" s="37">
        <f t="shared" ref="T4:T67" si="10">SUM(P4:S4)</f>
        <v>26.8</v>
      </c>
    </row>
    <row r="5" spans="1:20">
      <c r="A5" s="8" t="s">
        <v>47</v>
      </c>
      <c r="B5" s="202">
        <v>26.8</v>
      </c>
      <c r="C5" s="202">
        <v>26.8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11.180960000000001</v>
      </c>
      <c r="J5" s="21">
        <f t="shared" si="6"/>
        <v>6.2524399999999991</v>
      </c>
      <c r="K5" s="21">
        <f t="shared" si="7"/>
        <v>8.0641200000000008</v>
      </c>
      <c r="L5" s="21">
        <f t="shared" si="8"/>
        <v>1.3024800000000001</v>
      </c>
      <c r="M5" s="156">
        <f t="shared" si="9"/>
        <v>26.8</v>
      </c>
      <c r="N5" s="22"/>
      <c r="P5" s="37">
        <f t="shared" si="1"/>
        <v>11.180960000000001</v>
      </c>
      <c r="Q5" s="37">
        <f t="shared" si="2"/>
        <v>6.2524399999999991</v>
      </c>
      <c r="R5" s="37">
        <f t="shared" si="3"/>
        <v>8.0641200000000008</v>
      </c>
      <c r="S5" s="37">
        <f t="shared" si="4"/>
        <v>1.3024800000000001</v>
      </c>
      <c r="T5" s="37">
        <f t="shared" si="10"/>
        <v>26.8</v>
      </c>
    </row>
    <row r="6" spans="1:20">
      <c r="A6" s="8" t="s">
        <v>48</v>
      </c>
      <c r="B6" s="202">
        <v>26.8</v>
      </c>
      <c r="C6" s="202">
        <v>26.8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11.180960000000001</v>
      </c>
      <c r="J6" s="21">
        <f t="shared" si="6"/>
        <v>6.2524399999999991</v>
      </c>
      <c r="K6" s="21">
        <f t="shared" si="7"/>
        <v>8.0641200000000008</v>
      </c>
      <c r="L6" s="21">
        <f t="shared" si="8"/>
        <v>1.3024800000000001</v>
      </c>
      <c r="M6" s="156">
        <f t="shared" si="9"/>
        <v>26.8</v>
      </c>
      <c r="N6" s="22"/>
      <c r="P6" s="37">
        <f t="shared" si="1"/>
        <v>11.180960000000001</v>
      </c>
      <c r="Q6" s="37">
        <f t="shared" si="2"/>
        <v>6.2524399999999991</v>
      </c>
      <c r="R6" s="37">
        <f t="shared" si="3"/>
        <v>8.0641200000000008</v>
      </c>
      <c r="S6" s="37">
        <f t="shared" si="4"/>
        <v>1.3024800000000001</v>
      </c>
      <c r="T6" s="37">
        <f t="shared" si="10"/>
        <v>26.8</v>
      </c>
    </row>
    <row r="7" spans="1:20">
      <c r="A7" s="8" t="s">
        <v>49</v>
      </c>
      <c r="B7" s="202">
        <v>26.8</v>
      </c>
      <c r="C7" s="202">
        <v>26.8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11.180960000000001</v>
      </c>
      <c r="J7" s="21">
        <f t="shared" si="6"/>
        <v>6.2524399999999991</v>
      </c>
      <c r="K7" s="21">
        <f t="shared" si="7"/>
        <v>8.0641200000000008</v>
      </c>
      <c r="L7" s="21">
        <f t="shared" si="8"/>
        <v>1.3024800000000001</v>
      </c>
      <c r="M7" s="156">
        <f t="shared" si="9"/>
        <v>26.8</v>
      </c>
      <c r="N7" s="22"/>
      <c r="P7" s="37">
        <f t="shared" si="1"/>
        <v>11.180960000000001</v>
      </c>
      <c r="Q7" s="37">
        <f t="shared" si="2"/>
        <v>6.2524399999999991</v>
      </c>
      <c r="R7" s="37">
        <f t="shared" si="3"/>
        <v>8.0641200000000008</v>
      </c>
      <c r="S7" s="37">
        <f t="shared" si="4"/>
        <v>1.3024800000000001</v>
      </c>
      <c r="T7" s="37">
        <f t="shared" si="10"/>
        <v>26.8</v>
      </c>
    </row>
    <row r="8" spans="1:20">
      <c r="A8" s="8" t="s">
        <v>50</v>
      </c>
      <c r="B8" s="202">
        <v>26.8</v>
      </c>
      <c r="C8" s="202">
        <v>26.8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11.180960000000001</v>
      </c>
      <c r="J8" s="21">
        <f t="shared" si="6"/>
        <v>6.2524399999999991</v>
      </c>
      <c r="K8" s="21">
        <f t="shared" si="7"/>
        <v>8.0641200000000008</v>
      </c>
      <c r="L8" s="21">
        <f t="shared" si="8"/>
        <v>1.3024800000000001</v>
      </c>
      <c r="M8" s="156">
        <f t="shared" si="9"/>
        <v>26.8</v>
      </c>
      <c r="N8" s="22"/>
      <c r="P8" s="37">
        <f t="shared" si="1"/>
        <v>11.180960000000001</v>
      </c>
      <c r="Q8" s="37">
        <f t="shared" si="2"/>
        <v>6.2524399999999991</v>
      </c>
      <c r="R8" s="37">
        <f t="shared" si="3"/>
        <v>8.0641200000000008</v>
      </c>
      <c r="S8" s="37">
        <f t="shared" si="4"/>
        <v>1.3024800000000001</v>
      </c>
      <c r="T8" s="37">
        <f t="shared" si="10"/>
        <v>26.8</v>
      </c>
    </row>
    <row r="9" spans="1:20">
      <c r="A9" s="8" t="s">
        <v>51</v>
      </c>
      <c r="B9" s="202">
        <v>26.8</v>
      </c>
      <c r="C9" s="202">
        <v>26.8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11.180960000000001</v>
      </c>
      <c r="J9" s="21">
        <f t="shared" si="6"/>
        <v>6.2524399999999991</v>
      </c>
      <c r="K9" s="21">
        <f t="shared" si="7"/>
        <v>8.0641200000000008</v>
      </c>
      <c r="L9" s="21">
        <f t="shared" si="8"/>
        <v>1.3024800000000001</v>
      </c>
      <c r="M9" s="156">
        <f t="shared" si="9"/>
        <v>26.8</v>
      </c>
      <c r="N9" s="22"/>
      <c r="P9" s="37">
        <f t="shared" si="1"/>
        <v>11.180960000000001</v>
      </c>
      <c r="Q9" s="37">
        <f t="shared" si="2"/>
        <v>6.2524399999999991</v>
      </c>
      <c r="R9" s="37">
        <f t="shared" si="3"/>
        <v>8.0641200000000008</v>
      </c>
      <c r="S9" s="37">
        <f t="shared" si="4"/>
        <v>1.3024800000000001</v>
      </c>
      <c r="T9" s="37">
        <f t="shared" si="10"/>
        <v>26.8</v>
      </c>
    </row>
    <row r="10" spans="1:20">
      <c r="A10" s="8" t="s">
        <v>52</v>
      </c>
      <c r="B10" s="202">
        <v>26.8</v>
      </c>
      <c r="C10" s="202">
        <v>26.8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11.180960000000001</v>
      </c>
      <c r="J10" s="21">
        <f t="shared" si="6"/>
        <v>6.2524399999999991</v>
      </c>
      <c r="K10" s="21">
        <f t="shared" si="7"/>
        <v>8.0641200000000008</v>
      </c>
      <c r="L10" s="21">
        <f t="shared" si="8"/>
        <v>1.3024800000000001</v>
      </c>
      <c r="M10" s="156">
        <f t="shared" si="9"/>
        <v>26.8</v>
      </c>
      <c r="N10" s="22"/>
      <c r="P10" s="37">
        <f t="shared" si="1"/>
        <v>11.180960000000001</v>
      </c>
      <c r="Q10" s="37">
        <f t="shared" si="2"/>
        <v>6.2524399999999991</v>
      </c>
      <c r="R10" s="37">
        <f t="shared" si="3"/>
        <v>8.0641200000000008</v>
      </c>
      <c r="S10" s="37">
        <f t="shared" si="4"/>
        <v>1.3024800000000001</v>
      </c>
      <c r="T10" s="37">
        <f t="shared" si="10"/>
        <v>26.8</v>
      </c>
    </row>
    <row r="11" spans="1:20">
      <c r="A11" s="8" t="s">
        <v>53</v>
      </c>
      <c r="B11" s="202">
        <v>26.8</v>
      </c>
      <c r="C11" s="202">
        <v>26.8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11.180960000000001</v>
      </c>
      <c r="J11" s="21">
        <f t="shared" si="6"/>
        <v>6.2524399999999991</v>
      </c>
      <c r="K11" s="21">
        <f t="shared" si="7"/>
        <v>8.0641200000000008</v>
      </c>
      <c r="L11" s="21">
        <f t="shared" si="8"/>
        <v>1.3024800000000001</v>
      </c>
      <c r="M11" s="156">
        <f t="shared" si="9"/>
        <v>26.8</v>
      </c>
      <c r="N11" s="22"/>
      <c r="P11" s="37">
        <f t="shared" si="1"/>
        <v>11.180960000000001</v>
      </c>
      <c r="Q11" s="37">
        <f t="shared" si="2"/>
        <v>6.2524399999999991</v>
      </c>
      <c r="R11" s="37">
        <f t="shared" si="3"/>
        <v>8.0641200000000008</v>
      </c>
      <c r="S11" s="37">
        <f t="shared" si="4"/>
        <v>1.3024800000000001</v>
      </c>
      <c r="T11" s="37">
        <f t="shared" si="10"/>
        <v>26.8</v>
      </c>
    </row>
    <row r="12" spans="1:20">
      <c r="A12" s="8" t="s">
        <v>54</v>
      </c>
      <c r="B12" s="202">
        <v>26.8</v>
      </c>
      <c r="C12" s="202">
        <v>26.8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11.180960000000001</v>
      </c>
      <c r="J12" s="21">
        <f t="shared" si="6"/>
        <v>6.2524399999999991</v>
      </c>
      <c r="K12" s="21">
        <f t="shared" si="7"/>
        <v>8.0641200000000008</v>
      </c>
      <c r="L12" s="21">
        <f t="shared" si="8"/>
        <v>1.3024800000000001</v>
      </c>
      <c r="M12" s="156">
        <f t="shared" si="9"/>
        <v>26.8</v>
      </c>
      <c r="N12" s="22"/>
      <c r="P12" s="37">
        <f t="shared" si="1"/>
        <v>11.180960000000001</v>
      </c>
      <c r="Q12" s="37">
        <f t="shared" si="2"/>
        <v>6.2524399999999991</v>
      </c>
      <c r="R12" s="37">
        <f t="shared" si="3"/>
        <v>8.0641200000000008</v>
      </c>
      <c r="S12" s="37">
        <f t="shared" si="4"/>
        <v>1.3024800000000001</v>
      </c>
      <c r="T12" s="37">
        <f t="shared" si="10"/>
        <v>26.8</v>
      </c>
    </row>
    <row r="13" spans="1:20">
      <c r="A13" s="8" t="s">
        <v>55</v>
      </c>
      <c r="B13" s="202">
        <v>26.8</v>
      </c>
      <c r="C13" s="202">
        <v>26.8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11.180960000000001</v>
      </c>
      <c r="J13" s="21">
        <f t="shared" si="6"/>
        <v>6.2524399999999991</v>
      </c>
      <c r="K13" s="21">
        <f t="shared" si="7"/>
        <v>8.0641200000000008</v>
      </c>
      <c r="L13" s="21">
        <f t="shared" si="8"/>
        <v>1.3024800000000001</v>
      </c>
      <c r="M13" s="156">
        <f t="shared" si="9"/>
        <v>26.8</v>
      </c>
      <c r="N13" s="22"/>
      <c r="P13" s="37">
        <f t="shared" si="1"/>
        <v>11.180960000000001</v>
      </c>
      <c r="Q13" s="37">
        <f t="shared" si="2"/>
        <v>6.2524399999999991</v>
      </c>
      <c r="R13" s="37">
        <f t="shared" si="3"/>
        <v>8.0641200000000008</v>
      </c>
      <c r="S13" s="37">
        <f t="shared" si="4"/>
        <v>1.3024800000000001</v>
      </c>
      <c r="T13" s="37">
        <f t="shared" si="10"/>
        <v>26.8</v>
      </c>
    </row>
    <row r="14" spans="1:20">
      <c r="A14" s="8" t="s">
        <v>56</v>
      </c>
      <c r="B14" s="202">
        <v>26.8</v>
      </c>
      <c r="C14" s="202">
        <v>26.8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11.180960000000001</v>
      </c>
      <c r="J14" s="21">
        <f t="shared" si="6"/>
        <v>6.2524399999999991</v>
      </c>
      <c r="K14" s="21">
        <f t="shared" si="7"/>
        <v>8.0641200000000008</v>
      </c>
      <c r="L14" s="21">
        <f t="shared" si="8"/>
        <v>1.3024800000000001</v>
      </c>
      <c r="M14" s="156">
        <f t="shared" si="9"/>
        <v>26.8</v>
      </c>
      <c r="N14" s="22"/>
      <c r="P14" s="37">
        <f t="shared" si="1"/>
        <v>11.180960000000001</v>
      </c>
      <c r="Q14" s="37">
        <f t="shared" si="2"/>
        <v>6.2524399999999991</v>
      </c>
      <c r="R14" s="37">
        <f t="shared" si="3"/>
        <v>8.0641200000000008</v>
      </c>
      <c r="S14" s="37">
        <f t="shared" si="4"/>
        <v>1.3024800000000001</v>
      </c>
      <c r="T14" s="37">
        <f t="shared" si="10"/>
        <v>26.8</v>
      </c>
    </row>
    <row r="15" spans="1:20">
      <c r="A15" s="8" t="s">
        <v>57</v>
      </c>
      <c r="B15" s="202">
        <v>26.8</v>
      </c>
      <c r="C15" s="202">
        <v>26.8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11.180960000000001</v>
      </c>
      <c r="J15" s="21">
        <f t="shared" si="6"/>
        <v>6.2524399999999991</v>
      </c>
      <c r="K15" s="21">
        <f t="shared" si="7"/>
        <v>8.0641200000000008</v>
      </c>
      <c r="L15" s="21">
        <f t="shared" si="8"/>
        <v>1.3024800000000001</v>
      </c>
      <c r="M15" s="156">
        <f t="shared" si="9"/>
        <v>26.8</v>
      </c>
      <c r="N15" s="22"/>
      <c r="P15" s="37">
        <f t="shared" si="1"/>
        <v>11.180960000000001</v>
      </c>
      <c r="Q15" s="37">
        <f t="shared" si="2"/>
        <v>6.2524399999999991</v>
      </c>
      <c r="R15" s="37">
        <f t="shared" si="3"/>
        <v>8.0641200000000008</v>
      </c>
      <c r="S15" s="37">
        <f t="shared" si="4"/>
        <v>1.3024800000000001</v>
      </c>
      <c r="T15" s="37">
        <f t="shared" si="10"/>
        <v>26.8</v>
      </c>
    </row>
    <row r="16" spans="1:20">
      <c r="A16" s="8" t="s">
        <v>58</v>
      </c>
      <c r="B16" s="202">
        <v>26.8</v>
      </c>
      <c r="C16" s="202">
        <v>26.8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11.180960000000001</v>
      </c>
      <c r="J16" s="21">
        <f t="shared" si="6"/>
        <v>6.2524399999999991</v>
      </c>
      <c r="K16" s="21">
        <f t="shared" si="7"/>
        <v>8.0641200000000008</v>
      </c>
      <c r="L16" s="21">
        <f t="shared" si="8"/>
        <v>1.3024800000000001</v>
      </c>
      <c r="M16" s="156">
        <f t="shared" si="9"/>
        <v>26.8</v>
      </c>
      <c r="N16" s="22"/>
      <c r="P16" s="37">
        <f t="shared" si="1"/>
        <v>11.180960000000001</v>
      </c>
      <c r="Q16" s="37">
        <f t="shared" si="2"/>
        <v>6.2524399999999991</v>
      </c>
      <c r="R16" s="37">
        <f t="shared" si="3"/>
        <v>8.0641200000000008</v>
      </c>
      <c r="S16" s="37">
        <f t="shared" si="4"/>
        <v>1.3024800000000001</v>
      </c>
      <c r="T16" s="37">
        <f t="shared" si="10"/>
        <v>26.8</v>
      </c>
    </row>
    <row r="17" spans="1:20">
      <c r="A17" s="8" t="s">
        <v>59</v>
      </c>
      <c r="B17" s="202">
        <v>26.8</v>
      </c>
      <c r="C17" s="202">
        <v>26.8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11.180960000000001</v>
      </c>
      <c r="J17" s="21">
        <f t="shared" si="6"/>
        <v>6.2524399999999991</v>
      </c>
      <c r="K17" s="21">
        <f t="shared" si="7"/>
        <v>8.0641200000000008</v>
      </c>
      <c r="L17" s="21">
        <f t="shared" si="8"/>
        <v>1.3024800000000001</v>
      </c>
      <c r="M17" s="156">
        <f t="shared" si="9"/>
        <v>26.8</v>
      </c>
      <c r="N17" s="22"/>
      <c r="P17" s="37">
        <f t="shared" si="1"/>
        <v>11.180960000000001</v>
      </c>
      <c r="Q17" s="37">
        <f t="shared" si="2"/>
        <v>6.2524399999999991</v>
      </c>
      <c r="R17" s="37">
        <f t="shared" si="3"/>
        <v>8.0641200000000008</v>
      </c>
      <c r="S17" s="37">
        <f t="shared" si="4"/>
        <v>1.3024800000000001</v>
      </c>
      <c r="T17" s="37">
        <f t="shared" si="10"/>
        <v>26.8</v>
      </c>
    </row>
    <row r="18" spans="1:20">
      <c r="A18" s="8" t="s">
        <v>60</v>
      </c>
      <c r="B18" s="202">
        <v>26.8</v>
      </c>
      <c r="C18" s="202">
        <v>26.8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11.180960000000001</v>
      </c>
      <c r="J18" s="21">
        <f t="shared" si="6"/>
        <v>6.2524399999999991</v>
      </c>
      <c r="K18" s="21">
        <f t="shared" si="7"/>
        <v>8.0641200000000008</v>
      </c>
      <c r="L18" s="21">
        <f t="shared" si="8"/>
        <v>1.3024800000000001</v>
      </c>
      <c r="M18" s="156">
        <f t="shared" si="9"/>
        <v>26.8</v>
      </c>
      <c r="N18" s="22"/>
      <c r="P18" s="37">
        <f t="shared" si="1"/>
        <v>11.180960000000001</v>
      </c>
      <c r="Q18" s="37">
        <f t="shared" si="2"/>
        <v>6.2524399999999991</v>
      </c>
      <c r="R18" s="37">
        <f t="shared" si="3"/>
        <v>8.0641200000000008</v>
      </c>
      <c r="S18" s="37">
        <f t="shared" si="4"/>
        <v>1.3024800000000001</v>
      </c>
      <c r="T18" s="37">
        <f t="shared" si="10"/>
        <v>26.8</v>
      </c>
    </row>
    <row r="19" spans="1:20">
      <c r="A19" s="8" t="s">
        <v>61</v>
      </c>
      <c r="B19" s="202">
        <v>26.8</v>
      </c>
      <c r="C19" s="202">
        <v>26.8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11.180960000000001</v>
      </c>
      <c r="J19" s="21">
        <f t="shared" si="6"/>
        <v>6.2524399999999991</v>
      </c>
      <c r="K19" s="21">
        <f t="shared" si="7"/>
        <v>8.0641200000000008</v>
      </c>
      <c r="L19" s="21">
        <f t="shared" si="8"/>
        <v>1.3024800000000001</v>
      </c>
      <c r="M19" s="156">
        <f t="shared" si="9"/>
        <v>26.8</v>
      </c>
      <c r="N19" s="22"/>
      <c r="P19" s="37">
        <f t="shared" si="1"/>
        <v>11.180960000000001</v>
      </c>
      <c r="Q19" s="37">
        <f t="shared" si="2"/>
        <v>6.2524399999999991</v>
      </c>
      <c r="R19" s="37">
        <f t="shared" si="3"/>
        <v>8.0641200000000008</v>
      </c>
      <c r="S19" s="37">
        <f t="shared" si="4"/>
        <v>1.3024800000000001</v>
      </c>
      <c r="T19" s="37">
        <f t="shared" si="10"/>
        <v>26.8</v>
      </c>
    </row>
    <row r="20" spans="1:20">
      <c r="A20" s="8" t="s">
        <v>62</v>
      </c>
      <c r="B20" s="202">
        <v>26.8</v>
      </c>
      <c r="C20" s="202">
        <v>26.8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11.180960000000001</v>
      </c>
      <c r="J20" s="21">
        <f t="shared" si="6"/>
        <v>6.2524399999999991</v>
      </c>
      <c r="K20" s="21">
        <f t="shared" si="7"/>
        <v>8.0641200000000008</v>
      </c>
      <c r="L20" s="21">
        <f t="shared" si="8"/>
        <v>1.3024800000000001</v>
      </c>
      <c r="M20" s="156">
        <f t="shared" si="9"/>
        <v>26.8</v>
      </c>
      <c r="N20" s="22"/>
      <c r="P20" s="37">
        <f t="shared" si="1"/>
        <v>11.180960000000001</v>
      </c>
      <c r="Q20" s="37">
        <f t="shared" si="2"/>
        <v>6.2524399999999991</v>
      </c>
      <c r="R20" s="37">
        <f t="shared" si="3"/>
        <v>8.0641200000000008</v>
      </c>
      <c r="S20" s="37">
        <f t="shared" si="4"/>
        <v>1.3024800000000001</v>
      </c>
      <c r="T20" s="37">
        <f t="shared" si="10"/>
        <v>26.8</v>
      </c>
    </row>
    <row r="21" spans="1:20">
      <c r="A21" s="8" t="s">
        <v>63</v>
      </c>
      <c r="B21" s="202">
        <v>26.8</v>
      </c>
      <c r="C21" s="202">
        <v>26.8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11.180960000000001</v>
      </c>
      <c r="J21" s="21">
        <f t="shared" si="6"/>
        <v>6.2524399999999991</v>
      </c>
      <c r="K21" s="21">
        <f t="shared" si="7"/>
        <v>8.0641200000000008</v>
      </c>
      <c r="L21" s="21">
        <f t="shared" si="8"/>
        <v>1.3024800000000001</v>
      </c>
      <c r="M21" s="156">
        <f t="shared" si="9"/>
        <v>26.8</v>
      </c>
      <c r="N21" s="22"/>
      <c r="P21" s="37">
        <f t="shared" si="1"/>
        <v>11.180960000000001</v>
      </c>
      <c r="Q21" s="37">
        <f t="shared" si="2"/>
        <v>6.2524399999999991</v>
      </c>
      <c r="R21" s="37">
        <f t="shared" si="3"/>
        <v>8.0641200000000008</v>
      </c>
      <c r="S21" s="37">
        <f t="shared" si="4"/>
        <v>1.3024800000000001</v>
      </c>
      <c r="T21" s="37">
        <f t="shared" si="10"/>
        <v>26.8</v>
      </c>
    </row>
    <row r="22" spans="1:20">
      <c r="A22" s="8" t="s">
        <v>64</v>
      </c>
      <c r="B22" s="202">
        <v>26.8</v>
      </c>
      <c r="C22" s="202">
        <v>26.8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11.180960000000001</v>
      </c>
      <c r="J22" s="21">
        <f t="shared" si="6"/>
        <v>6.2524399999999991</v>
      </c>
      <c r="K22" s="21">
        <f t="shared" si="7"/>
        <v>8.0641200000000008</v>
      </c>
      <c r="L22" s="21">
        <f t="shared" si="8"/>
        <v>1.3024800000000001</v>
      </c>
      <c r="M22" s="156">
        <f t="shared" si="9"/>
        <v>26.8</v>
      </c>
      <c r="N22" s="22"/>
      <c r="P22" s="37">
        <f t="shared" si="1"/>
        <v>11.180960000000001</v>
      </c>
      <c r="Q22" s="37">
        <f t="shared" si="2"/>
        <v>6.2524399999999991</v>
      </c>
      <c r="R22" s="37">
        <f t="shared" si="3"/>
        <v>8.0641200000000008</v>
      </c>
      <c r="S22" s="37">
        <f t="shared" si="4"/>
        <v>1.3024800000000001</v>
      </c>
      <c r="T22" s="37">
        <f t="shared" si="10"/>
        <v>26.8</v>
      </c>
    </row>
    <row r="23" spans="1:20">
      <c r="A23" s="8" t="s">
        <v>65</v>
      </c>
      <c r="B23" s="202">
        <v>26.8</v>
      </c>
      <c r="C23" s="202">
        <v>26.8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11.180960000000001</v>
      </c>
      <c r="J23" s="21">
        <f t="shared" si="6"/>
        <v>6.2524399999999991</v>
      </c>
      <c r="K23" s="21">
        <f t="shared" si="7"/>
        <v>8.0641200000000008</v>
      </c>
      <c r="L23" s="21">
        <f t="shared" si="8"/>
        <v>1.3024800000000001</v>
      </c>
      <c r="M23" s="156">
        <f t="shared" si="9"/>
        <v>26.8</v>
      </c>
      <c r="N23" s="22"/>
      <c r="P23" s="37">
        <f t="shared" si="1"/>
        <v>11.180960000000001</v>
      </c>
      <c r="Q23" s="37">
        <f t="shared" si="2"/>
        <v>6.2524399999999991</v>
      </c>
      <c r="R23" s="37">
        <f t="shared" si="3"/>
        <v>8.0641200000000008</v>
      </c>
      <c r="S23" s="37">
        <f t="shared" si="4"/>
        <v>1.3024800000000001</v>
      </c>
      <c r="T23" s="37">
        <f t="shared" si="10"/>
        <v>26.8</v>
      </c>
    </row>
    <row r="24" spans="1:20">
      <c r="A24" s="8" t="s">
        <v>66</v>
      </c>
      <c r="B24" s="202">
        <v>26.8</v>
      </c>
      <c r="C24" s="202">
        <v>26.8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11.180960000000001</v>
      </c>
      <c r="J24" s="21">
        <f t="shared" si="6"/>
        <v>6.2524399999999991</v>
      </c>
      <c r="K24" s="21">
        <f t="shared" si="7"/>
        <v>8.0641200000000008</v>
      </c>
      <c r="L24" s="21">
        <f t="shared" si="8"/>
        <v>1.3024800000000001</v>
      </c>
      <c r="M24" s="156">
        <f t="shared" si="9"/>
        <v>26.8</v>
      </c>
      <c r="N24" s="22"/>
      <c r="P24" s="37">
        <f t="shared" si="1"/>
        <v>11.180960000000001</v>
      </c>
      <c r="Q24" s="37">
        <f t="shared" si="2"/>
        <v>6.2524399999999991</v>
      </c>
      <c r="R24" s="37">
        <f t="shared" si="3"/>
        <v>8.0641200000000008</v>
      </c>
      <c r="S24" s="37">
        <f t="shared" si="4"/>
        <v>1.3024800000000001</v>
      </c>
      <c r="T24" s="37">
        <f t="shared" si="10"/>
        <v>26.8</v>
      </c>
    </row>
    <row r="25" spans="1:20">
      <c r="A25" s="8" t="s">
        <v>67</v>
      </c>
      <c r="B25" s="202">
        <v>26.8</v>
      </c>
      <c r="C25" s="202">
        <v>26.8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11.180960000000001</v>
      </c>
      <c r="J25" s="21">
        <f t="shared" si="6"/>
        <v>6.2524399999999991</v>
      </c>
      <c r="K25" s="21">
        <f t="shared" si="7"/>
        <v>8.0641200000000008</v>
      </c>
      <c r="L25" s="21">
        <f t="shared" si="8"/>
        <v>1.3024800000000001</v>
      </c>
      <c r="M25" s="156">
        <f t="shared" si="9"/>
        <v>26.8</v>
      </c>
      <c r="N25" s="22"/>
      <c r="P25" s="37">
        <f t="shared" si="1"/>
        <v>11.180960000000001</v>
      </c>
      <c r="Q25" s="37">
        <f t="shared" si="2"/>
        <v>6.2524399999999991</v>
      </c>
      <c r="R25" s="37">
        <f t="shared" si="3"/>
        <v>8.0641200000000008</v>
      </c>
      <c r="S25" s="37">
        <f t="shared" si="4"/>
        <v>1.3024800000000001</v>
      </c>
      <c r="T25" s="37">
        <f t="shared" si="10"/>
        <v>26.8</v>
      </c>
    </row>
    <row r="26" spans="1:20">
      <c r="A26" s="8" t="s">
        <v>68</v>
      </c>
      <c r="B26" s="202">
        <v>26.8</v>
      </c>
      <c r="C26" s="202">
        <v>26.8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11.180960000000001</v>
      </c>
      <c r="J26" s="21">
        <f t="shared" si="6"/>
        <v>6.2524399999999991</v>
      </c>
      <c r="K26" s="21">
        <f t="shared" si="7"/>
        <v>8.0641200000000008</v>
      </c>
      <c r="L26" s="21">
        <f t="shared" si="8"/>
        <v>1.3024800000000001</v>
      </c>
      <c r="M26" s="156">
        <f t="shared" si="9"/>
        <v>26.8</v>
      </c>
      <c r="N26" s="22"/>
      <c r="P26" s="37">
        <f t="shared" si="1"/>
        <v>11.180960000000001</v>
      </c>
      <c r="Q26" s="37">
        <f t="shared" si="2"/>
        <v>6.2524399999999991</v>
      </c>
      <c r="R26" s="37">
        <f t="shared" si="3"/>
        <v>8.0641200000000008</v>
      </c>
      <c r="S26" s="37">
        <f t="shared" si="4"/>
        <v>1.3024800000000001</v>
      </c>
      <c r="T26" s="37">
        <f t="shared" si="10"/>
        <v>26.8</v>
      </c>
    </row>
    <row r="27" spans="1:20">
      <c r="A27" s="8" t="s">
        <v>69</v>
      </c>
      <c r="B27" s="202">
        <v>26.8</v>
      </c>
      <c r="C27" s="202">
        <v>26.8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11.180960000000001</v>
      </c>
      <c r="J27" s="21">
        <f t="shared" si="6"/>
        <v>6.2524399999999991</v>
      </c>
      <c r="K27" s="21">
        <f t="shared" si="7"/>
        <v>8.0641200000000008</v>
      </c>
      <c r="L27" s="21">
        <f t="shared" si="8"/>
        <v>1.3024800000000001</v>
      </c>
      <c r="M27" s="156">
        <f t="shared" si="9"/>
        <v>26.8</v>
      </c>
      <c r="N27" s="22"/>
      <c r="P27" s="37">
        <f t="shared" si="1"/>
        <v>11.180960000000001</v>
      </c>
      <c r="Q27" s="37">
        <f t="shared" si="2"/>
        <v>6.2524399999999991</v>
      </c>
      <c r="R27" s="37">
        <f t="shared" si="3"/>
        <v>8.0641200000000008</v>
      </c>
      <c r="S27" s="37">
        <f t="shared" si="4"/>
        <v>1.3024800000000001</v>
      </c>
      <c r="T27" s="37">
        <f t="shared" si="10"/>
        <v>26.8</v>
      </c>
    </row>
    <row r="28" spans="1:20">
      <c r="A28" s="8" t="s">
        <v>70</v>
      </c>
      <c r="B28" s="202">
        <v>26.8</v>
      </c>
      <c r="C28" s="202">
        <v>26.8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11.180960000000001</v>
      </c>
      <c r="J28" s="21">
        <f t="shared" si="6"/>
        <v>6.2524399999999991</v>
      </c>
      <c r="K28" s="21">
        <f t="shared" si="7"/>
        <v>8.0641200000000008</v>
      </c>
      <c r="L28" s="21">
        <f t="shared" si="8"/>
        <v>1.3024800000000001</v>
      </c>
      <c r="M28" s="156">
        <f t="shared" si="9"/>
        <v>26.8</v>
      </c>
      <c r="N28" s="22"/>
      <c r="P28" s="37">
        <f t="shared" si="1"/>
        <v>11.180960000000001</v>
      </c>
      <c r="Q28" s="37">
        <f t="shared" si="2"/>
        <v>6.2524399999999991</v>
      </c>
      <c r="R28" s="37">
        <f t="shared" si="3"/>
        <v>8.0641200000000008</v>
      </c>
      <c r="S28" s="37">
        <f t="shared" si="4"/>
        <v>1.3024800000000001</v>
      </c>
      <c r="T28" s="37">
        <f t="shared" si="10"/>
        <v>26.8</v>
      </c>
    </row>
    <row r="29" spans="1:20">
      <c r="A29" s="8" t="s">
        <v>71</v>
      </c>
      <c r="B29" s="202">
        <v>26.8</v>
      </c>
      <c r="C29" s="202">
        <v>26.8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11.180960000000001</v>
      </c>
      <c r="J29" s="21">
        <f t="shared" si="6"/>
        <v>6.2524399999999991</v>
      </c>
      <c r="K29" s="21">
        <f t="shared" si="7"/>
        <v>8.0641200000000008</v>
      </c>
      <c r="L29" s="21">
        <f t="shared" si="8"/>
        <v>1.3024800000000001</v>
      </c>
      <c r="M29" s="156">
        <f t="shared" si="9"/>
        <v>26.8</v>
      </c>
      <c r="N29" s="22"/>
      <c r="P29" s="37">
        <f t="shared" si="1"/>
        <v>11.180960000000001</v>
      </c>
      <c r="Q29" s="37">
        <f t="shared" si="2"/>
        <v>6.2524399999999991</v>
      </c>
      <c r="R29" s="37">
        <f t="shared" si="3"/>
        <v>8.0641200000000008</v>
      </c>
      <c r="S29" s="37">
        <f t="shared" si="4"/>
        <v>1.3024800000000001</v>
      </c>
      <c r="T29" s="37">
        <f t="shared" si="10"/>
        <v>26.8</v>
      </c>
    </row>
    <row r="30" spans="1:20">
      <c r="A30" s="8" t="s">
        <v>72</v>
      </c>
      <c r="B30" s="202">
        <v>26.8</v>
      </c>
      <c r="C30" s="202">
        <v>26.8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11.180960000000001</v>
      </c>
      <c r="J30" s="21">
        <f t="shared" si="6"/>
        <v>6.2524399999999991</v>
      </c>
      <c r="K30" s="21">
        <f t="shared" si="7"/>
        <v>8.0641200000000008</v>
      </c>
      <c r="L30" s="21">
        <f t="shared" si="8"/>
        <v>1.3024800000000001</v>
      </c>
      <c r="M30" s="156">
        <f t="shared" si="9"/>
        <v>26.8</v>
      </c>
      <c r="N30" s="22"/>
      <c r="P30" s="37">
        <f t="shared" si="1"/>
        <v>11.180960000000001</v>
      </c>
      <c r="Q30" s="37">
        <f t="shared" si="2"/>
        <v>6.2524399999999991</v>
      </c>
      <c r="R30" s="37">
        <f t="shared" si="3"/>
        <v>8.0641200000000008</v>
      </c>
      <c r="S30" s="37">
        <f t="shared" si="4"/>
        <v>1.3024800000000001</v>
      </c>
      <c r="T30" s="37">
        <f t="shared" si="10"/>
        <v>26.8</v>
      </c>
    </row>
    <row r="31" spans="1:20">
      <c r="A31" s="8" t="s">
        <v>73</v>
      </c>
      <c r="B31" s="202">
        <v>26.8</v>
      </c>
      <c r="C31" s="202">
        <v>26.8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11.180960000000001</v>
      </c>
      <c r="J31" s="21">
        <f t="shared" si="6"/>
        <v>6.2524399999999991</v>
      </c>
      <c r="K31" s="21">
        <f t="shared" si="7"/>
        <v>8.0641200000000008</v>
      </c>
      <c r="L31" s="21">
        <f t="shared" si="8"/>
        <v>1.3024800000000001</v>
      </c>
      <c r="M31" s="156">
        <f t="shared" si="9"/>
        <v>26.8</v>
      </c>
      <c r="N31" s="22"/>
      <c r="P31" s="37">
        <f t="shared" si="1"/>
        <v>11.180960000000001</v>
      </c>
      <c r="Q31" s="37">
        <f t="shared" si="2"/>
        <v>6.2524399999999991</v>
      </c>
      <c r="R31" s="37">
        <f t="shared" si="3"/>
        <v>8.0641200000000008</v>
      </c>
      <c r="S31" s="37">
        <f t="shared" si="4"/>
        <v>1.3024800000000001</v>
      </c>
      <c r="T31" s="37">
        <f t="shared" si="10"/>
        <v>26.8</v>
      </c>
    </row>
    <row r="32" spans="1:20">
      <c r="A32" s="8" t="s">
        <v>74</v>
      </c>
      <c r="B32" s="202">
        <v>26.8</v>
      </c>
      <c r="C32" s="202">
        <v>26.8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11.180960000000001</v>
      </c>
      <c r="J32" s="21">
        <f t="shared" si="6"/>
        <v>6.2524399999999991</v>
      </c>
      <c r="K32" s="21">
        <f t="shared" si="7"/>
        <v>8.0641200000000008</v>
      </c>
      <c r="L32" s="21">
        <f t="shared" si="8"/>
        <v>1.3024800000000001</v>
      </c>
      <c r="M32" s="156">
        <f t="shared" si="9"/>
        <v>26.8</v>
      </c>
      <c r="N32" s="22"/>
      <c r="P32" s="37">
        <f t="shared" si="1"/>
        <v>11.180960000000001</v>
      </c>
      <c r="Q32" s="37">
        <f t="shared" si="2"/>
        <v>6.2524399999999991</v>
      </c>
      <c r="R32" s="37">
        <f t="shared" si="3"/>
        <v>8.0641200000000008</v>
      </c>
      <c r="S32" s="37">
        <f t="shared" si="4"/>
        <v>1.3024800000000001</v>
      </c>
      <c r="T32" s="37">
        <f t="shared" si="10"/>
        <v>26.8</v>
      </c>
    </row>
    <row r="33" spans="1:20">
      <c r="A33" s="8" t="s">
        <v>75</v>
      </c>
      <c r="B33" s="202">
        <v>26.8</v>
      </c>
      <c r="C33" s="202">
        <v>26.8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11.180960000000001</v>
      </c>
      <c r="J33" s="21">
        <f t="shared" si="6"/>
        <v>6.2524399999999991</v>
      </c>
      <c r="K33" s="21">
        <f t="shared" si="7"/>
        <v>8.0641200000000008</v>
      </c>
      <c r="L33" s="21">
        <f t="shared" si="8"/>
        <v>1.3024800000000001</v>
      </c>
      <c r="M33" s="156">
        <f t="shared" si="9"/>
        <v>26.8</v>
      </c>
      <c r="N33" s="22"/>
      <c r="P33" s="37">
        <f t="shared" si="1"/>
        <v>11.180960000000001</v>
      </c>
      <c r="Q33" s="37">
        <f t="shared" si="2"/>
        <v>6.2524399999999991</v>
      </c>
      <c r="R33" s="37">
        <f t="shared" si="3"/>
        <v>8.0641200000000008</v>
      </c>
      <c r="S33" s="37">
        <f t="shared" si="4"/>
        <v>1.3024800000000001</v>
      </c>
      <c r="T33" s="37">
        <f t="shared" si="10"/>
        <v>26.8</v>
      </c>
    </row>
    <row r="34" spans="1:20">
      <c r="A34" s="8" t="s">
        <v>76</v>
      </c>
      <c r="B34" s="202">
        <v>26.8</v>
      </c>
      <c r="C34" s="202">
        <v>26.8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11.180960000000001</v>
      </c>
      <c r="J34" s="21">
        <f t="shared" si="6"/>
        <v>6.2524399999999991</v>
      </c>
      <c r="K34" s="21">
        <f t="shared" si="7"/>
        <v>8.0641200000000008</v>
      </c>
      <c r="L34" s="21">
        <f t="shared" si="8"/>
        <v>1.3024800000000001</v>
      </c>
      <c r="M34" s="156">
        <f t="shared" si="9"/>
        <v>26.8</v>
      </c>
      <c r="N34" s="22"/>
      <c r="P34" s="37">
        <f t="shared" si="1"/>
        <v>11.180960000000001</v>
      </c>
      <c r="Q34" s="37">
        <f t="shared" si="2"/>
        <v>6.2524399999999991</v>
      </c>
      <c r="R34" s="37">
        <f t="shared" si="3"/>
        <v>8.0641200000000008</v>
      </c>
      <c r="S34" s="37">
        <f t="shared" si="4"/>
        <v>1.3024800000000001</v>
      </c>
      <c r="T34" s="37">
        <f t="shared" si="10"/>
        <v>26.8</v>
      </c>
    </row>
    <row r="35" spans="1:20">
      <c r="A35" s="8" t="s">
        <v>77</v>
      </c>
      <c r="B35" s="202">
        <v>26.8</v>
      </c>
      <c r="C35" s="202">
        <v>26.8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11.180960000000001</v>
      </c>
      <c r="J35" s="21">
        <f t="shared" si="6"/>
        <v>6.2524399999999991</v>
      </c>
      <c r="K35" s="21">
        <f t="shared" si="7"/>
        <v>8.0641200000000008</v>
      </c>
      <c r="L35" s="21">
        <f t="shared" si="8"/>
        <v>1.3024800000000001</v>
      </c>
      <c r="M35" s="156">
        <f t="shared" si="9"/>
        <v>26.8</v>
      </c>
      <c r="N35" s="22"/>
      <c r="P35" s="37">
        <f t="shared" ref="P35:P66" si="12">I35</f>
        <v>11.180960000000001</v>
      </c>
      <c r="Q35" s="37">
        <f t="shared" ref="Q35:Q66" si="13">J35</f>
        <v>6.2524399999999991</v>
      </c>
      <c r="R35" s="37">
        <f t="shared" ref="R35:R66" si="14">K35</f>
        <v>8.0641200000000008</v>
      </c>
      <c r="S35" s="37">
        <f t="shared" ref="S35:S66" si="15">L35</f>
        <v>1.3024800000000001</v>
      </c>
      <c r="T35" s="37">
        <f t="shared" si="10"/>
        <v>26.8</v>
      </c>
    </row>
    <row r="36" spans="1:20">
      <c r="A36" s="8" t="s">
        <v>78</v>
      </c>
      <c r="B36" s="202">
        <v>26.8</v>
      </c>
      <c r="C36" s="202">
        <v>26.8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11.180960000000001</v>
      </c>
      <c r="J36" s="21">
        <f t="shared" si="6"/>
        <v>6.2524399999999991</v>
      </c>
      <c r="K36" s="21">
        <f t="shared" si="7"/>
        <v>8.0641200000000008</v>
      </c>
      <c r="L36" s="21">
        <f t="shared" si="8"/>
        <v>1.3024800000000001</v>
      </c>
      <c r="M36" s="156">
        <f t="shared" si="9"/>
        <v>26.8</v>
      </c>
      <c r="N36" s="22"/>
      <c r="P36" s="37">
        <f t="shared" si="12"/>
        <v>11.180960000000001</v>
      </c>
      <c r="Q36" s="37">
        <f t="shared" si="13"/>
        <v>6.2524399999999991</v>
      </c>
      <c r="R36" s="37">
        <f t="shared" si="14"/>
        <v>8.0641200000000008</v>
      </c>
      <c r="S36" s="37">
        <f t="shared" si="15"/>
        <v>1.3024800000000001</v>
      </c>
      <c r="T36" s="37">
        <f t="shared" si="10"/>
        <v>26.8</v>
      </c>
    </row>
    <row r="37" spans="1:20">
      <c r="A37" s="8" t="s">
        <v>79</v>
      </c>
      <c r="B37" s="202">
        <v>26.8</v>
      </c>
      <c r="C37" s="202">
        <v>26.8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11.180960000000001</v>
      </c>
      <c r="J37" s="21">
        <f t="shared" si="6"/>
        <v>6.2524399999999991</v>
      </c>
      <c r="K37" s="21">
        <f t="shared" si="7"/>
        <v>8.0641200000000008</v>
      </c>
      <c r="L37" s="21">
        <f t="shared" si="8"/>
        <v>1.3024800000000001</v>
      </c>
      <c r="M37" s="156">
        <f t="shared" si="9"/>
        <v>26.8</v>
      </c>
      <c r="N37" s="22"/>
      <c r="P37" s="37">
        <f t="shared" si="12"/>
        <v>11.180960000000001</v>
      </c>
      <c r="Q37" s="37">
        <f t="shared" si="13"/>
        <v>6.2524399999999991</v>
      </c>
      <c r="R37" s="37">
        <f t="shared" si="14"/>
        <v>8.0641200000000008</v>
      </c>
      <c r="S37" s="37">
        <f t="shared" si="15"/>
        <v>1.3024800000000001</v>
      </c>
      <c r="T37" s="37">
        <f t="shared" si="10"/>
        <v>26.8</v>
      </c>
    </row>
    <row r="38" spans="1:20">
      <c r="A38" s="8" t="s">
        <v>80</v>
      </c>
      <c r="B38" s="202">
        <v>26.8</v>
      </c>
      <c r="C38" s="202">
        <v>26.8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11.180960000000001</v>
      </c>
      <c r="J38" s="21">
        <f t="shared" si="6"/>
        <v>6.2524399999999991</v>
      </c>
      <c r="K38" s="21">
        <f t="shared" si="7"/>
        <v>8.0641200000000008</v>
      </c>
      <c r="L38" s="21">
        <f t="shared" si="8"/>
        <v>1.3024800000000001</v>
      </c>
      <c r="M38" s="156">
        <f t="shared" si="9"/>
        <v>26.8</v>
      </c>
      <c r="N38" s="22"/>
      <c r="P38" s="37">
        <f t="shared" si="12"/>
        <v>11.180960000000001</v>
      </c>
      <c r="Q38" s="37">
        <f t="shared" si="13"/>
        <v>6.2524399999999991</v>
      </c>
      <c r="R38" s="37">
        <f t="shared" si="14"/>
        <v>8.0641200000000008</v>
      </c>
      <c r="S38" s="37">
        <f t="shared" si="15"/>
        <v>1.3024800000000001</v>
      </c>
      <c r="T38" s="37">
        <f t="shared" si="10"/>
        <v>26.8</v>
      </c>
    </row>
    <row r="39" spans="1:20">
      <c r="A39" s="8" t="s">
        <v>81</v>
      </c>
      <c r="B39" s="202">
        <v>26.8</v>
      </c>
      <c r="C39" s="202">
        <v>26.8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11.180960000000001</v>
      </c>
      <c r="J39" s="21">
        <f t="shared" si="6"/>
        <v>6.2524399999999991</v>
      </c>
      <c r="K39" s="21">
        <f t="shared" si="7"/>
        <v>8.0641200000000008</v>
      </c>
      <c r="L39" s="21">
        <f t="shared" si="8"/>
        <v>1.3024800000000001</v>
      </c>
      <c r="M39" s="156">
        <f t="shared" si="9"/>
        <v>26.8</v>
      </c>
      <c r="N39" s="22"/>
      <c r="P39" s="37">
        <f t="shared" si="12"/>
        <v>11.180960000000001</v>
      </c>
      <c r="Q39" s="37">
        <f t="shared" si="13"/>
        <v>6.2524399999999991</v>
      </c>
      <c r="R39" s="37">
        <f t="shared" si="14"/>
        <v>8.0641200000000008</v>
      </c>
      <c r="S39" s="37">
        <f t="shared" si="15"/>
        <v>1.3024800000000001</v>
      </c>
      <c r="T39" s="37">
        <f t="shared" si="10"/>
        <v>26.8</v>
      </c>
    </row>
    <row r="40" spans="1:20">
      <c r="A40" s="8" t="s">
        <v>82</v>
      </c>
      <c r="B40" s="202">
        <v>26.8</v>
      </c>
      <c r="C40" s="202">
        <v>26.8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11.180960000000001</v>
      </c>
      <c r="J40" s="21">
        <f t="shared" si="6"/>
        <v>6.2524399999999991</v>
      </c>
      <c r="K40" s="21">
        <f t="shared" si="7"/>
        <v>8.0641200000000008</v>
      </c>
      <c r="L40" s="21">
        <f t="shared" si="8"/>
        <v>1.3024800000000001</v>
      </c>
      <c r="M40" s="156">
        <f t="shared" si="9"/>
        <v>26.8</v>
      </c>
      <c r="N40" s="22"/>
      <c r="P40" s="37">
        <f t="shared" si="12"/>
        <v>11.180960000000001</v>
      </c>
      <c r="Q40" s="37">
        <f t="shared" si="13"/>
        <v>6.2524399999999991</v>
      </c>
      <c r="R40" s="37">
        <f t="shared" si="14"/>
        <v>8.0641200000000008</v>
      </c>
      <c r="S40" s="37">
        <f t="shared" si="15"/>
        <v>1.3024800000000001</v>
      </c>
      <c r="T40" s="37">
        <f t="shared" si="10"/>
        <v>26.8</v>
      </c>
    </row>
    <row r="41" spans="1:20">
      <c r="A41" s="8" t="s">
        <v>83</v>
      </c>
      <c r="B41" s="202">
        <v>26.8</v>
      </c>
      <c r="C41" s="202">
        <v>26.8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11.180960000000001</v>
      </c>
      <c r="J41" s="21">
        <f t="shared" si="6"/>
        <v>6.2524399999999991</v>
      </c>
      <c r="K41" s="21">
        <f t="shared" si="7"/>
        <v>8.0641200000000008</v>
      </c>
      <c r="L41" s="21">
        <f t="shared" si="8"/>
        <v>1.3024800000000001</v>
      </c>
      <c r="M41" s="156">
        <f t="shared" si="9"/>
        <v>26.8</v>
      </c>
      <c r="N41" s="22"/>
      <c r="P41" s="37">
        <f t="shared" si="12"/>
        <v>11.180960000000001</v>
      </c>
      <c r="Q41" s="37">
        <f t="shared" si="13"/>
        <v>6.2524399999999991</v>
      </c>
      <c r="R41" s="37">
        <f t="shared" si="14"/>
        <v>8.0641200000000008</v>
      </c>
      <c r="S41" s="37">
        <f t="shared" si="15"/>
        <v>1.3024800000000001</v>
      </c>
      <c r="T41" s="37">
        <f t="shared" si="10"/>
        <v>26.8</v>
      </c>
    </row>
    <row r="42" spans="1:20">
      <c r="A42" s="8" t="s">
        <v>84</v>
      </c>
      <c r="B42" s="202">
        <v>26.8</v>
      </c>
      <c r="C42" s="202">
        <v>26.8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11.180960000000001</v>
      </c>
      <c r="J42" s="21">
        <f t="shared" si="6"/>
        <v>6.2524399999999991</v>
      </c>
      <c r="K42" s="21">
        <f t="shared" si="7"/>
        <v>8.0641200000000008</v>
      </c>
      <c r="L42" s="21">
        <f t="shared" si="8"/>
        <v>1.3024800000000001</v>
      </c>
      <c r="M42" s="156">
        <f t="shared" si="9"/>
        <v>26.8</v>
      </c>
      <c r="N42" s="22"/>
      <c r="P42" s="37">
        <f t="shared" si="12"/>
        <v>11.180960000000001</v>
      </c>
      <c r="Q42" s="37">
        <f t="shared" si="13"/>
        <v>6.2524399999999991</v>
      </c>
      <c r="R42" s="37">
        <f t="shared" si="14"/>
        <v>8.0641200000000008</v>
      </c>
      <c r="S42" s="37">
        <f t="shared" si="15"/>
        <v>1.3024800000000001</v>
      </c>
      <c r="T42" s="37">
        <f t="shared" si="10"/>
        <v>26.8</v>
      </c>
    </row>
    <row r="43" spans="1:20">
      <c r="A43" s="8" t="s">
        <v>85</v>
      </c>
      <c r="B43" s="202">
        <v>26.8</v>
      </c>
      <c r="C43" s="202">
        <v>26.8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11.180960000000001</v>
      </c>
      <c r="J43" s="21">
        <f t="shared" si="6"/>
        <v>6.2524399999999991</v>
      </c>
      <c r="K43" s="21">
        <f t="shared" si="7"/>
        <v>8.0641200000000008</v>
      </c>
      <c r="L43" s="21">
        <f t="shared" si="8"/>
        <v>1.3024800000000001</v>
      </c>
      <c r="M43" s="156">
        <f t="shared" si="9"/>
        <v>26.8</v>
      </c>
      <c r="N43" s="22"/>
      <c r="P43" s="37">
        <f t="shared" si="12"/>
        <v>11.180960000000001</v>
      </c>
      <c r="Q43" s="37">
        <f t="shared" si="13"/>
        <v>6.2524399999999991</v>
      </c>
      <c r="R43" s="37">
        <f t="shared" si="14"/>
        <v>8.0641200000000008</v>
      </c>
      <c r="S43" s="37">
        <f t="shared" si="15"/>
        <v>1.3024800000000001</v>
      </c>
      <c r="T43" s="37">
        <f t="shared" si="10"/>
        <v>26.8</v>
      </c>
    </row>
    <row r="44" spans="1:20">
      <c r="A44" s="8" t="s">
        <v>86</v>
      </c>
      <c r="B44" s="202">
        <v>26.8</v>
      </c>
      <c r="C44" s="202">
        <v>26.8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11.180960000000001</v>
      </c>
      <c r="J44" s="21">
        <f t="shared" si="6"/>
        <v>6.2524399999999991</v>
      </c>
      <c r="K44" s="21">
        <f t="shared" si="7"/>
        <v>8.0641200000000008</v>
      </c>
      <c r="L44" s="21">
        <f t="shared" si="8"/>
        <v>1.3024800000000001</v>
      </c>
      <c r="M44" s="156">
        <f t="shared" si="9"/>
        <v>26.8</v>
      </c>
      <c r="N44" s="22"/>
      <c r="P44" s="37">
        <f t="shared" si="12"/>
        <v>11.180960000000001</v>
      </c>
      <c r="Q44" s="37">
        <f t="shared" si="13"/>
        <v>6.2524399999999991</v>
      </c>
      <c r="R44" s="37">
        <f t="shared" si="14"/>
        <v>8.0641200000000008</v>
      </c>
      <c r="S44" s="37">
        <f t="shared" si="15"/>
        <v>1.3024800000000001</v>
      </c>
      <c r="T44" s="37">
        <f t="shared" si="10"/>
        <v>26.8</v>
      </c>
    </row>
    <row r="45" spans="1:20">
      <c r="A45" s="8" t="s">
        <v>87</v>
      </c>
      <c r="B45" s="202">
        <v>26.8</v>
      </c>
      <c r="C45" s="202">
        <v>26.8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11.180960000000001</v>
      </c>
      <c r="J45" s="21">
        <f t="shared" si="6"/>
        <v>6.2524399999999991</v>
      </c>
      <c r="K45" s="21">
        <f t="shared" si="7"/>
        <v>8.0641200000000008</v>
      </c>
      <c r="L45" s="21">
        <f t="shared" si="8"/>
        <v>1.3024800000000001</v>
      </c>
      <c r="M45" s="156">
        <f t="shared" si="9"/>
        <v>26.8</v>
      </c>
      <c r="N45" s="22"/>
      <c r="P45" s="37">
        <f t="shared" si="12"/>
        <v>11.180960000000001</v>
      </c>
      <c r="Q45" s="37">
        <f t="shared" si="13"/>
        <v>6.2524399999999991</v>
      </c>
      <c r="R45" s="37">
        <f t="shared" si="14"/>
        <v>8.0641200000000008</v>
      </c>
      <c r="S45" s="37">
        <f t="shared" si="15"/>
        <v>1.3024800000000001</v>
      </c>
      <c r="T45" s="37">
        <f t="shared" si="10"/>
        <v>26.8</v>
      </c>
    </row>
    <row r="46" spans="1:20">
      <c r="A46" s="8" t="s">
        <v>88</v>
      </c>
      <c r="B46" s="202">
        <v>26.8</v>
      </c>
      <c r="C46" s="202">
        <v>26.8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11.180960000000001</v>
      </c>
      <c r="J46" s="21">
        <f t="shared" si="6"/>
        <v>6.2524399999999991</v>
      </c>
      <c r="K46" s="21">
        <f t="shared" si="7"/>
        <v>8.0641200000000008</v>
      </c>
      <c r="L46" s="21">
        <f t="shared" si="8"/>
        <v>1.3024800000000001</v>
      </c>
      <c r="M46" s="156">
        <f t="shared" si="9"/>
        <v>26.8</v>
      </c>
      <c r="N46" s="22"/>
      <c r="P46" s="37">
        <f t="shared" si="12"/>
        <v>11.180960000000001</v>
      </c>
      <c r="Q46" s="37">
        <f t="shared" si="13"/>
        <v>6.2524399999999991</v>
      </c>
      <c r="R46" s="37">
        <f t="shared" si="14"/>
        <v>8.0641200000000008</v>
      </c>
      <c r="S46" s="37">
        <f t="shared" si="15"/>
        <v>1.3024800000000001</v>
      </c>
      <c r="T46" s="37">
        <f t="shared" si="10"/>
        <v>26.8</v>
      </c>
    </row>
    <row r="47" spans="1:20">
      <c r="A47" s="8" t="s">
        <v>89</v>
      </c>
      <c r="B47" s="202">
        <v>26.8</v>
      </c>
      <c r="C47" s="202">
        <v>26.8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11.180960000000001</v>
      </c>
      <c r="J47" s="21">
        <f t="shared" si="6"/>
        <v>6.2524399999999991</v>
      </c>
      <c r="K47" s="21">
        <f t="shared" si="7"/>
        <v>8.0641200000000008</v>
      </c>
      <c r="L47" s="21">
        <f t="shared" si="8"/>
        <v>1.3024800000000001</v>
      </c>
      <c r="M47" s="156">
        <f t="shared" si="9"/>
        <v>26.8</v>
      </c>
      <c r="N47" s="22"/>
      <c r="P47" s="37">
        <f t="shared" si="12"/>
        <v>11.180960000000001</v>
      </c>
      <c r="Q47" s="37">
        <f t="shared" si="13"/>
        <v>6.2524399999999991</v>
      </c>
      <c r="R47" s="37">
        <f t="shared" si="14"/>
        <v>8.0641200000000008</v>
      </c>
      <c r="S47" s="37">
        <f t="shared" si="15"/>
        <v>1.3024800000000001</v>
      </c>
      <c r="T47" s="37">
        <f t="shared" si="10"/>
        <v>26.8</v>
      </c>
    </row>
    <row r="48" spans="1:20">
      <c r="A48" s="8" t="s">
        <v>90</v>
      </c>
      <c r="B48" s="202">
        <v>26.8</v>
      </c>
      <c r="C48" s="202">
        <v>26.8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11.180960000000001</v>
      </c>
      <c r="J48" s="21">
        <f t="shared" si="6"/>
        <v>6.2524399999999991</v>
      </c>
      <c r="K48" s="21">
        <f t="shared" si="7"/>
        <v>8.0641200000000008</v>
      </c>
      <c r="L48" s="21">
        <f t="shared" si="8"/>
        <v>1.3024800000000001</v>
      </c>
      <c r="M48" s="156">
        <f t="shared" si="9"/>
        <v>26.8</v>
      </c>
      <c r="N48" s="22"/>
      <c r="P48" s="37">
        <f t="shared" si="12"/>
        <v>11.180960000000001</v>
      </c>
      <c r="Q48" s="37">
        <f t="shared" si="13"/>
        <v>6.2524399999999991</v>
      </c>
      <c r="R48" s="37">
        <f t="shared" si="14"/>
        <v>8.0641200000000008</v>
      </c>
      <c r="S48" s="37">
        <f t="shared" si="15"/>
        <v>1.3024800000000001</v>
      </c>
      <c r="T48" s="37">
        <f t="shared" si="10"/>
        <v>26.8</v>
      </c>
    </row>
    <row r="49" spans="1:20">
      <c r="A49" s="8" t="s">
        <v>91</v>
      </c>
      <c r="B49" s="202">
        <v>26.8</v>
      </c>
      <c r="C49" s="202">
        <v>26.8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11.180960000000001</v>
      </c>
      <c r="J49" s="21">
        <f t="shared" si="6"/>
        <v>6.2524399999999991</v>
      </c>
      <c r="K49" s="21">
        <f t="shared" si="7"/>
        <v>8.0641200000000008</v>
      </c>
      <c r="L49" s="21">
        <f t="shared" si="8"/>
        <v>1.3024800000000001</v>
      </c>
      <c r="M49" s="156">
        <f t="shared" si="9"/>
        <v>26.8</v>
      </c>
      <c r="N49" s="22"/>
      <c r="P49" s="37">
        <f t="shared" si="12"/>
        <v>11.180960000000001</v>
      </c>
      <c r="Q49" s="37">
        <f t="shared" si="13"/>
        <v>6.2524399999999991</v>
      </c>
      <c r="R49" s="37">
        <f t="shared" si="14"/>
        <v>8.0641200000000008</v>
      </c>
      <c r="S49" s="37">
        <f t="shared" si="15"/>
        <v>1.3024800000000001</v>
      </c>
      <c r="T49" s="37">
        <f t="shared" si="10"/>
        <v>26.8</v>
      </c>
    </row>
    <row r="50" spans="1:20">
      <c r="A50" s="8" t="s">
        <v>92</v>
      </c>
      <c r="B50" s="202">
        <v>26.8</v>
      </c>
      <c r="C50" s="202">
        <v>26.8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11.180960000000001</v>
      </c>
      <c r="J50" s="21">
        <f t="shared" si="6"/>
        <v>6.2524399999999991</v>
      </c>
      <c r="K50" s="21">
        <f t="shared" si="7"/>
        <v>8.0641200000000008</v>
      </c>
      <c r="L50" s="21">
        <f t="shared" si="8"/>
        <v>1.3024800000000001</v>
      </c>
      <c r="M50" s="156">
        <f t="shared" si="9"/>
        <v>26.8</v>
      </c>
      <c r="N50" s="22"/>
      <c r="P50" s="37">
        <f t="shared" si="12"/>
        <v>11.180960000000001</v>
      </c>
      <c r="Q50" s="37">
        <f t="shared" si="13"/>
        <v>6.2524399999999991</v>
      </c>
      <c r="R50" s="37">
        <f t="shared" si="14"/>
        <v>8.0641200000000008</v>
      </c>
      <c r="S50" s="37">
        <f t="shared" si="15"/>
        <v>1.3024800000000001</v>
      </c>
      <c r="T50" s="37">
        <f t="shared" si="10"/>
        <v>26.8</v>
      </c>
    </row>
    <row r="51" spans="1:20">
      <c r="A51" s="8" t="s">
        <v>93</v>
      </c>
      <c r="B51" s="202">
        <v>26.8</v>
      </c>
      <c r="C51" s="202">
        <v>26.8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11.180960000000001</v>
      </c>
      <c r="J51" s="21">
        <f t="shared" si="6"/>
        <v>6.2524399999999991</v>
      </c>
      <c r="K51" s="21">
        <f t="shared" si="7"/>
        <v>8.0641200000000008</v>
      </c>
      <c r="L51" s="21">
        <f t="shared" si="8"/>
        <v>1.3024800000000001</v>
      </c>
      <c r="M51" s="156">
        <f t="shared" si="9"/>
        <v>26.8</v>
      </c>
      <c r="N51" s="22"/>
      <c r="P51" s="37">
        <f t="shared" si="12"/>
        <v>11.180960000000001</v>
      </c>
      <c r="Q51" s="37">
        <f t="shared" si="13"/>
        <v>6.2524399999999991</v>
      </c>
      <c r="R51" s="37">
        <f t="shared" si="14"/>
        <v>8.0641200000000008</v>
      </c>
      <c r="S51" s="37">
        <f t="shared" si="15"/>
        <v>1.3024800000000001</v>
      </c>
      <c r="T51" s="37">
        <f t="shared" si="10"/>
        <v>26.8</v>
      </c>
    </row>
    <row r="52" spans="1:20">
      <c r="A52" s="8" t="s">
        <v>94</v>
      </c>
      <c r="B52" s="202">
        <v>26.8</v>
      </c>
      <c r="C52" s="202">
        <v>26.8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11.180960000000001</v>
      </c>
      <c r="J52" s="21">
        <f t="shared" si="6"/>
        <v>6.2524399999999991</v>
      </c>
      <c r="K52" s="21">
        <f t="shared" si="7"/>
        <v>8.0641200000000008</v>
      </c>
      <c r="L52" s="21">
        <f t="shared" si="8"/>
        <v>1.3024800000000001</v>
      </c>
      <c r="M52" s="156">
        <f t="shared" si="9"/>
        <v>26.8</v>
      </c>
      <c r="N52" s="22"/>
      <c r="P52" s="37">
        <f t="shared" si="12"/>
        <v>11.180960000000001</v>
      </c>
      <c r="Q52" s="37">
        <f t="shared" si="13"/>
        <v>6.2524399999999991</v>
      </c>
      <c r="R52" s="37">
        <f t="shared" si="14"/>
        <v>8.0641200000000008</v>
      </c>
      <c r="S52" s="37">
        <f t="shared" si="15"/>
        <v>1.3024800000000001</v>
      </c>
      <c r="T52" s="37">
        <f t="shared" si="10"/>
        <v>26.8</v>
      </c>
    </row>
    <row r="53" spans="1:20">
      <c r="A53" s="8" t="s">
        <v>95</v>
      </c>
      <c r="B53" s="202">
        <v>26.8</v>
      </c>
      <c r="C53" s="202">
        <v>26.8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11.180960000000001</v>
      </c>
      <c r="J53" s="21">
        <f t="shared" si="6"/>
        <v>6.2524399999999991</v>
      </c>
      <c r="K53" s="21">
        <f t="shared" si="7"/>
        <v>8.0641200000000008</v>
      </c>
      <c r="L53" s="21">
        <f t="shared" si="8"/>
        <v>1.3024800000000001</v>
      </c>
      <c r="M53" s="156">
        <f t="shared" si="9"/>
        <v>26.8</v>
      </c>
      <c r="N53" s="22"/>
      <c r="P53" s="37">
        <f t="shared" si="12"/>
        <v>11.180960000000001</v>
      </c>
      <c r="Q53" s="37">
        <f t="shared" si="13"/>
        <v>6.2524399999999991</v>
      </c>
      <c r="R53" s="37">
        <f t="shared" si="14"/>
        <v>8.0641200000000008</v>
      </c>
      <c r="S53" s="37">
        <f t="shared" si="15"/>
        <v>1.3024800000000001</v>
      </c>
      <c r="T53" s="37">
        <f t="shared" si="10"/>
        <v>26.8</v>
      </c>
    </row>
    <row r="54" spans="1:20">
      <c r="A54" s="8" t="s">
        <v>96</v>
      </c>
      <c r="B54" s="202">
        <v>26.8</v>
      </c>
      <c r="C54" s="202">
        <v>26.8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11.180960000000001</v>
      </c>
      <c r="J54" s="21">
        <f t="shared" si="6"/>
        <v>6.2524399999999991</v>
      </c>
      <c r="K54" s="21">
        <f t="shared" si="7"/>
        <v>8.0641200000000008</v>
      </c>
      <c r="L54" s="21">
        <f t="shared" si="8"/>
        <v>1.3024800000000001</v>
      </c>
      <c r="M54" s="156">
        <f t="shared" si="9"/>
        <v>26.8</v>
      </c>
      <c r="N54" s="22"/>
      <c r="P54" s="37">
        <f t="shared" si="12"/>
        <v>11.180960000000001</v>
      </c>
      <c r="Q54" s="37">
        <f t="shared" si="13"/>
        <v>6.2524399999999991</v>
      </c>
      <c r="R54" s="37">
        <f t="shared" si="14"/>
        <v>8.0641200000000008</v>
      </c>
      <c r="S54" s="37">
        <f t="shared" si="15"/>
        <v>1.3024800000000001</v>
      </c>
      <c r="T54" s="37">
        <f t="shared" si="10"/>
        <v>26.8</v>
      </c>
    </row>
    <row r="55" spans="1:20">
      <c r="A55" s="8" t="s">
        <v>97</v>
      </c>
      <c r="B55" s="202">
        <v>26.8</v>
      </c>
      <c r="C55" s="202">
        <v>26.8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11.180960000000001</v>
      </c>
      <c r="J55" s="21">
        <f t="shared" si="6"/>
        <v>6.2524399999999991</v>
      </c>
      <c r="K55" s="21">
        <f t="shared" si="7"/>
        <v>8.0641200000000008</v>
      </c>
      <c r="L55" s="21">
        <f t="shared" si="8"/>
        <v>1.3024800000000001</v>
      </c>
      <c r="M55" s="156">
        <f t="shared" si="9"/>
        <v>26.8</v>
      </c>
      <c r="N55" s="22"/>
      <c r="P55" s="37">
        <f t="shared" si="12"/>
        <v>11.180960000000001</v>
      </c>
      <c r="Q55" s="37">
        <f t="shared" si="13"/>
        <v>6.2524399999999991</v>
      </c>
      <c r="R55" s="37">
        <f t="shared" si="14"/>
        <v>8.0641200000000008</v>
      </c>
      <c r="S55" s="37">
        <f t="shared" si="15"/>
        <v>1.3024800000000001</v>
      </c>
      <c r="T55" s="37">
        <f t="shared" si="10"/>
        <v>26.8</v>
      </c>
    </row>
    <row r="56" spans="1:20">
      <c r="A56" s="8" t="s">
        <v>98</v>
      </c>
      <c r="B56" s="202">
        <v>26.8</v>
      </c>
      <c r="C56" s="202">
        <v>26.8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11.180960000000001</v>
      </c>
      <c r="J56" s="21">
        <f t="shared" si="6"/>
        <v>6.2524399999999991</v>
      </c>
      <c r="K56" s="21">
        <f t="shared" si="7"/>
        <v>8.0641200000000008</v>
      </c>
      <c r="L56" s="21">
        <f t="shared" si="8"/>
        <v>1.3024800000000001</v>
      </c>
      <c r="M56" s="156">
        <f t="shared" si="9"/>
        <v>26.8</v>
      </c>
      <c r="N56" s="22"/>
      <c r="P56" s="37">
        <f t="shared" si="12"/>
        <v>11.180960000000001</v>
      </c>
      <c r="Q56" s="37">
        <f t="shared" si="13"/>
        <v>6.2524399999999991</v>
      </c>
      <c r="R56" s="37">
        <f t="shared" si="14"/>
        <v>8.0641200000000008</v>
      </c>
      <c r="S56" s="37">
        <f t="shared" si="15"/>
        <v>1.3024800000000001</v>
      </c>
      <c r="T56" s="37">
        <f t="shared" si="10"/>
        <v>26.8</v>
      </c>
    </row>
    <row r="57" spans="1:20">
      <c r="A57" s="8" t="s">
        <v>99</v>
      </c>
      <c r="B57" s="202">
        <v>26.8</v>
      </c>
      <c r="C57" s="202">
        <v>26.8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11.180960000000001</v>
      </c>
      <c r="J57" s="21">
        <f t="shared" si="6"/>
        <v>6.2524399999999991</v>
      </c>
      <c r="K57" s="21">
        <f t="shared" si="7"/>
        <v>8.0641200000000008</v>
      </c>
      <c r="L57" s="21">
        <f t="shared" si="8"/>
        <v>1.3024800000000001</v>
      </c>
      <c r="M57" s="156">
        <f t="shared" si="9"/>
        <v>26.8</v>
      </c>
      <c r="N57" s="22"/>
      <c r="P57" s="37">
        <f t="shared" si="12"/>
        <v>11.180960000000001</v>
      </c>
      <c r="Q57" s="37">
        <f t="shared" si="13"/>
        <v>6.2524399999999991</v>
      </c>
      <c r="R57" s="37">
        <f t="shared" si="14"/>
        <v>8.0641200000000008</v>
      </c>
      <c r="S57" s="37">
        <f t="shared" si="15"/>
        <v>1.3024800000000001</v>
      </c>
      <c r="T57" s="37">
        <f t="shared" si="10"/>
        <v>26.8</v>
      </c>
    </row>
    <row r="58" spans="1:20">
      <c r="A58" s="8" t="s">
        <v>100</v>
      </c>
      <c r="B58" s="202">
        <v>26.8</v>
      </c>
      <c r="C58" s="202">
        <v>26.8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11.180960000000001</v>
      </c>
      <c r="J58" s="21">
        <f t="shared" si="6"/>
        <v>6.2524399999999991</v>
      </c>
      <c r="K58" s="21">
        <f t="shared" si="7"/>
        <v>8.0641200000000008</v>
      </c>
      <c r="L58" s="21">
        <f t="shared" si="8"/>
        <v>1.3024800000000001</v>
      </c>
      <c r="M58" s="156">
        <f t="shared" si="9"/>
        <v>26.8</v>
      </c>
      <c r="N58" s="22"/>
      <c r="P58" s="37">
        <f t="shared" si="12"/>
        <v>11.180960000000001</v>
      </c>
      <c r="Q58" s="37">
        <f t="shared" si="13"/>
        <v>6.2524399999999991</v>
      </c>
      <c r="R58" s="37">
        <f t="shared" si="14"/>
        <v>8.0641200000000008</v>
      </c>
      <c r="S58" s="37">
        <f t="shared" si="15"/>
        <v>1.3024800000000001</v>
      </c>
      <c r="T58" s="37">
        <f t="shared" si="10"/>
        <v>26.8</v>
      </c>
    </row>
    <row r="59" spans="1:20">
      <c r="A59" s="8" t="s">
        <v>101</v>
      </c>
      <c r="B59" s="202">
        <v>26.8</v>
      </c>
      <c r="C59" s="202">
        <v>26.8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11.180960000000001</v>
      </c>
      <c r="J59" s="21">
        <f t="shared" si="6"/>
        <v>6.2524399999999991</v>
      </c>
      <c r="K59" s="21">
        <f t="shared" si="7"/>
        <v>8.0641200000000008</v>
      </c>
      <c r="L59" s="21">
        <f t="shared" si="8"/>
        <v>1.3024800000000001</v>
      </c>
      <c r="M59" s="156">
        <f t="shared" si="9"/>
        <v>26.8</v>
      </c>
      <c r="N59" s="22"/>
      <c r="P59" s="37">
        <f t="shared" si="12"/>
        <v>11.180960000000001</v>
      </c>
      <c r="Q59" s="37">
        <f t="shared" si="13"/>
        <v>6.2524399999999991</v>
      </c>
      <c r="R59" s="37">
        <f t="shared" si="14"/>
        <v>8.0641200000000008</v>
      </c>
      <c r="S59" s="37">
        <f t="shared" si="15"/>
        <v>1.3024800000000001</v>
      </c>
      <c r="T59" s="37">
        <f t="shared" si="10"/>
        <v>26.8</v>
      </c>
    </row>
    <row r="60" spans="1:20">
      <c r="A60" s="8" t="s">
        <v>102</v>
      </c>
      <c r="B60" s="202">
        <v>26.8</v>
      </c>
      <c r="C60" s="202">
        <v>26.8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11.180960000000001</v>
      </c>
      <c r="J60" s="21">
        <f t="shared" si="6"/>
        <v>6.2524399999999991</v>
      </c>
      <c r="K60" s="21">
        <f t="shared" si="7"/>
        <v>8.0641200000000008</v>
      </c>
      <c r="L60" s="21">
        <f t="shared" si="8"/>
        <v>1.3024800000000001</v>
      </c>
      <c r="M60" s="156">
        <f t="shared" si="9"/>
        <v>26.8</v>
      </c>
      <c r="N60" s="22"/>
      <c r="P60" s="37">
        <f t="shared" si="12"/>
        <v>11.180960000000001</v>
      </c>
      <c r="Q60" s="37">
        <f t="shared" si="13"/>
        <v>6.2524399999999991</v>
      </c>
      <c r="R60" s="37">
        <f t="shared" si="14"/>
        <v>8.0641200000000008</v>
      </c>
      <c r="S60" s="37">
        <f t="shared" si="15"/>
        <v>1.3024800000000001</v>
      </c>
      <c r="T60" s="37">
        <f t="shared" si="10"/>
        <v>26.8</v>
      </c>
    </row>
    <row r="61" spans="1:20">
      <c r="A61" s="8" t="s">
        <v>103</v>
      </c>
      <c r="B61" s="202">
        <v>26.8</v>
      </c>
      <c r="C61" s="202">
        <v>26.8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11.180960000000001</v>
      </c>
      <c r="J61" s="21">
        <f t="shared" si="6"/>
        <v>6.2524399999999991</v>
      </c>
      <c r="K61" s="21">
        <f t="shared" si="7"/>
        <v>8.0641200000000008</v>
      </c>
      <c r="L61" s="21">
        <f t="shared" si="8"/>
        <v>1.3024800000000001</v>
      </c>
      <c r="M61" s="156">
        <f t="shared" si="9"/>
        <v>26.8</v>
      </c>
      <c r="N61" s="22"/>
      <c r="P61" s="37">
        <f t="shared" si="12"/>
        <v>11.180960000000001</v>
      </c>
      <c r="Q61" s="37">
        <f t="shared" si="13"/>
        <v>6.2524399999999991</v>
      </c>
      <c r="R61" s="37">
        <f t="shared" si="14"/>
        <v>8.0641200000000008</v>
      </c>
      <c r="S61" s="37">
        <f t="shared" si="15"/>
        <v>1.3024800000000001</v>
      </c>
      <c r="T61" s="37">
        <f t="shared" si="10"/>
        <v>26.8</v>
      </c>
    </row>
    <row r="62" spans="1:20">
      <c r="A62" s="8" t="s">
        <v>104</v>
      </c>
      <c r="B62" s="202">
        <v>26.8</v>
      </c>
      <c r="C62" s="202">
        <v>26.8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11.180960000000001</v>
      </c>
      <c r="J62" s="21">
        <f t="shared" si="6"/>
        <v>6.2524399999999991</v>
      </c>
      <c r="K62" s="21">
        <f t="shared" si="7"/>
        <v>8.0641200000000008</v>
      </c>
      <c r="L62" s="21">
        <f t="shared" si="8"/>
        <v>1.3024800000000001</v>
      </c>
      <c r="M62" s="156">
        <f t="shared" si="9"/>
        <v>26.8</v>
      </c>
      <c r="N62" s="22"/>
      <c r="P62" s="37">
        <f t="shared" si="12"/>
        <v>11.180960000000001</v>
      </c>
      <c r="Q62" s="37">
        <f t="shared" si="13"/>
        <v>6.2524399999999991</v>
      </c>
      <c r="R62" s="37">
        <f t="shared" si="14"/>
        <v>8.0641200000000008</v>
      </c>
      <c r="S62" s="37">
        <f t="shared" si="15"/>
        <v>1.3024800000000001</v>
      </c>
      <c r="T62" s="37">
        <f t="shared" si="10"/>
        <v>26.8</v>
      </c>
    </row>
    <row r="63" spans="1:20">
      <c r="A63" s="8" t="s">
        <v>105</v>
      </c>
      <c r="B63" s="202">
        <v>26.8</v>
      </c>
      <c r="C63" s="202">
        <v>26.8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11.180960000000001</v>
      </c>
      <c r="J63" s="21">
        <f t="shared" si="6"/>
        <v>6.2524399999999991</v>
      </c>
      <c r="K63" s="21">
        <f t="shared" si="7"/>
        <v>8.0641200000000008</v>
      </c>
      <c r="L63" s="21">
        <f t="shared" si="8"/>
        <v>1.3024800000000001</v>
      </c>
      <c r="M63" s="156">
        <f t="shared" si="9"/>
        <v>26.8</v>
      </c>
      <c r="N63" s="22"/>
      <c r="P63" s="37">
        <f t="shared" si="12"/>
        <v>11.180960000000001</v>
      </c>
      <c r="Q63" s="37">
        <f t="shared" si="13"/>
        <v>6.2524399999999991</v>
      </c>
      <c r="R63" s="37">
        <f t="shared" si="14"/>
        <v>8.0641200000000008</v>
      </c>
      <c r="S63" s="37">
        <f t="shared" si="15"/>
        <v>1.3024800000000001</v>
      </c>
      <c r="T63" s="37">
        <f t="shared" si="10"/>
        <v>26.8</v>
      </c>
    </row>
    <row r="64" spans="1:20">
      <c r="A64" s="8" t="s">
        <v>106</v>
      </c>
      <c r="B64" s="202">
        <v>26.8</v>
      </c>
      <c r="C64" s="202">
        <v>26.8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11.180960000000001</v>
      </c>
      <c r="J64" s="21">
        <f t="shared" si="6"/>
        <v>6.2524399999999991</v>
      </c>
      <c r="K64" s="21">
        <f t="shared" si="7"/>
        <v>8.0641200000000008</v>
      </c>
      <c r="L64" s="21">
        <f t="shared" si="8"/>
        <v>1.3024800000000001</v>
      </c>
      <c r="M64" s="156">
        <f t="shared" si="9"/>
        <v>26.8</v>
      </c>
      <c r="N64" s="22"/>
      <c r="P64" s="37">
        <f t="shared" si="12"/>
        <v>11.180960000000001</v>
      </c>
      <c r="Q64" s="37">
        <f t="shared" si="13"/>
        <v>6.2524399999999991</v>
      </c>
      <c r="R64" s="37">
        <f t="shared" si="14"/>
        <v>8.0641200000000008</v>
      </c>
      <c r="S64" s="37">
        <f t="shared" si="15"/>
        <v>1.3024800000000001</v>
      </c>
      <c r="T64" s="37">
        <f t="shared" si="10"/>
        <v>26.8</v>
      </c>
    </row>
    <row r="65" spans="1:20">
      <c r="A65" s="8" t="s">
        <v>107</v>
      </c>
      <c r="B65" s="202">
        <v>26.8</v>
      </c>
      <c r="C65" s="202">
        <v>26.8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11.180960000000001</v>
      </c>
      <c r="J65" s="21">
        <f t="shared" si="6"/>
        <v>6.2524399999999991</v>
      </c>
      <c r="K65" s="21">
        <f t="shared" si="7"/>
        <v>8.0641200000000008</v>
      </c>
      <c r="L65" s="21">
        <f t="shared" si="8"/>
        <v>1.3024800000000001</v>
      </c>
      <c r="M65" s="156">
        <f t="shared" si="9"/>
        <v>26.8</v>
      </c>
      <c r="N65" s="22"/>
      <c r="P65" s="37">
        <f t="shared" si="12"/>
        <v>11.180960000000001</v>
      </c>
      <c r="Q65" s="37">
        <f t="shared" si="13"/>
        <v>6.2524399999999991</v>
      </c>
      <c r="R65" s="37">
        <f t="shared" si="14"/>
        <v>8.0641200000000008</v>
      </c>
      <c r="S65" s="37">
        <f t="shared" si="15"/>
        <v>1.3024800000000001</v>
      </c>
      <c r="T65" s="37">
        <f t="shared" si="10"/>
        <v>26.8</v>
      </c>
    </row>
    <row r="66" spans="1:20">
      <c r="A66" s="8" t="s">
        <v>108</v>
      </c>
      <c r="B66" s="202">
        <v>26.8</v>
      </c>
      <c r="C66" s="202">
        <v>26.8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11.180960000000001</v>
      </c>
      <c r="J66" s="21">
        <f t="shared" si="6"/>
        <v>6.2524399999999991</v>
      </c>
      <c r="K66" s="21">
        <f t="shared" si="7"/>
        <v>8.0641200000000008</v>
      </c>
      <c r="L66" s="21">
        <f t="shared" si="8"/>
        <v>1.3024800000000001</v>
      </c>
      <c r="M66" s="156">
        <f t="shared" si="9"/>
        <v>26.8</v>
      </c>
      <c r="N66" s="22"/>
      <c r="P66" s="37">
        <f t="shared" si="12"/>
        <v>11.180960000000001</v>
      </c>
      <c r="Q66" s="37">
        <f t="shared" si="13"/>
        <v>6.2524399999999991</v>
      </c>
      <c r="R66" s="37">
        <f t="shared" si="14"/>
        <v>8.0641200000000008</v>
      </c>
      <c r="S66" s="37">
        <f t="shared" si="15"/>
        <v>1.3024800000000001</v>
      </c>
      <c r="T66" s="37">
        <f t="shared" si="10"/>
        <v>26.8</v>
      </c>
    </row>
    <row r="67" spans="1:20">
      <c r="A67" s="8" t="s">
        <v>109</v>
      </c>
      <c r="B67" s="202">
        <v>26.8</v>
      </c>
      <c r="C67" s="202">
        <v>26.8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11.180960000000001</v>
      </c>
      <c r="J67" s="21">
        <f t="shared" si="6"/>
        <v>6.2524399999999991</v>
      </c>
      <c r="K67" s="21">
        <f t="shared" si="7"/>
        <v>8.0641200000000008</v>
      </c>
      <c r="L67" s="21">
        <f t="shared" si="8"/>
        <v>1.3024800000000001</v>
      </c>
      <c r="M67" s="156">
        <f t="shared" si="9"/>
        <v>26.8</v>
      </c>
      <c r="N67" s="22"/>
      <c r="P67" s="37">
        <f t="shared" ref="P67:P98" si="17">I67</f>
        <v>11.180960000000001</v>
      </c>
      <c r="Q67" s="37">
        <f t="shared" ref="Q67:Q98" si="18">J67</f>
        <v>6.2524399999999991</v>
      </c>
      <c r="R67" s="37">
        <f t="shared" ref="R67:R98" si="19">K67</f>
        <v>8.0641200000000008</v>
      </c>
      <c r="S67" s="37">
        <f t="shared" ref="S67:S98" si="20">L67</f>
        <v>1.3024800000000001</v>
      </c>
      <c r="T67" s="37">
        <f t="shared" si="10"/>
        <v>26.8</v>
      </c>
    </row>
    <row r="68" spans="1:20">
      <c r="A68" s="8" t="s">
        <v>110</v>
      </c>
      <c r="B68" s="202">
        <v>26.8</v>
      </c>
      <c r="C68" s="202">
        <v>26.8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11.180960000000001</v>
      </c>
      <c r="J68" s="21">
        <f t="shared" ref="J68:J98" si="22">C68*E68/100</f>
        <v>6.2524399999999991</v>
      </c>
      <c r="K68" s="21">
        <f t="shared" ref="K68:K98" si="23">C68*F68/100</f>
        <v>8.0641200000000008</v>
      </c>
      <c r="L68" s="21">
        <f t="shared" ref="L68:L98" si="24">C68*G68/100</f>
        <v>1.3024800000000001</v>
      </c>
      <c r="M68" s="156">
        <f t="shared" ref="M68:M98" si="25">SUM(I68:L68)</f>
        <v>26.8</v>
      </c>
      <c r="N68" s="22"/>
      <c r="P68" s="37">
        <f t="shared" si="17"/>
        <v>11.180960000000001</v>
      </c>
      <c r="Q68" s="37">
        <f t="shared" si="18"/>
        <v>6.2524399999999991</v>
      </c>
      <c r="R68" s="37">
        <f t="shared" si="19"/>
        <v>8.0641200000000008</v>
      </c>
      <c r="S68" s="37">
        <f t="shared" si="20"/>
        <v>1.3024800000000001</v>
      </c>
      <c r="T68" s="37">
        <f t="shared" ref="T68:T99" si="26">SUM(P68:S68)</f>
        <v>26.8</v>
      </c>
    </row>
    <row r="69" spans="1:20">
      <c r="A69" s="8" t="s">
        <v>111</v>
      </c>
      <c r="B69" s="202">
        <v>26.8</v>
      </c>
      <c r="C69" s="202">
        <v>26.8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11.180960000000001</v>
      </c>
      <c r="J69" s="21">
        <f t="shared" si="22"/>
        <v>6.2524399999999991</v>
      </c>
      <c r="K69" s="21">
        <f t="shared" si="23"/>
        <v>8.0641200000000008</v>
      </c>
      <c r="L69" s="21">
        <f t="shared" si="24"/>
        <v>1.3024800000000001</v>
      </c>
      <c r="M69" s="156">
        <f t="shared" si="25"/>
        <v>26.8</v>
      </c>
      <c r="N69" s="22"/>
      <c r="P69" s="37">
        <f t="shared" si="17"/>
        <v>11.180960000000001</v>
      </c>
      <c r="Q69" s="37">
        <f t="shared" si="18"/>
        <v>6.2524399999999991</v>
      </c>
      <c r="R69" s="37">
        <f t="shared" si="19"/>
        <v>8.0641200000000008</v>
      </c>
      <c r="S69" s="37">
        <f t="shared" si="20"/>
        <v>1.3024800000000001</v>
      </c>
      <c r="T69" s="37">
        <f t="shared" si="26"/>
        <v>26.8</v>
      </c>
    </row>
    <row r="70" spans="1:20">
      <c r="A70" s="8" t="s">
        <v>112</v>
      </c>
      <c r="B70" s="202">
        <v>26.8</v>
      </c>
      <c r="C70" s="202">
        <v>26.8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11.180960000000001</v>
      </c>
      <c r="J70" s="21">
        <f t="shared" si="22"/>
        <v>6.2524399999999991</v>
      </c>
      <c r="K70" s="21">
        <f t="shared" si="23"/>
        <v>8.0641200000000008</v>
      </c>
      <c r="L70" s="21">
        <f t="shared" si="24"/>
        <v>1.3024800000000001</v>
      </c>
      <c r="M70" s="156">
        <f t="shared" si="25"/>
        <v>26.8</v>
      </c>
      <c r="N70" s="22"/>
      <c r="P70" s="37">
        <f t="shared" si="17"/>
        <v>11.180960000000001</v>
      </c>
      <c r="Q70" s="37">
        <f t="shared" si="18"/>
        <v>6.2524399999999991</v>
      </c>
      <c r="R70" s="37">
        <f t="shared" si="19"/>
        <v>8.0641200000000008</v>
      </c>
      <c r="S70" s="37">
        <f t="shared" si="20"/>
        <v>1.3024800000000001</v>
      </c>
      <c r="T70" s="37">
        <f t="shared" si="26"/>
        <v>26.8</v>
      </c>
    </row>
    <row r="71" spans="1:20">
      <c r="A71" s="8" t="s">
        <v>113</v>
      </c>
      <c r="B71" s="202">
        <v>26.8</v>
      </c>
      <c r="C71" s="202">
        <v>26.8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11.180960000000001</v>
      </c>
      <c r="J71" s="21">
        <f t="shared" si="22"/>
        <v>6.2524399999999991</v>
      </c>
      <c r="K71" s="21">
        <f t="shared" si="23"/>
        <v>8.0641200000000008</v>
      </c>
      <c r="L71" s="21">
        <f t="shared" si="24"/>
        <v>1.3024800000000001</v>
      </c>
      <c r="M71" s="156">
        <f t="shared" si="25"/>
        <v>26.8</v>
      </c>
      <c r="N71" s="22"/>
      <c r="P71" s="37">
        <f t="shared" si="17"/>
        <v>11.180960000000001</v>
      </c>
      <c r="Q71" s="37">
        <f t="shared" si="18"/>
        <v>6.2524399999999991</v>
      </c>
      <c r="R71" s="37">
        <f t="shared" si="19"/>
        <v>8.0641200000000008</v>
      </c>
      <c r="S71" s="37">
        <f t="shared" si="20"/>
        <v>1.3024800000000001</v>
      </c>
      <c r="T71" s="37">
        <f t="shared" si="26"/>
        <v>26.8</v>
      </c>
    </row>
    <row r="72" spans="1:20">
      <c r="A72" s="8" t="s">
        <v>114</v>
      </c>
      <c r="B72" s="202">
        <v>26.8</v>
      </c>
      <c r="C72" s="202">
        <v>26.8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11.180960000000001</v>
      </c>
      <c r="J72" s="21">
        <f t="shared" si="22"/>
        <v>6.2524399999999991</v>
      </c>
      <c r="K72" s="21">
        <f t="shared" si="23"/>
        <v>8.0641200000000008</v>
      </c>
      <c r="L72" s="21">
        <f t="shared" si="24"/>
        <v>1.3024800000000001</v>
      </c>
      <c r="M72" s="156">
        <f t="shared" si="25"/>
        <v>26.8</v>
      </c>
      <c r="N72" s="22"/>
      <c r="P72" s="37">
        <f t="shared" si="17"/>
        <v>11.180960000000001</v>
      </c>
      <c r="Q72" s="37">
        <f t="shared" si="18"/>
        <v>6.2524399999999991</v>
      </c>
      <c r="R72" s="37">
        <f t="shared" si="19"/>
        <v>8.0641200000000008</v>
      </c>
      <c r="S72" s="37">
        <f t="shared" si="20"/>
        <v>1.3024800000000001</v>
      </c>
      <c r="T72" s="37">
        <f t="shared" si="26"/>
        <v>26.8</v>
      </c>
    </row>
    <row r="73" spans="1:20">
      <c r="A73" s="8" t="s">
        <v>115</v>
      </c>
      <c r="B73" s="202">
        <v>26.8</v>
      </c>
      <c r="C73" s="202">
        <v>26.8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11.180960000000001</v>
      </c>
      <c r="J73" s="21">
        <f t="shared" si="22"/>
        <v>6.2524399999999991</v>
      </c>
      <c r="K73" s="21">
        <f t="shared" si="23"/>
        <v>8.0641200000000008</v>
      </c>
      <c r="L73" s="21">
        <f t="shared" si="24"/>
        <v>1.3024800000000001</v>
      </c>
      <c r="M73" s="156">
        <f t="shared" si="25"/>
        <v>26.8</v>
      </c>
      <c r="N73" s="22"/>
      <c r="P73" s="37">
        <f t="shared" si="17"/>
        <v>11.180960000000001</v>
      </c>
      <c r="Q73" s="37">
        <f t="shared" si="18"/>
        <v>6.2524399999999991</v>
      </c>
      <c r="R73" s="37">
        <f t="shared" si="19"/>
        <v>8.0641200000000008</v>
      </c>
      <c r="S73" s="37">
        <f t="shared" si="20"/>
        <v>1.3024800000000001</v>
      </c>
      <c r="T73" s="37">
        <f t="shared" si="26"/>
        <v>26.8</v>
      </c>
    </row>
    <row r="74" spans="1:20">
      <c r="A74" s="8" t="s">
        <v>116</v>
      </c>
      <c r="B74" s="202">
        <v>26.8</v>
      </c>
      <c r="C74" s="202">
        <v>26.8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11.180960000000001</v>
      </c>
      <c r="J74" s="21">
        <f t="shared" si="22"/>
        <v>6.2524399999999991</v>
      </c>
      <c r="K74" s="21">
        <f t="shared" si="23"/>
        <v>8.0641200000000008</v>
      </c>
      <c r="L74" s="21">
        <f t="shared" si="24"/>
        <v>1.3024800000000001</v>
      </c>
      <c r="M74" s="156">
        <f t="shared" si="25"/>
        <v>26.8</v>
      </c>
      <c r="N74" s="22"/>
      <c r="P74" s="37">
        <f t="shared" si="17"/>
        <v>11.180960000000001</v>
      </c>
      <c r="Q74" s="37">
        <f t="shared" si="18"/>
        <v>6.2524399999999991</v>
      </c>
      <c r="R74" s="37">
        <f t="shared" si="19"/>
        <v>8.0641200000000008</v>
      </c>
      <c r="S74" s="37">
        <f t="shared" si="20"/>
        <v>1.3024800000000001</v>
      </c>
      <c r="T74" s="37">
        <f t="shared" si="26"/>
        <v>26.8</v>
      </c>
    </row>
    <row r="75" spans="1:20">
      <c r="A75" s="8" t="s">
        <v>117</v>
      </c>
      <c r="B75" s="202">
        <v>26.8</v>
      </c>
      <c r="C75" s="202">
        <v>26.8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11.180960000000001</v>
      </c>
      <c r="J75" s="21">
        <f t="shared" si="22"/>
        <v>6.2524399999999991</v>
      </c>
      <c r="K75" s="21">
        <f t="shared" si="23"/>
        <v>8.0641200000000008</v>
      </c>
      <c r="L75" s="21">
        <f t="shared" si="24"/>
        <v>1.3024800000000001</v>
      </c>
      <c r="M75" s="156">
        <f t="shared" si="25"/>
        <v>26.8</v>
      </c>
      <c r="N75" s="22"/>
      <c r="P75" s="37">
        <f t="shared" si="17"/>
        <v>11.180960000000001</v>
      </c>
      <c r="Q75" s="37">
        <f t="shared" si="18"/>
        <v>6.2524399999999991</v>
      </c>
      <c r="R75" s="37">
        <f t="shared" si="19"/>
        <v>8.0641200000000008</v>
      </c>
      <c r="S75" s="37">
        <f t="shared" si="20"/>
        <v>1.3024800000000001</v>
      </c>
      <c r="T75" s="37">
        <f t="shared" si="26"/>
        <v>26.8</v>
      </c>
    </row>
    <row r="76" spans="1:20">
      <c r="A76" s="8" t="s">
        <v>118</v>
      </c>
      <c r="B76" s="202">
        <v>26.8</v>
      </c>
      <c r="C76" s="202">
        <v>26.8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11.180960000000001</v>
      </c>
      <c r="J76" s="21">
        <f t="shared" si="22"/>
        <v>6.2524399999999991</v>
      </c>
      <c r="K76" s="21">
        <f t="shared" si="23"/>
        <v>8.0641200000000008</v>
      </c>
      <c r="L76" s="21">
        <f t="shared" si="24"/>
        <v>1.3024800000000001</v>
      </c>
      <c r="M76" s="156">
        <f t="shared" si="25"/>
        <v>26.8</v>
      </c>
      <c r="N76" s="22"/>
      <c r="P76" s="37">
        <f t="shared" si="17"/>
        <v>11.180960000000001</v>
      </c>
      <c r="Q76" s="37">
        <f t="shared" si="18"/>
        <v>6.2524399999999991</v>
      </c>
      <c r="R76" s="37">
        <f t="shared" si="19"/>
        <v>8.0641200000000008</v>
      </c>
      <c r="S76" s="37">
        <f t="shared" si="20"/>
        <v>1.3024800000000001</v>
      </c>
      <c r="T76" s="37">
        <f t="shared" si="26"/>
        <v>26.8</v>
      </c>
    </row>
    <row r="77" spans="1:20">
      <c r="A77" s="8" t="s">
        <v>119</v>
      </c>
      <c r="B77" s="202">
        <v>26.8</v>
      </c>
      <c r="C77" s="202">
        <v>26.8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11.180960000000001</v>
      </c>
      <c r="J77" s="21">
        <f t="shared" si="22"/>
        <v>6.2524399999999991</v>
      </c>
      <c r="K77" s="21">
        <f t="shared" si="23"/>
        <v>8.0641200000000008</v>
      </c>
      <c r="L77" s="21">
        <f t="shared" si="24"/>
        <v>1.3024800000000001</v>
      </c>
      <c r="M77" s="156">
        <f t="shared" si="25"/>
        <v>26.8</v>
      </c>
      <c r="N77" s="22"/>
      <c r="P77" s="37">
        <f t="shared" si="17"/>
        <v>11.180960000000001</v>
      </c>
      <c r="Q77" s="37">
        <f t="shared" si="18"/>
        <v>6.2524399999999991</v>
      </c>
      <c r="R77" s="37">
        <f t="shared" si="19"/>
        <v>8.0641200000000008</v>
      </c>
      <c r="S77" s="37">
        <f t="shared" si="20"/>
        <v>1.3024800000000001</v>
      </c>
      <c r="T77" s="37">
        <f t="shared" si="26"/>
        <v>26.8</v>
      </c>
    </row>
    <row r="78" spans="1:20">
      <c r="A78" s="8" t="s">
        <v>120</v>
      </c>
      <c r="B78" s="202">
        <v>26.8</v>
      </c>
      <c r="C78" s="202">
        <v>26.8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11.180960000000001</v>
      </c>
      <c r="J78" s="21">
        <f t="shared" si="22"/>
        <v>6.2524399999999991</v>
      </c>
      <c r="K78" s="21">
        <f t="shared" si="23"/>
        <v>8.0641200000000008</v>
      </c>
      <c r="L78" s="21">
        <f t="shared" si="24"/>
        <v>1.3024800000000001</v>
      </c>
      <c r="M78" s="156">
        <f t="shared" si="25"/>
        <v>26.8</v>
      </c>
      <c r="N78" s="22"/>
      <c r="P78" s="37">
        <f t="shared" si="17"/>
        <v>11.180960000000001</v>
      </c>
      <c r="Q78" s="37">
        <f t="shared" si="18"/>
        <v>6.2524399999999991</v>
      </c>
      <c r="R78" s="37">
        <f t="shared" si="19"/>
        <v>8.0641200000000008</v>
      </c>
      <c r="S78" s="37">
        <f t="shared" si="20"/>
        <v>1.3024800000000001</v>
      </c>
      <c r="T78" s="37">
        <f t="shared" si="26"/>
        <v>26.8</v>
      </c>
    </row>
    <row r="79" spans="1:20">
      <c r="A79" s="8" t="s">
        <v>121</v>
      </c>
      <c r="B79" s="202">
        <v>26.8</v>
      </c>
      <c r="C79" s="202">
        <v>26.8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11.180960000000001</v>
      </c>
      <c r="J79" s="21">
        <f t="shared" si="22"/>
        <v>6.2524399999999991</v>
      </c>
      <c r="K79" s="21">
        <f t="shared" si="23"/>
        <v>8.0641200000000008</v>
      </c>
      <c r="L79" s="21">
        <f t="shared" si="24"/>
        <v>1.3024800000000001</v>
      </c>
      <c r="M79" s="156">
        <f t="shared" si="25"/>
        <v>26.8</v>
      </c>
      <c r="N79" s="22"/>
      <c r="P79" s="37">
        <f t="shared" si="17"/>
        <v>11.180960000000001</v>
      </c>
      <c r="Q79" s="37">
        <f t="shared" si="18"/>
        <v>6.2524399999999991</v>
      </c>
      <c r="R79" s="37">
        <f t="shared" si="19"/>
        <v>8.0641200000000008</v>
      </c>
      <c r="S79" s="37">
        <f t="shared" si="20"/>
        <v>1.3024800000000001</v>
      </c>
      <c r="T79" s="37">
        <f t="shared" si="26"/>
        <v>26.8</v>
      </c>
    </row>
    <row r="80" spans="1:20">
      <c r="A80" s="8" t="s">
        <v>122</v>
      </c>
      <c r="B80" s="202">
        <v>26.8</v>
      </c>
      <c r="C80" s="202">
        <v>26.8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11.180960000000001</v>
      </c>
      <c r="J80" s="21">
        <f t="shared" si="22"/>
        <v>6.2524399999999991</v>
      </c>
      <c r="K80" s="21">
        <f t="shared" si="23"/>
        <v>8.0641200000000008</v>
      </c>
      <c r="L80" s="21">
        <f t="shared" si="24"/>
        <v>1.3024800000000001</v>
      </c>
      <c r="M80" s="156">
        <f t="shared" si="25"/>
        <v>26.8</v>
      </c>
      <c r="N80" s="22"/>
      <c r="P80" s="37">
        <f t="shared" si="17"/>
        <v>11.180960000000001</v>
      </c>
      <c r="Q80" s="37">
        <f t="shared" si="18"/>
        <v>6.2524399999999991</v>
      </c>
      <c r="R80" s="37">
        <f t="shared" si="19"/>
        <v>8.0641200000000008</v>
      </c>
      <c r="S80" s="37">
        <f t="shared" si="20"/>
        <v>1.3024800000000001</v>
      </c>
      <c r="T80" s="37">
        <f t="shared" si="26"/>
        <v>26.8</v>
      </c>
    </row>
    <row r="81" spans="1:20">
      <c r="A81" s="8" t="s">
        <v>123</v>
      </c>
      <c r="B81" s="202">
        <v>26.8</v>
      </c>
      <c r="C81" s="202">
        <v>26.8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11.180960000000001</v>
      </c>
      <c r="J81" s="21">
        <f t="shared" si="22"/>
        <v>6.2524399999999991</v>
      </c>
      <c r="K81" s="21">
        <f t="shared" si="23"/>
        <v>8.0641200000000008</v>
      </c>
      <c r="L81" s="21">
        <f t="shared" si="24"/>
        <v>1.3024800000000001</v>
      </c>
      <c r="M81" s="156">
        <f t="shared" si="25"/>
        <v>26.8</v>
      </c>
      <c r="N81" s="22"/>
      <c r="P81" s="37">
        <f t="shared" si="17"/>
        <v>11.180960000000001</v>
      </c>
      <c r="Q81" s="37">
        <f t="shared" si="18"/>
        <v>6.2524399999999991</v>
      </c>
      <c r="R81" s="37">
        <f t="shared" si="19"/>
        <v>8.0641200000000008</v>
      </c>
      <c r="S81" s="37">
        <f t="shared" si="20"/>
        <v>1.3024800000000001</v>
      </c>
      <c r="T81" s="37">
        <f t="shared" si="26"/>
        <v>26.8</v>
      </c>
    </row>
    <row r="82" spans="1:20">
      <c r="A82" s="8" t="s">
        <v>124</v>
      </c>
      <c r="B82" s="202">
        <v>26.8</v>
      </c>
      <c r="C82" s="202">
        <v>26.8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11.180960000000001</v>
      </c>
      <c r="J82" s="21">
        <f t="shared" si="22"/>
        <v>6.2524399999999991</v>
      </c>
      <c r="K82" s="21">
        <f t="shared" si="23"/>
        <v>8.0641200000000008</v>
      </c>
      <c r="L82" s="21">
        <f t="shared" si="24"/>
        <v>1.3024800000000001</v>
      </c>
      <c r="M82" s="156">
        <f t="shared" si="25"/>
        <v>26.8</v>
      </c>
      <c r="N82" s="22"/>
      <c r="P82" s="37">
        <f t="shared" si="17"/>
        <v>11.180960000000001</v>
      </c>
      <c r="Q82" s="37">
        <f t="shared" si="18"/>
        <v>6.2524399999999991</v>
      </c>
      <c r="R82" s="37">
        <f t="shared" si="19"/>
        <v>8.0641200000000008</v>
      </c>
      <c r="S82" s="37">
        <f t="shared" si="20"/>
        <v>1.3024800000000001</v>
      </c>
      <c r="T82" s="37">
        <f t="shared" si="26"/>
        <v>26.8</v>
      </c>
    </row>
    <row r="83" spans="1:20">
      <c r="A83" s="8" t="s">
        <v>125</v>
      </c>
      <c r="B83" s="202">
        <v>26.8</v>
      </c>
      <c r="C83" s="202">
        <v>26.8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11.180960000000001</v>
      </c>
      <c r="J83" s="21">
        <f t="shared" si="22"/>
        <v>6.2524399999999991</v>
      </c>
      <c r="K83" s="21">
        <f t="shared" si="23"/>
        <v>8.0641200000000008</v>
      </c>
      <c r="L83" s="21">
        <f t="shared" si="24"/>
        <v>1.3024800000000001</v>
      </c>
      <c r="M83" s="156">
        <f t="shared" si="25"/>
        <v>26.8</v>
      </c>
      <c r="N83" s="22"/>
      <c r="P83" s="37">
        <f t="shared" si="17"/>
        <v>11.180960000000001</v>
      </c>
      <c r="Q83" s="37">
        <f t="shared" si="18"/>
        <v>6.2524399999999991</v>
      </c>
      <c r="R83" s="37">
        <f t="shared" si="19"/>
        <v>8.0641200000000008</v>
      </c>
      <c r="S83" s="37">
        <f t="shared" si="20"/>
        <v>1.3024800000000001</v>
      </c>
      <c r="T83" s="37">
        <f t="shared" si="26"/>
        <v>26.8</v>
      </c>
    </row>
    <row r="84" spans="1:20">
      <c r="A84" s="8" t="s">
        <v>126</v>
      </c>
      <c r="B84" s="202">
        <v>26.8</v>
      </c>
      <c r="C84" s="202">
        <v>26.8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11.180960000000001</v>
      </c>
      <c r="J84" s="21">
        <f t="shared" si="22"/>
        <v>6.2524399999999991</v>
      </c>
      <c r="K84" s="21">
        <f t="shared" si="23"/>
        <v>8.0641200000000008</v>
      </c>
      <c r="L84" s="21">
        <f t="shared" si="24"/>
        <v>1.3024800000000001</v>
      </c>
      <c r="M84" s="156">
        <f t="shared" si="25"/>
        <v>26.8</v>
      </c>
      <c r="N84" s="22"/>
      <c r="P84" s="37">
        <f t="shared" si="17"/>
        <v>11.180960000000001</v>
      </c>
      <c r="Q84" s="37">
        <f t="shared" si="18"/>
        <v>6.2524399999999991</v>
      </c>
      <c r="R84" s="37">
        <f t="shared" si="19"/>
        <v>8.0641200000000008</v>
      </c>
      <c r="S84" s="37">
        <f t="shared" si="20"/>
        <v>1.3024800000000001</v>
      </c>
      <c r="T84" s="37">
        <f t="shared" si="26"/>
        <v>26.8</v>
      </c>
    </row>
    <row r="85" spans="1:20">
      <c r="A85" s="8" t="s">
        <v>127</v>
      </c>
      <c r="B85" s="202">
        <v>26.8</v>
      </c>
      <c r="C85" s="202">
        <v>26.8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11.180960000000001</v>
      </c>
      <c r="J85" s="21">
        <f t="shared" si="22"/>
        <v>6.2524399999999991</v>
      </c>
      <c r="K85" s="21">
        <f t="shared" si="23"/>
        <v>8.0641200000000008</v>
      </c>
      <c r="L85" s="21">
        <f t="shared" si="24"/>
        <v>1.3024800000000001</v>
      </c>
      <c r="M85" s="156">
        <f t="shared" si="25"/>
        <v>26.8</v>
      </c>
      <c r="N85" s="22"/>
      <c r="P85" s="37">
        <f t="shared" si="17"/>
        <v>11.180960000000001</v>
      </c>
      <c r="Q85" s="37">
        <f t="shared" si="18"/>
        <v>6.2524399999999991</v>
      </c>
      <c r="R85" s="37">
        <f t="shared" si="19"/>
        <v>8.0641200000000008</v>
      </c>
      <c r="S85" s="37">
        <f t="shared" si="20"/>
        <v>1.3024800000000001</v>
      </c>
      <c r="T85" s="37">
        <f t="shared" si="26"/>
        <v>26.8</v>
      </c>
    </row>
    <row r="86" spans="1:20">
      <c r="A86" s="8" t="s">
        <v>128</v>
      </c>
      <c r="B86" s="202">
        <v>26.8</v>
      </c>
      <c r="C86" s="202">
        <v>26.8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11.180960000000001</v>
      </c>
      <c r="J86" s="21">
        <f t="shared" si="22"/>
        <v>6.2524399999999991</v>
      </c>
      <c r="K86" s="21">
        <f t="shared" si="23"/>
        <v>8.0641200000000008</v>
      </c>
      <c r="L86" s="21">
        <f t="shared" si="24"/>
        <v>1.3024800000000001</v>
      </c>
      <c r="M86" s="156">
        <f t="shared" si="25"/>
        <v>26.8</v>
      </c>
      <c r="N86" s="22"/>
      <c r="P86" s="37">
        <f t="shared" si="17"/>
        <v>11.180960000000001</v>
      </c>
      <c r="Q86" s="37">
        <f t="shared" si="18"/>
        <v>6.2524399999999991</v>
      </c>
      <c r="R86" s="37">
        <f t="shared" si="19"/>
        <v>8.0641200000000008</v>
      </c>
      <c r="S86" s="37">
        <f t="shared" si="20"/>
        <v>1.3024800000000001</v>
      </c>
      <c r="T86" s="37">
        <f t="shared" si="26"/>
        <v>26.8</v>
      </c>
    </row>
    <row r="87" spans="1:20">
      <c r="A87" s="8" t="s">
        <v>129</v>
      </c>
      <c r="B87" s="202">
        <v>26.8</v>
      </c>
      <c r="C87" s="202">
        <v>26.8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11.180960000000001</v>
      </c>
      <c r="J87" s="21">
        <f t="shared" si="22"/>
        <v>6.2524399999999991</v>
      </c>
      <c r="K87" s="21">
        <f t="shared" si="23"/>
        <v>8.0641200000000008</v>
      </c>
      <c r="L87" s="21">
        <f t="shared" si="24"/>
        <v>1.3024800000000001</v>
      </c>
      <c r="M87" s="156">
        <f t="shared" si="25"/>
        <v>26.8</v>
      </c>
      <c r="N87" s="22"/>
      <c r="P87" s="37">
        <f t="shared" si="17"/>
        <v>11.180960000000001</v>
      </c>
      <c r="Q87" s="37">
        <f t="shared" si="18"/>
        <v>6.2524399999999991</v>
      </c>
      <c r="R87" s="37">
        <f t="shared" si="19"/>
        <v>8.0641200000000008</v>
      </c>
      <c r="S87" s="37">
        <f t="shared" si="20"/>
        <v>1.3024800000000001</v>
      </c>
      <c r="T87" s="37">
        <f t="shared" si="26"/>
        <v>26.8</v>
      </c>
    </row>
    <row r="88" spans="1:20">
      <c r="A88" s="8" t="s">
        <v>130</v>
      </c>
      <c r="B88" s="202">
        <v>26.8</v>
      </c>
      <c r="C88" s="202">
        <v>26.8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11.180960000000001</v>
      </c>
      <c r="J88" s="21">
        <f t="shared" si="22"/>
        <v>6.2524399999999991</v>
      </c>
      <c r="K88" s="21">
        <f t="shared" si="23"/>
        <v>8.0641200000000008</v>
      </c>
      <c r="L88" s="21">
        <f t="shared" si="24"/>
        <v>1.3024800000000001</v>
      </c>
      <c r="M88" s="156">
        <f t="shared" si="25"/>
        <v>26.8</v>
      </c>
      <c r="N88" s="22"/>
      <c r="P88" s="37">
        <f t="shared" si="17"/>
        <v>11.180960000000001</v>
      </c>
      <c r="Q88" s="37">
        <f t="shared" si="18"/>
        <v>6.2524399999999991</v>
      </c>
      <c r="R88" s="37">
        <f t="shared" si="19"/>
        <v>8.0641200000000008</v>
      </c>
      <c r="S88" s="37">
        <f t="shared" si="20"/>
        <v>1.3024800000000001</v>
      </c>
      <c r="T88" s="37">
        <f t="shared" si="26"/>
        <v>26.8</v>
      </c>
    </row>
    <row r="89" spans="1:20">
      <c r="A89" s="8" t="s">
        <v>131</v>
      </c>
      <c r="B89" s="202">
        <v>26.8</v>
      </c>
      <c r="C89" s="202">
        <v>26.8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11.180960000000001</v>
      </c>
      <c r="J89" s="21">
        <f t="shared" si="22"/>
        <v>6.2524399999999991</v>
      </c>
      <c r="K89" s="21">
        <f t="shared" si="23"/>
        <v>8.0641200000000008</v>
      </c>
      <c r="L89" s="21">
        <f t="shared" si="24"/>
        <v>1.3024800000000001</v>
      </c>
      <c r="M89" s="156">
        <f t="shared" si="25"/>
        <v>26.8</v>
      </c>
      <c r="N89" s="22"/>
      <c r="P89" s="37">
        <f t="shared" si="17"/>
        <v>11.180960000000001</v>
      </c>
      <c r="Q89" s="37">
        <f t="shared" si="18"/>
        <v>6.2524399999999991</v>
      </c>
      <c r="R89" s="37">
        <f t="shared" si="19"/>
        <v>8.0641200000000008</v>
      </c>
      <c r="S89" s="37">
        <f t="shared" si="20"/>
        <v>1.3024800000000001</v>
      </c>
      <c r="T89" s="37">
        <f t="shared" si="26"/>
        <v>26.8</v>
      </c>
    </row>
    <row r="90" spans="1:20">
      <c r="A90" s="8" t="s">
        <v>132</v>
      </c>
      <c r="B90" s="202">
        <v>26.8</v>
      </c>
      <c r="C90" s="202">
        <v>26.8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11.180960000000001</v>
      </c>
      <c r="J90" s="21">
        <f t="shared" si="22"/>
        <v>6.2524399999999991</v>
      </c>
      <c r="K90" s="21">
        <f t="shared" si="23"/>
        <v>8.0641200000000008</v>
      </c>
      <c r="L90" s="21">
        <f t="shared" si="24"/>
        <v>1.3024800000000001</v>
      </c>
      <c r="M90" s="156">
        <f t="shared" si="25"/>
        <v>26.8</v>
      </c>
      <c r="N90" s="22"/>
      <c r="P90" s="37">
        <f t="shared" si="17"/>
        <v>11.180960000000001</v>
      </c>
      <c r="Q90" s="37">
        <f t="shared" si="18"/>
        <v>6.2524399999999991</v>
      </c>
      <c r="R90" s="37">
        <f t="shared" si="19"/>
        <v>8.0641200000000008</v>
      </c>
      <c r="S90" s="37">
        <f t="shared" si="20"/>
        <v>1.3024800000000001</v>
      </c>
      <c r="T90" s="37">
        <f t="shared" si="26"/>
        <v>26.8</v>
      </c>
    </row>
    <row r="91" spans="1:20">
      <c r="A91" s="8" t="s">
        <v>133</v>
      </c>
      <c r="B91" s="202">
        <v>26.8</v>
      </c>
      <c r="C91" s="202">
        <v>26.8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11.180960000000001</v>
      </c>
      <c r="J91" s="21">
        <f t="shared" si="22"/>
        <v>6.2524399999999991</v>
      </c>
      <c r="K91" s="21">
        <f t="shared" si="23"/>
        <v>8.0641200000000008</v>
      </c>
      <c r="L91" s="21">
        <f t="shared" si="24"/>
        <v>1.3024800000000001</v>
      </c>
      <c r="M91" s="156">
        <f t="shared" si="25"/>
        <v>26.8</v>
      </c>
      <c r="N91" s="22"/>
      <c r="P91" s="37">
        <f t="shared" si="17"/>
        <v>11.180960000000001</v>
      </c>
      <c r="Q91" s="37">
        <f t="shared" si="18"/>
        <v>6.2524399999999991</v>
      </c>
      <c r="R91" s="37">
        <f t="shared" si="19"/>
        <v>8.0641200000000008</v>
      </c>
      <c r="S91" s="37">
        <f t="shared" si="20"/>
        <v>1.3024800000000001</v>
      </c>
      <c r="T91" s="37">
        <f t="shared" si="26"/>
        <v>26.8</v>
      </c>
    </row>
    <row r="92" spans="1:20">
      <c r="A92" s="8" t="s">
        <v>134</v>
      </c>
      <c r="B92" s="202">
        <v>26.8</v>
      </c>
      <c r="C92" s="202">
        <v>26.8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11.180960000000001</v>
      </c>
      <c r="J92" s="21">
        <f t="shared" si="22"/>
        <v>6.2524399999999991</v>
      </c>
      <c r="K92" s="21">
        <f t="shared" si="23"/>
        <v>8.0641200000000008</v>
      </c>
      <c r="L92" s="21">
        <f t="shared" si="24"/>
        <v>1.3024800000000001</v>
      </c>
      <c r="M92" s="156">
        <f t="shared" si="25"/>
        <v>26.8</v>
      </c>
      <c r="N92" s="22"/>
      <c r="P92" s="37">
        <f t="shared" si="17"/>
        <v>11.180960000000001</v>
      </c>
      <c r="Q92" s="37">
        <f t="shared" si="18"/>
        <v>6.2524399999999991</v>
      </c>
      <c r="R92" s="37">
        <f t="shared" si="19"/>
        <v>8.0641200000000008</v>
      </c>
      <c r="S92" s="37">
        <f t="shared" si="20"/>
        <v>1.3024800000000001</v>
      </c>
      <c r="T92" s="37">
        <f t="shared" si="26"/>
        <v>26.8</v>
      </c>
    </row>
    <row r="93" spans="1:20">
      <c r="A93" s="8" t="s">
        <v>135</v>
      </c>
      <c r="B93" s="202">
        <v>26.8</v>
      </c>
      <c r="C93" s="202">
        <v>26.8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11.180960000000001</v>
      </c>
      <c r="J93" s="21">
        <f t="shared" si="22"/>
        <v>6.2524399999999991</v>
      </c>
      <c r="K93" s="21">
        <f t="shared" si="23"/>
        <v>8.0641200000000008</v>
      </c>
      <c r="L93" s="21">
        <f t="shared" si="24"/>
        <v>1.3024800000000001</v>
      </c>
      <c r="M93" s="156">
        <f t="shared" si="25"/>
        <v>26.8</v>
      </c>
      <c r="N93" s="22"/>
      <c r="P93" s="37">
        <f t="shared" si="17"/>
        <v>11.180960000000001</v>
      </c>
      <c r="Q93" s="37">
        <f t="shared" si="18"/>
        <v>6.2524399999999991</v>
      </c>
      <c r="R93" s="37">
        <f t="shared" si="19"/>
        <v>8.0641200000000008</v>
      </c>
      <c r="S93" s="37">
        <f t="shared" si="20"/>
        <v>1.3024800000000001</v>
      </c>
      <c r="T93" s="37">
        <f t="shared" si="26"/>
        <v>26.8</v>
      </c>
    </row>
    <row r="94" spans="1:20">
      <c r="A94" s="8" t="s">
        <v>136</v>
      </c>
      <c r="B94" s="202">
        <v>26.8</v>
      </c>
      <c r="C94" s="202">
        <v>26.8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11.180960000000001</v>
      </c>
      <c r="J94" s="21">
        <f t="shared" si="22"/>
        <v>6.2524399999999991</v>
      </c>
      <c r="K94" s="21">
        <f t="shared" si="23"/>
        <v>8.0641200000000008</v>
      </c>
      <c r="L94" s="21">
        <f t="shared" si="24"/>
        <v>1.3024800000000001</v>
      </c>
      <c r="M94" s="156">
        <f t="shared" si="25"/>
        <v>26.8</v>
      </c>
      <c r="N94" s="22"/>
      <c r="P94" s="37">
        <f t="shared" si="17"/>
        <v>11.180960000000001</v>
      </c>
      <c r="Q94" s="37">
        <f t="shared" si="18"/>
        <v>6.2524399999999991</v>
      </c>
      <c r="R94" s="37">
        <f t="shared" si="19"/>
        <v>8.0641200000000008</v>
      </c>
      <c r="S94" s="37">
        <f t="shared" si="20"/>
        <v>1.3024800000000001</v>
      </c>
      <c r="T94" s="37">
        <f t="shared" si="26"/>
        <v>26.8</v>
      </c>
    </row>
    <row r="95" spans="1:20">
      <c r="A95" s="8" t="s">
        <v>137</v>
      </c>
      <c r="B95" s="202">
        <v>26.8</v>
      </c>
      <c r="C95" s="202">
        <v>26.8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11.180960000000001</v>
      </c>
      <c r="J95" s="21">
        <f t="shared" si="22"/>
        <v>6.2524399999999991</v>
      </c>
      <c r="K95" s="21">
        <f t="shared" si="23"/>
        <v>8.0641200000000008</v>
      </c>
      <c r="L95" s="21">
        <f t="shared" si="24"/>
        <v>1.3024800000000001</v>
      </c>
      <c r="M95" s="156">
        <f t="shared" si="25"/>
        <v>26.8</v>
      </c>
      <c r="N95" s="22"/>
      <c r="P95" s="37">
        <f t="shared" si="17"/>
        <v>11.180960000000001</v>
      </c>
      <c r="Q95" s="37">
        <f t="shared" si="18"/>
        <v>6.2524399999999991</v>
      </c>
      <c r="R95" s="37">
        <f t="shared" si="19"/>
        <v>8.0641200000000008</v>
      </c>
      <c r="S95" s="37">
        <f t="shared" si="20"/>
        <v>1.3024800000000001</v>
      </c>
      <c r="T95" s="37">
        <f t="shared" si="26"/>
        <v>26.8</v>
      </c>
    </row>
    <row r="96" spans="1:20">
      <c r="A96" s="8" t="s">
        <v>138</v>
      </c>
      <c r="B96" s="202">
        <v>26.8</v>
      </c>
      <c r="C96" s="202">
        <v>26.8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11.180960000000001</v>
      </c>
      <c r="J96" s="21">
        <f t="shared" si="22"/>
        <v>6.2524399999999991</v>
      </c>
      <c r="K96" s="21">
        <f t="shared" si="23"/>
        <v>8.0641200000000008</v>
      </c>
      <c r="L96" s="21">
        <f t="shared" si="24"/>
        <v>1.3024800000000001</v>
      </c>
      <c r="M96" s="156">
        <f t="shared" si="25"/>
        <v>26.8</v>
      </c>
      <c r="N96" s="22"/>
      <c r="P96" s="37">
        <f t="shared" si="17"/>
        <v>11.180960000000001</v>
      </c>
      <c r="Q96" s="37">
        <f t="shared" si="18"/>
        <v>6.2524399999999991</v>
      </c>
      <c r="R96" s="37">
        <f t="shared" si="19"/>
        <v>8.0641200000000008</v>
      </c>
      <c r="S96" s="37">
        <f t="shared" si="20"/>
        <v>1.3024800000000001</v>
      </c>
      <c r="T96" s="37">
        <f t="shared" si="26"/>
        <v>26.8</v>
      </c>
    </row>
    <row r="97" spans="1:23">
      <c r="A97" s="8" t="s">
        <v>139</v>
      </c>
      <c r="B97" s="202">
        <v>26.8</v>
      </c>
      <c r="C97" s="202">
        <v>26.8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11.180960000000001</v>
      </c>
      <c r="J97" s="21">
        <f t="shared" si="22"/>
        <v>6.2524399999999991</v>
      </c>
      <c r="K97" s="21">
        <f t="shared" si="23"/>
        <v>8.0641200000000008</v>
      </c>
      <c r="L97" s="21">
        <f t="shared" si="24"/>
        <v>1.3024800000000001</v>
      </c>
      <c r="M97" s="156">
        <f t="shared" si="25"/>
        <v>26.8</v>
      </c>
      <c r="N97" s="22"/>
      <c r="P97" s="37">
        <f t="shared" si="17"/>
        <v>11.180960000000001</v>
      </c>
      <c r="Q97" s="37">
        <f t="shared" si="18"/>
        <v>6.2524399999999991</v>
      </c>
      <c r="R97" s="37">
        <f t="shared" si="19"/>
        <v>8.0641200000000008</v>
      </c>
      <c r="S97" s="37">
        <f t="shared" si="20"/>
        <v>1.3024800000000001</v>
      </c>
      <c r="T97" s="37">
        <f t="shared" si="26"/>
        <v>26.8</v>
      </c>
    </row>
    <row r="98" spans="1:23" ht="15.75" thickBot="1">
      <c r="A98" s="8" t="s">
        <v>140</v>
      </c>
      <c r="B98" s="202">
        <v>26.8</v>
      </c>
      <c r="C98" s="202">
        <v>26.8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11.180960000000001</v>
      </c>
      <c r="J98" s="21">
        <f t="shared" si="22"/>
        <v>6.2524399999999991</v>
      </c>
      <c r="K98" s="21">
        <f t="shared" si="23"/>
        <v>8.0641200000000008</v>
      </c>
      <c r="L98" s="21">
        <f t="shared" si="24"/>
        <v>1.3024800000000001</v>
      </c>
      <c r="M98" s="156">
        <f t="shared" si="25"/>
        <v>26.8</v>
      </c>
      <c r="N98" s="22"/>
      <c r="P98" s="37">
        <f t="shared" si="17"/>
        <v>11.180960000000001</v>
      </c>
      <c r="Q98" s="37">
        <f t="shared" si="18"/>
        <v>6.2524399999999991</v>
      </c>
      <c r="R98" s="37">
        <f t="shared" si="19"/>
        <v>8.0641200000000008</v>
      </c>
      <c r="S98" s="37">
        <f t="shared" si="20"/>
        <v>1.3024800000000001</v>
      </c>
      <c r="T98" s="37">
        <f t="shared" si="26"/>
        <v>26.8</v>
      </c>
    </row>
    <row r="99" spans="1:23" ht="15.75" thickBot="1">
      <c r="A99" s="8" t="s">
        <v>171</v>
      </c>
      <c r="B99" s="20">
        <f t="shared" ref="B99:H99" si="27">SUM(B3:B98)/4000</f>
        <v>0.64320000000000033</v>
      </c>
      <c r="C99" s="20">
        <f t="shared" si="27"/>
        <v>0.64320000000000033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0.26834304000000037</v>
      </c>
      <c r="J99" s="157">
        <f t="shared" ref="J99:L99" si="28">SUM(J3:J98)/4000</f>
        <v>0.1500585599999997</v>
      </c>
      <c r="K99" s="157">
        <f t="shared" si="28"/>
        <v>0.19353888000000002</v>
      </c>
      <c r="L99" s="157">
        <f t="shared" si="28"/>
        <v>3.1259520000000048E-2</v>
      </c>
      <c r="M99" s="158">
        <f>SUM(M3:M98)/4000</f>
        <v>0.64320000000000033</v>
      </c>
      <c r="N99" s="23"/>
      <c r="P99" s="37">
        <f>SUM(P3:P98)/4000</f>
        <v>0.26834304000000037</v>
      </c>
      <c r="Q99" s="37">
        <f t="shared" ref="Q99:S99" si="29">SUM(Q3:Q98)/4000</f>
        <v>0.1500585599999997</v>
      </c>
      <c r="R99" s="37">
        <f t="shared" si="29"/>
        <v>0.19353888000000002</v>
      </c>
      <c r="S99" s="37">
        <f t="shared" si="29"/>
        <v>3.1259520000000048E-2</v>
      </c>
      <c r="T99" s="37">
        <f t="shared" si="26"/>
        <v>0.64320000000000022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45494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10.25</v>
      </c>
      <c r="I3" s="53">
        <v>0</v>
      </c>
      <c r="J3" s="53">
        <v>0</v>
      </c>
      <c r="K3" s="53">
        <v>0</v>
      </c>
      <c r="L3" s="53">
        <v>0</v>
      </c>
      <c r="M3" s="72">
        <v>1.61</v>
      </c>
      <c r="N3" s="71">
        <v>0</v>
      </c>
      <c r="O3" s="53">
        <v>0</v>
      </c>
      <c r="P3" s="53">
        <v>0</v>
      </c>
      <c r="Q3" s="53">
        <v>-48</v>
      </c>
      <c r="R3" s="53">
        <v>0</v>
      </c>
      <c r="S3" s="72">
        <v>0</v>
      </c>
      <c r="U3" s="73">
        <v>11.86</v>
      </c>
      <c r="V3" s="74">
        <v>-48</v>
      </c>
      <c r="W3">
        <v>10.25</v>
      </c>
      <c r="X3">
        <v>0</v>
      </c>
      <c r="Y3">
        <v>-48</v>
      </c>
      <c r="Z3">
        <v>1.61</v>
      </c>
      <c r="AA3">
        <v>0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1.9</v>
      </c>
      <c r="N4" s="73">
        <v>0</v>
      </c>
      <c r="O4" s="46">
        <v>0</v>
      </c>
      <c r="P4" s="46">
        <v>-32</v>
      </c>
      <c r="Q4" s="46">
        <v>-51</v>
      </c>
      <c r="R4" s="46">
        <v>0</v>
      </c>
      <c r="S4" s="74">
        <v>0</v>
      </c>
      <c r="U4" s="73">
        <v>1.9</v>
      </c>
      <c r="V4" s="74">
        <v>-83</v>
      </c>
      <c r="W4">
        <v>0</v>
      </c>
      <c r="X4">
        <v>0</v>
      </c>
      <c r="Y4">
        <v>-51</v>
      </c>
      <c r="Z4">
        <v>1.9</v>
      </c>
      <c r="AA4">
        <v>-32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0.88</v>
      </c>
      <c r="N5" s="73">
        <v>0</v>
      </c>
      <c r="O5" s="46">
        <v>0</v>
      </c>
      <c r="P5" s="46">
        <v>-56</v>
      </c>
      <c r="Q5" s="46">
        <v>-54</v>
      </c>
      <c r="R5" s="46">
        <v>0</v>
      </c>
      <c r="S5" s="74">
        <v>0</v>
      </c>
      <c r="U5" s="73">
        <v>0.88</v>
      </c>
      <c r="V5" s="74">
        <v>-110</v>
      </c>
      <c r="W5">
        <v>0</v>
      </c>
      <c r="X5">
        <v>0</v>
      </c>
      <c r="Y5">
        <v>-54</v>
      </c>
      <c r="Z5">
        <v>0.88</v>
      </c>
      <c r="AA5">
        <v>-56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0.76</v>
      </c>
      <c r="N6" s="73">
        <v>0</v>
      </c>
      <c r="O6" s="46">
        <v>0</v>
      </c>
      <c r="P6" s="46">
        <v>-78</v>
      </c>
      <c r="Q6" s="46">
        <v>-56</v>
      </c>
      <c r="R6" s="46">
        <v>0</v>
      </c>
      <c r="S6" s="74">
        <v>0</v>
      </c>
      <c r="U6" s="73">
        <v>0.76</v>
      </c>
      <c r="V6" s="74">
        <v>-134</v>
      </c>
      <c r="W6">
        <v>0</v>
      </c>
      <c r="X6">
        <v>0</v>
      </c>
      <c r="Y6">
        <v>-56</v>
      </c>
      <c r="Z6">
        <v>0.76</v>
      </c>
      <c r="AA6">
        <v>-78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-63</v>
      </c>
      <c r="Q7" s="46">
        <v>-60</v>
      </c>
      <c r="R7" s="46">
        <v>0</v>
      </c>
      <c r="S7" s="74">
        <v>0</v>
      </c>
      <c r="U7" s="73">
        <v>0</v>
      </c>
      <c r="V7" s="74">
        <v>-123</v>
      </c>
      <c r="W7">
        <v>0</v>
      </c>
      <c r="X7">
        <v>0</v>
      </c>
      <c r="Y7">
        <v>-60</v>
      </c>
      <c r="Z7">
        <v>0</v>
      </c>
      <c r="AA7">
        <v>-63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-20</v>
      </c>
      <c r="P8" s="46">
        <v>-120</v>
      </c>
      <c r="Q8" s="46">
        <v>-62</v>
      </c>
      <c r="R8" s="46">
        <v>0</v>
      </c>
      <c r="S8" s="74">
        <v>0</v>
      </c>
      <c r="U8" s="73">
        <v>0</v>
      </c>
      <c r="V8" s="74">
        <v>-202</v>
      </c>
      <c r="W8">
        <v>0</v>
      </c>
      <c r="X8">
        <v>-20</v>
      </c>
      <c r="Y8">
        <v>-62</v>
      </c>
      <c r="Z8">
        <v>0</v>
      </c>
      <c r="AA8">
        <v>-120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-30</v>
      </c>
      <c r="P9" s="46">
        <v>-143</v>
      </c>
      <c r="Q9" s="46">
        <v>-64</v>
      </c>
      <c r="R9" s="46">
        <v>0</v>
      </c>
      <c r="S9" s="74">
        <v>0</v>
      </c>
      <c r="U9" s="73">
        <v>0</v>
      </c>
      <c r="V9" s="74">
        <v>-237</v>
      </c>
      <c r="W9">
        <v>0</v>
      </c>
      <c r="X9">
        <v>-30</v>
      </c>
      <c r="Y9">
        <v>-64</v>
      </c>
      <c r="Z9">
        <v>0</v>
      </c>
      <c r="AA9">
        <v>-143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-50</v>
      </c>
      <c r="P10" s="46">
        <v>-160</v>
      </c>
      <c r="Q10" s="46">
        <v>-65</v>
      </c>
      <c r="R10" s="46">
        <v>0</v>
      </c>
      <c r="S10" s="74">
        <v>0</v>
      </c>
      <c r="U10" s="73">
        <v>0</v>
      </c>
      <c r="V10" s="74">
        <v>-275</v>
      </c>
      <c r="W10">
        <v>0</v>
      </c>
      <c r="X10">
        <v>-50</v>
      </c>
      <c r="Y10">
        <v>-65</v>
      </c>
      <c r="Z10">
        <v>0</v>
      </c>
      <c r="AA10">
        <v>-160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-60</v>
      </c>
      <c r="P11" s="46">
        <v>-183</v>
      </c>
      <c r="Q11" s="46">
        <v>-66</v>
      </c>
      <c r="R11" s="46">
        <v>0</v>
      </c>
      <c r="S11" s="74">
        <v>0</v>
      </c>
      <c r="U11" s="73">
        <v>0</v>
      </c>
      <c r="V11" s="74">
        <v>-309</v>
      </c>
      <c r="W11">
        <v>0</v>
      </c>
      <c r="X11">
        <v>-60</v>
      </c>
      <c r="Y11">
        <v>-66</v>
      </c>
      <c r="Z11">
        <v>0</v>
      </c>
      <c r="AA11">
        <v>-183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-80</v>
      </c>
      <c r="P12" s="46">
        <v>-211</v>
      </c>
      <c r="Q12" s="46">
        <v>-67</v>
      </c>
      <c r="R12" s="46">
        <v>0</v>
      </c>
      <c r="S12" s="74">
        <v>0</v>
      </c>
      <c r="U12" s="73">
        <v>0</v>
      </c>
      <c r="V12" s="74">
        <v>-358</v>
      </c>
      <c r="W12">
        <v>0</v>
      </c>
      <c r="X12">
        <v>-80</v>
      </c>
      <c r="Y12">
        <v>-67</v>
      </c>
      <c r="Z12">
        <v>0</v>
      </c>
      <c r="AA12">
        <v>-211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-95</v>
      </c>
      <c r="P13" s="46">
        <v>-239</v>
      </c>
      <c r="Q13" s="46">
        <v>-69</v>
      </c>
      <c r="R13" s="46">
        <v>0</v>
      </c>
      <c r="S13" s="74">
        <v>0</v>
      </c>
      <c r="U13" s="73">
        <v>0</v>
      </c>
      <c r="V13" s="74">
        <v>-403</v>
      </c>
      <c r="W13">
        <v>0</v>
      </c>
      <c r="X13">
        <v>-95</v>
      </c>
      <c r="Y13">
        <v>-69</v>
      </c>
      <c r="Z13">
        <v>0</v>
      </c>
      <c r="AA13">
        <v>-239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-110</v>
      </c>
      <c r="P14" s="46">
        <v>-271</v>
      </c>
      <c r="Q14" s="46">
        <v>-70</v>
      </c>
      <c r="R14" s="46">
        <v>0</v>
      </c>
      <c r="S14" s="74">
        <v>0</v>
      </c>
      <c r="U14" s="73">
        <v>0</v>
      </c>
      <c r="V14" s="74">
        <v>-451</v>
      </c>
      <c r="W14">
        <v>0</v>
      </c>
      <c r="X14">
        <v>-110</v>
      </c>
      <c r="Y14">
        <v>-70</v>
      </c>
      <c r="Z14">
        <v>0</v>
      </c>
      <c r="AA14">
        <v>-271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-80</v>
      </c>
      <c r="P15" s="46">
        <v>-301</v>
      </c>
      <c r="Q15" s="46">
        <v>-72</v>
      </c>
      <c r="R15" s="46">
        <v>0</v>
      </c>
      <c r="S15" s="74">
        <v>0</v>
      </c>
      <c r="U15" s="73">
        <v>0</v>
      </c>
      <c r="V15" s="74">
        <v>-453</v>
      </c>
      <c r="W15">
        <v>0</v>
      </c>
      <c r="X15">
        <v>-80</v>
      </c>
      <c r="Y15">
        <v>-72</v>
      </c>
      <c r="Z15">
        <v>0</v>
      </c>
      <c r="AA15">
        <v>-301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1.06</v>
      </c>
      <c r="N16" s="73">
        <v>0</v>
      </c>
      <c r="O16" s="46">
        <v>-100</v>
      </c>
      <c r="P16" s="46">
        <v>-330</v>
      </c>
      <c r="Q16" s="46">
        <v>-72</v>
      </c>
      <c r="R16" s="46">
        <v>0</v>
      </c>
      <c r="S16" s="74">
        <v>0</v>
      </c>
      <c r="U16" s="73">
        <v>1.06</v>
      </c>
      <c r="V16" s="74">
        <v>-502</v>
      </c>
      <c r="W16">
        <v>0</v>
      </c>
      <c r="X16">
        <v>-100</v>
      </c>
      <c r="Y16">
        <v>-72</v>
      </c>
      <c r="Z16">
        <v>1.06</v>
      </c>
      <c r="AA16">
        <v>-330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1.73</v>
      </c>
      <c r="N17" s="73">
        <v>0</v>
      </c>
      <c r="O17" s="46">
        <v>-125</v>
      </c>
      <c r="P17" s="46">
        <v>-352</v>
      </c>
      <c r="Q17" s="46">
        <v>-74</v>
      </c>
      <c r="R17" s="46">
        <v>0</v>
      </c>
      <c r="S17" s="74">
        <v>0</v>
      </c>
      <c r="U17" s="73">
        <v>1.73</v>
      </c>
      <c r="V17" s="74">
        <v>-551</v>
      </c>
      <c r="W17">
        <v>0</v>
      </c>
      <c r="X17">
        <v>-125</v>
      </c>
      <c r="Y17">
        <v>-74</v>
      </c>
      <c r="Z17">
        <v>1.73</v>
      </c>
      <c r="AA17">
        <v>-352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2.98</v>
      </c>
      <c r="N18" s="73">
        <v>0</v>
      </c>
      <c r="O18" s="46">
        <v>-140</v>
      </c>
      <c r="P18" s="46">
        <v>-370</v>
      </c>
      <c r="Q18" s="46">
        <v>-75</v>
      </c>
      <c r="R18" s="46">
        <v>0</v>
      </c>
      <c r="S18" s="74">
        <v>0</v>
      </c>
      <c r="U18" s="73">
        <v>2.98</v>
      </c>
      <c r="V18" s="74">
        <v>-585</v>
      </c>
      <c r="W18">
        <v>0</v>
      </c>
      <c r="X18">
        <v>-140</v>
      </c>
      <c r="Y18">
        <v>-75</v>
      </c>
      <c r="Z18">
        <v>2.98</v>
      </c>
      <c r="AA18">
        <v>-370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2.69</v>
      </c>
      <c r="N19" s="73">
        <v>0</v>
      </c>
      <c r="O19" s="46">
        <v>-155</v>
      </c>
      <c r="P19" s="46">
        <v>-389</v>
      </c>
      <c r="Q19" s="46">
        <v>-75</v>
      </c>
      <c r="R19" s="46">
        <v>0</v>
      </c>
      <c r="S19" s="74">
        <v>0</v>
      </c>
      <c r="U19" s="73">
        <v>2.69</v>
      </c>
      <c r="V19" s="74">
        <v>-619</v>
      </c>
      <c r="W19">
        <v>0</v>
      </c>
      <c r="X19">
        <v>-155</v>
      </c>
      <c r="Y19">
        <v>-75</v>
      </c>
      <c r="Z19">
        <v>2.69</v>
      </c>
      <c r="AA19">
        <v>-389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5.57</v>
      </c>
      <c r="N20" s="73">
        <v>0</v>
      </c>
      <c r="O20" s="46">
        <v>-170</v>
      </c>
      <c r="P20" s="46">
        <v>-412</v>
      </c>
      <c r="Q20" s="46">
        <v>-76</v>
      </c>
      <c r="R20" s="46">
        <v>0</v>
      </c>
      <c r="S20" s="74">
        <v>0</v>
      </c>
      <c r="U20" s="73">
        <v>5.57</v>
      </c>
      <c r="V20" s="74">
        <v>-658</v>
      </c>
      <c r="W20">
        <v>0</v>
      </c>
      <c r="X20">
        <v>-170</v>
      </c>
      <c r="Y20">
        <v>-76</v>
      </c>
      <c r="Z20">
        <v>5.57</v>
      </c>
      <c r="AA20">
        <v>-412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7.97</v>
      </c>
      <c r="N21" s="73">
        <v>0</v>
      </c>
      <c r="O21" s="46">
        <v>-180</v>
      </c>
      <c r="P21" s="46">
        <v>-431</v>
      </c>
      <c r="Q21" s="46">
        <v>-77</v>
      </c>
      <c r="R21" s="46">
        <v>0</v>
      </c>
      <c r="S21" s="74">
        <v>0</v>
      </c>
      <c r="U21" s="73">
        <v>7.97</v>
      </c>
      <c r="V21" s="74">
        <v>-688</v>
      </c>
      <c r="W21">
        <v>0</v>
      </c>
      <c r="X21">
        <v>-180</v>
      </c>
      <c r="Y21">
        <v>-77</v>
      </c>
      <c r="Z21">
        <v>7.97</v>
      </c>
      <c r="AA21">
        <v>-431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9.51</v>
      </c>
      <c r="N22" s="73">
        <v>0</v>
      </c>
      <c r="O22" s="46">
        <v>-162</v>
      </c>
      <c r="P22" s="46">
        <v>-450</v>
      </c>
      <c r="Q22" s="46">
        <v>-78</v>
      </c>
      <c r="R22" s="46">
        <v>0</v>
      </c>
      <c r="S22" s="74">
        <v>0</v>
      </c>
      <c r="U22" s="73">
        <v>9.51</v>
      </c>
      <c r="V22" s="74">
        <v>-690</v>
      </c>
      <c r="W22">
        <v>0</v>
      </c>
      <c r="X22">
        <v>-162</v>
      </c>
      <c r="Y22">
        <v>-78</v>
      </c>
      <c r="Z22">
        <v>9.51</v>
      </c>
      <c r="AA22">
        <v>-450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-11</v>
      </c>
      <c r="P23" s="46">
        <v>-245</v>
      </c>
      <c r="Q23" s="46">
        <v>-74</v>
      </c>
      <c r="R23" s="46">
        <v>0</v>
      </c>
      <c r="S23" s="74">
        <v>0</v>
      </c>
      <c r="U23" s="73">
        <v>0</v>
      </c>
      <c r="V23" s="74">
        <v>-330</v>
      </c>
      <c r="W23">
        <v>0</v>
      </c>
      <c r="X23">
        <v>-11</v>
      </c>
      <c r="Y23">
        <v>-74</v>
      </c>
      <c r="Z23">
        <v>0</v>
      </c>
      <c r="AA23">
        <v>-245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-31</v>
      </c>
      <c r="P24" s="46">
        <v>-267</v>
      </c>
      <c r="Q24" s="46">
        <v>-76</v>
      </c>
      <c r="R24" s="46">
        <v>0</v>
      </c>
      <c r="S24" s="74">
        <v>0</v>
      </c>
      <c r="U24" s="73">
        <v>0</v>
      </c>
      <c r="V24" s="74">
        <v>-374</v>
      </c>
      <c r="W24">
        <v>0</v>
      </c>
      <c r="X24">
        <v>-31</v>
      </c>
      <c r="Y24">
        <v>-76</v>
      </c>
      <c r="Z24">
        <v>0</v>
      </c>
      <c r="AA24">
        <v>-267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-91</v>
      </c>
      <c r="P25" s="46">
        <v>-284</v>
      </c>
      <c r="Q25" s="46">
        <v>-79</v>
      </c>
      <c r="R25" s="46">
        <v>0</v>
      </c>
      <c r="S25" s="74">
        <v>0</v>
      </c>
      <c r="U25" s="73">
        <v>0</v>
      </c>
      <c r="V25" s="74">
        <v>-454</v>
      </c>
      <c r="W25">
        <v>0</v>
      </c>
      <c r="X25">
        <v>-91</v>
      </c>
      <c r="Y25">
        <v>-79</v>
      </c>
      <c r="Z25">
        <v>0</v>
      </c>
      <c r="AA25">
        <v>-284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-116</v>
      </c>
      <c r="P26" s="46">
        <v>-311</v>
      </c>
      <c r="Q26" s="46">
        <v>-81</v>
      </c>
      <c r="R26" s="46">
        <v>0</v>
      </c>
      <c r="S26" s="74">
        <v>0</v>
      </c>
      <c r="U26" s="73">
        <v>0</v>
      </c>
      <c r="V26" s="74">
        <v>-508</v>
      </c>
      <c r="W26">
        <v>0</v>
      </c>
      <c r="X26">
        <v>-116</v>
      </c>
      <c r="Y26">
        <v>-81</v>
      </c>
      <c r="Z26">
        <v>0</v>
      </c>
      <c r="AA26">
        <v>-311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6.53</v>
      </c>
      <c r="N27" s="73">
        <v>0</v>
      </c>
      <c r="O27" s="46">
        <v>-187</v>
      </c>
      <c r="P27" s="46">
        <v>-550</v>
      </c>
      <c r="Q27" s="46">
        <v>-51</v>
      </c>
      <c r="R27" s="46">
        <v>0</v>
      </c>
      <c r="S27" s="74">
        <v>0</v>
      </c>
      <c r="U27" s="73">
        <v>6.53</v>
      </c>
      <c r="V27" s="74">
        <v>-788</v>
      </c>
      <c r="W27">
        <v>0</v>
      </c>
      <c r="X27">
        <v>-187</v>
      </c>
      <c r="Y27">
        <v>-51</v>
      </c>
      <c r="Z27">
        <v>6.53</v>
      </c>
      <c r="AA27">
        <v>-550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11.43</v>
      </c>
      <c r="N28" s="73">
        <v>0</v>
      </c>
      <c r="O28" s="46">
        <v>-215</v>
      </c>
      <c r="P28" s="46">
        <v>-570</v>
      </c>
      <c r="Q28" s="46">
        <v>-51</v>
      </c>
      <c r="R28" s="46">
        <v>0</v>
      </c>
      <c r="S28" s="74">
        <v>0</v>
      </c>
      <c r="U28" s="73">
        <v>11.43</v>
      </c>
      <c r="V28" s="74">
        <v>-836</v>
      </c>
      <c r="W28">
        <v>0</v>
      </c>
      <c r="X28">
        <v>-215</v>
      </c>
      <c r="Y28">
        <v>-51</v>
      </c>
      <c r="Z28">
        <v>11.43</v>
      </c>
      <c r="AA28">
        <v>-570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8.36</v>
      </c>
      <c r="N29" s="73">
        <v>-27</v>
      </c>
      <c r="O29" s="46">
        <v>-202</v>
      </c>
      <c r="P29" s="46">
        <v>-590</v>
      </c>
      <c r="Q29" s="46">
        <v>-50</v>
      </c>
      <c r="R29" s="46">
        <v>0</v>
      </c>
      <c r="S29" s="74">
        <v>0</v>
      </c>
      <c r="U29" s="73">
        <v>8.36</v>
      </c>
      <c r="V29" s="74">
        <v>-869</v>
      </c>
      <c r="W29">
        <v>-27</v>
      </c>
      <c r="X29">
        <v>-202</v>
      </c>
      <c r="Y29">
        <v>-50</v>
      </c>
      <c r="Z29">
        <v>8.36</v>
      </c>
      <c r="AA29">
        <v>-590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-78</v>
      </c>
      <c r="O30" s="46">
        <v>-146</v>
      </c>
      <c r="P30" s="46">
        <v>-392</v>
      </c>
      <c r="Q30" s="46">
        <v>-48</v>
      </c>
      <c r="R30" s="46">
        <v>0</v>
      </c>
      <c r="S30" s="74">
        <v>0</v>
      </c>
      <c r="U30" s="73">
        <v>0</v>
      </c>
      <c r="V30" s="74">
        <v>-664</v>
      </c>
      <c r="W30">
        <v>-78</v>
      </c>
      <c r="X30">
        <v>-146</v>
      </c>
      <c r="Y30">
        <v>-48</v>
      </c>
      <c r="Z30">
        <v>0</v>
      </c>
      <c r="AA30">
        <v>-392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7.59</v>
      </c>
      <c r="N31" s="73">
        <v>-139</v>
      </c>
      <c r="O31" s="46">
        <v>-161</v>
      </c>
      <c r="P31" s="46">
        <v>-403</v>
      </c>
      <c r="Q31" s="46">
        <v>-46</v>
      </c>
      <c r="R31" s="46">
        <v>0</v>
      </c>
      <c r="S31" s="74">
        <v>0</v>
      </c>
      <c r="U31" s="73">
        <v>7.59</v>
      </c>
      <c r="V31" s="74">
        <v>-749</v>
      </c>
      <c r="W31">
        <v>-139</v>
      </c>
      <c r="X31">
        <v>-161</v>
      </c>
      <c r="Y31">
        <v>-46</v>
      </c>
      <c r="Z31">
        <v>7.59</v>
      </c>
      <c r="AA31">
        <v>-403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6.34</v>
      </c>
      <c r="N32" s="73">
        <v>-203</v>
      </c>
      <c r="O32" s="46">
        <v>-166</v>
      </c>
      <c r="P32" s="46">
        <v>-394</v>
      </c>
      <c r="Q32" s="46">
        <v>-44</v>
      </c>
      <c r="R32" s="46">
        <v>0</v>
      </c>
      <c r="S32" s="74">
        <v>0</v>
      </c>
      <c r="U32" s="73">
        <v>6.34</v>
      </c>
      <c r="V32" s="74">
        <v>-807</v>
      </c>
      <c r="W32">
        <v>-203</v>
      </c>
      <c r="X32">
        <v>-166</v>
      </c>
      <c r="Y32">
        <v>-44</v>
      </c>
      <c r="Z32">
        <v>6.34</v>
      </c>
      <c r="AA32">
        <v>-394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6.63</v>
      </c>
      <c r="N33" s="73">
        <v>-241</v>
      </c>
      <c r="O33" s="46">
        <v>-181</v>
      </c>
      <c r="P33" s="46">
        <v>-418</v>
      </c>
      <c r="Q33" s="46">
        <v>-44</v>
      </c>
      <c r="R33" s="46">
        <v>0</v>
      </c>
      <c r="S33" s="74">
        <v>0</v>
      </c>
      <c r="U33" s="73">
        <v>6.63</v>
      </c>
      <c r="V33" s="74">
        <v>-884</v>
      </c>
      <c r="W33">
        <v>-241</v>
      </c>
      <c r="X33">
        <v>-181</v>
      </c>
      <c r="Y33">
        <v>-44</v>
      </c>
      <c r="Z33">
        <v>6.63</v>
      </c>
      <c r="AA33">
        <v>-418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7.4</v>
      </c>
      <c r="N34" s="73">
        <v>-288</v>
      </c>
      <c r="O34" s="46">
        <v>-216</v>
      </c>
      <c r="P34" s="46">
        <v>-428</v>
      </c>
      <c r="Q34" s="46">
        <v>-41</v>
      </c>
      <c r="R34" s="46">
        <v>0</v>
      </c>
      <c r="S34" s="74">
        <v>0</v>
      </c>
      <c r="U34" s="73">
        <v>7.4</v>
      </c>
      <c r="V34" s="74">
        <v>-973</v>
      </c>
      <c r="W34">
        <v>-288</v>
      </c>
      <c r="X34">
        <v>-216</v>
      </c>
      <c r="Y34">
        <v>-41</v>
      </c>
      <c r="Z34">
        <v>7.4</v>
      </c>
      <c r="AA34">
        <v>-428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8.4499999999999993</v>
      </c>
      <c r="N35" s="73">
        <v>-314</v>
      </c>
      <c r="O35" s="46">
        <v>-236</v>
      </c>
      <c r="P35" s="46">
        <v>-436</v>
      </c>
      <c r="Q35" s="46">
        <v>-40</v>
      </c>
      <c r="R35" s="46">
        <v>0</v>
      </c>
      <c r="S35" s="74">
        <v>0</v>
      </c>
      <c r="U35" s="73">
        <v>8.4499999999999993</v>
      </c>
      <c r="V35" s="74">
        <v>-1026</v>
      </c>
      <c r="W35">
        <v>-314</v>
      </c>
      <c r="X35">
        <v>-236</v>
      </c>
      <c r="Y35">
        <v>-40</v>
      </c>
      <c r="Z35">
        <v>8.4499999999999993</v>
      </c>
      <c r="AA35">
        <v>-436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7.88</v>
      </c>
      <c r="N36" s="73">
        <v>-356</v>
      </c>
      <c r="O36" s="46">
        <v>-230</v>
      </c>
      <c r="P36" s="46">
        <v>-451</v>
      </c>
      <c r="Q36" s="46">
        <v>-38</v>
      </c>
      <c r="R36" s="46">
        <v>0</v>
      </c>
      <c r="S36" s="74">
        <v>0</v>
      </c>
      <c r="U36" s="73">
        <v>7.88</v>
      </c>
      <c r="V36" s="74">
        <v>-1075</v>
      </c>
      <c r="W36">
        <v>-356</v>
      </c>
      <c r="X36">
        <v>-230</v>
      </c>
      <c r="Y36">
        <v>-38</v>
      </c>
      <c r="Z36">
        <v>7.88</v>
      </c>
      <c r="AA36">
        <v>-451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4.71</v>
      </c>
      <c r="N37" s="73">
        <v>-388</v>
      </c>
      <c r="O37" s="46">
        <v>-239</v>
      </c>
      <c r="P37" s="46">
        <v>-223</v>
      </c>
      <c r="Q37" s="46">
        <v>-34</v>
      </c>
      <c r="R37" s="46">
        <v>0</v>
      </c>
      <c r="S37" s="74">
        <v>0</v>
      </c>
      <c r="U37" s="73">
        <v>4.71</v>
      </c>
      <c r="V37" s="74">
        <v>-884</v>
      </c>
      <c r="W37">
        <v>-388</v>
      </c>
      <c r="X37">
        <v>-239</v>
      </c>
      <c r="Y37">
        <v>-34</v>
      </c>
      <c r="Z37">
        <v>4.71</v>
      </c>
      <c r="AA37">
        <v>-223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-422</v>
      </c>
      <c r="O38" s="46">
        <v>-234</v>
      </c>
      <c r="P38" s="46">
        <v>-228</v>
      </c>
      <c r="Q38" s="46">
        <v>-32</v>
      </c>
      <c r="R38" s="46">
        <v>0</v>
      </c>
      <c r="S38" s="74">
        <v>0</v>
      </c>
      <c r="U38" s="73">
        <v>0</v>
      </c>
      <c r="V38" s="74">
        <v>-916</v>
      </c>
      <c r="W38">
        <v>-422</v>
      </c>
      <c r="X38">
        <v>-234</v>
      </c>
      <c r="Y38">
        <v>-32</v>
      </c>
      <c r="Z38">
        <v>0</v>
      </c>
      <c r="AA38">
        <v>-228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-442</v>
      </c>
      <c r="O39" s="46">
        <v>-180</v>
      </c>
      <c r="P39" s="46">
        <v>-220</v>
      </c>
      <c r="Q39" s="46">
        <v>-83</v>
      </c>
      <c r="R39" s="46">
        <v>0</v>
      </c>
      <c r="S39" s="74">
        <v>0</v>
      </c>
      <c r="U39" s="73">
        <v>0</v>
      </c>
      <c r="V39" s="74">
        <v>-925</v>
      </c>
      <c r="W39">
        <v>-442</v>
      </c>
      <c r="X39">
        <v>-180</v>
      </c>
      <c r="Y39">
        <v>-83</v>
      </c>
      <c r="Z39">
        <v>0</v>
      </c>
      <c r="AA39">
        <v>-220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-459</v>
      </c>
      <c r="O40" s="46">
        <v>-20.079999999999998</v>
      </c>
      <c r="P40" s="46">
        <v>-174</v>
      </c>
      <c r="Q40" s="46">
        <v>-80</v>
      </c>
      <c r="R40" s="46">
        <v>0</v>
      </c>
      <c r="S40" s="74">
        <v>0</v>
      </c>
      <c r="U40" s="73">
        <v>0</v>
      </c>
      <c r="V40" s="74">
        <v>-733.08</v>
      </c>
      <c r="W40">
        <v>-459</v>
      </c>
      <c r="X40">
        <v>-20.079999999999998</v>
      </c>
      <c r="Y40">
        <v>-80</v>
      </c>
      <c r="Z40">
        <v>0</v>
      </c>
      <c r="AA40">
        <v>-174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-464</v>
      </c>
      <c r="O41" s="46">
        <v>0</v>
      </c>
      <c r="P41" s="46">
        <v>-145</v>
      </c>
      <c r="Q41" s="46">
        <v>-78</v>
      </c>
      <c r="R41" s="46">
        <v>0</v>
      </c>
      <c r="S41" s="74">
        <v>0</v>
      </c>
      <c r="U41" s="73">
        <v>0</v>
      </c>
      <c r="V41" s="74">
        <v>-687</v>
      </c>
      <c r="W41">
        <v>-464</v>
      </c>
      <c r="X41">
        <v>0</v>
      </c>
      <c r="Y41">
        <v>-78</v>
      </c>
      <c r="Z41">
        <v>0</v>
      </c>
      <c r="AA41">
        <v>-145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-459</v>
      </c>
      <c r="O42" s="46">
        <v>0</v>
      </c>
      <c r="P42" s="46">
        <v>-114</v>
      </c>
      <c r="Q42" s="46">
        <v>-74</v>
      </c>
      <c r="R42" s="46">
        <v>0</v>
      </c>
      <c r="S42" s="74">
        <v>0</v>
      </c>
      <c r="U42" s="73">
        <v>0</v>
      </c>
      <c r="V42" s="74">
        <v>-647</v>
      </c>
      <c r="W42">
        <v>-459</v>
      </c>
      <c r="X42">
        <v>0</v>
      </c>
      <c r="Y42">
        <v>-74</v>
      </c>
      <c r="Z42">
        <v>0</v>
      </c>
      <c r="AA42">
        <v>-114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-460</v>
      </c>
      <c r="O43" s="46">
        <v>0</v>
      </c>
      <c r="P43" s="46">
        <v>-98</v>
      </c>
      <c r="Q43" s="46">
        <v>-72</v>
      </c>
      <c r="R43" s="46">
        <v>0</v>
      </c>
      <c r="S43" s="74">
        <v>0</v>
      </c>
      <c r="U43" s="73">
        <v>0</v>
      </c>
      <c r="V43" s="74">
        <v>-630</v>
      </c>
      <c r="W43">
        <v>-460</v>
      </c>
      <c r="X43">
        <v>0</v>
      </c>
      <c r="Y43">
        <v>-72</v>
      </c>
      <c r="Z43">
        <v>0</v>
      </c>
      <c r="AA43">
        <v>-98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-85</v>
      </c>
      <c r="Q44" s="46">
        <v>-67</v>
      </c>
      <c r="R44" s="46">
        <v>0</v>
      </c>
      <c r="S44" s="74">
        <v>0</v>
      </c>
      <c r="U44" s="73">
        <v>0</v>
      </c>
      <c r="V44" s="74">
        <v>-152</v>
      </c>
      <c r="W44">
        <v>0</v>
      </c>
      <c r="X44">
        <v>0</v>
      </c>
      <c r="Y44">
        <v>-67</v>
      </c>
      <c r="Z44">
        <v>0</v>
      </c>
      <c r="AA44">
        <v>-85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-63</v>
      </c>
      <c r="Q45" s="46">
        <v>-63</v>
      </c>
      <c r="R45" s="46">
        <v>0</v>
      </c>
      <c r="S45" s="74">
        <v>0</v>
      </c>
      <c r="U45" s="73">
        <v>0</v>
      </c>
      <c r="V45" s="74">
        <v>-126</v>
      </c>
      <c r="W45">
        <v>0</v>
      </c>
      <c r="X45">
        <v>0</v>
      </c>
      <c r="Y45">
        <v>-63</v>
      </c>
      <c r="Z45">
        <v>0</v>
      </c>
      <c r="AA45">
        <v>-63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-47</v>
      </c>
      <c r="Q46" s="46">
        <v>-59</v>
      </c>
      <c r="R46" s="46">
        <v>0</v>
      </c>
      <c r="S46" s="74">
        <v>0</v>
      </c>
      <c r="U46" s="73">
        <v>0</v>
      </c>
      <c r="V46" s="74">
        <v>-106</v>
      </c>
      <c r="W46">
        <v>0</v>
      </c>
      <c r="X46">
        <v>0</v>
      </c>
      <c r="Y46">
        <v>-59</v>
      </c>
      <c r="Z46">
        <v>0</v>
      </c>
      <c r="AA46">
        <v>-47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-26</v>
      </c>
      <c r="Q47" s="46">
        <v>-57</v>
      </c>
      <c r="R47" s="46">
        <v>0</v>
      </c>
      <c r="S47" s="74">
        <v>0</v>
      </c>
      <c r="U47" s="73">
        <v>0</v>
      </c>
      <c r="V47" s="74">
        <v>-83</v>
      </c>
      <c r="W47">
        <v>0</v>
      </c>
      <c r="X47">
        <v>0</v>
      </c>
      <c r="Y47">
        <v>-57</v>
      </c>
      <c r="Z47">
        <v>0</v>
      </c>
      <c r="AA47">
        <v>-26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-4</v>
      </c>
      <c r="Q48" s="46">
        <v>-54</v>
      </c>
      <c r="R48" s="46">
        <v>0</v>
      </c>
      <c r="S48" s="74">
        <v>0</v>
      </c>
      <c r="U48" s="73">
        <v>0</v>
      </c>
      <c r="V48" s="74">
        <v>-58</v>
      </c>
      <c r="W48">
        <v>0</v>
      </c>
      <c r="X48">
        <v>0</v>
      </c>
      <c r="Y48">
        <v>-54</v>
      </c>
      <c r="Z48">
        <v>0</v>
      </c>
      <c r="AA48">
        <v>-4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-50</v>
      </c>
      <c r="R49" s="46">
        <v>0</v>
      </c>
      <c r="S49" s="74">
        <v>0</v>
      </c>
      <c r="U49" s="73">
        <v>0</v>
      </c>
      <c r="V49" s="74">
        <v>-50</v>
      </c>
      <c r="W49">
        <v>0</v>
      </c>
      <c r="X49">
        <v>0</v>
      </c>
      <c r="Y49">
        <v>-50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-49</v>
      </c>
      <c r="R50" s="46">
        <v>0</v>
      </c>
      <c r="S50" s="74">
        <v>0</v>
      </c>
      <c r="U50" s="73">
        <v>0</v>
      </c>
      <c r="V50" s="74">
        <v>-49</v>
      </c>
      <c r="W50">
        <v>0</v>
      </c>
      <c r="X50">
        <v>0</v>
      </c>
      <c r="Y50">
        <v>-49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-48</v>
      </c>
      <c r="R51" s="46">
        <v>0</v>
      </c>
      <c r="S51" s="74">
        <v>0</v>
      </c>
      <c r="U51" s="73">
        <v>0</v>
      </c>
      <c r="V51" s="74">
        <v>-48</v>
      </c>
      <c r="W51">
        <v>0</v>
      </c>
      <c r="X51">
        <v>0</v>
      </c>
      <c r="Y51">
        <v>-48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-46</v>
      </c>
      <c r="R52" s="46">
        <v>0</v>
      </c>
      <c r="S52" s="74">
        <v>0</v>
      </c>
      <c r="U52" s="73">
        <v>0</v>
      </c>
      <c r="V52" s="74">
        <v>-46</v>
      </c>
      <c r="W52">
        <v>0</v>
      </c>
      <c r="X52">
        <v>0</v>
      </c>
      <c r="Y52">
        <v>-46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-46</v>
      </c>
      <c r="R53" s="46">
        <v>0</v>
      </c>
      <c r="S53" s="74">
        <v>0</v>
      </c>
      <c r="U53" s="73">
        <v>0</v>
      </c>
      <c r="V53" s="74">
        <v>-46</v>
      </c>
      <c r="W53">
        <v>0</v>
      </c>
      <c r="X53">
        <v>0</v>
      </c>
      <c r="Y53">
        <v>-46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-132.74</v>
      </c>
      <c r="O54" s="46">
        <v>0</v>
      </c>
      <c r="P54" s="46">
        <v>0</v>
      </c>
      <c r="Q54" s="46">
        <v>-45</v>
      </c>
      <c r="R54" s="46">
        <v>0</v>
      </c>
      <c r="S54" s="74">
        <v>0</v>
      </c>
      <c r="U54" s="73">
        <v>0</v>
      </c>
      <c r="V54" s="74">
        <v>-177.74</v>
      </c>
      <c r="W54">
        <v>-132.74</v>
      </c>
      <c r="X54">
        <v>0</v>
      </c>
      <c r="Y54">
        <v>-45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-147.63999999999999</v>
      </c>
      <c r="O55" s="46">
        <v>0</v>
      </c>
      <c r="P55" s="46">
        <v>0</v>
      </c>
      <c r="Q55" s="46">
        <v>-44</v>
      </c>
      <c r="R55" s="46">
        <v>0</v>
      </c>
      <c r="S55" s="74">
        <v>0</v>
      </c>
      <c r="U55" s="73">
        <v>0</v>
      </c>
      <c r="V55" s="74">
        <v>-191.64</v>
      </c>
      <c r="W55">
        <v>-147.63999999999999</v>
      </c>
      <c r="X55">
        <v>0</v>
      </c>
      <c r="Y55">
        <v>-44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-44</v>
      </c>
      <c r="R56" s="46">
        <v>0</v>
      </c>
      <c r="S56" s="74">
        <v>0</v>
      </c>
      <c r="U56" s="73">
        <v>0</v>
      </c>
      <c r="V56" s="74">
        <v>-44</v>
      </c>
      <c r="W56">
        <v>0</v>
      </c>
      <c r="X56">
        <v>0</v>
      </c>
      <c r="Y56">
        <v>-44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-108.71</v>
      </c>
      <c r="O57" s="46">
        <v>0</v>
      </c>
      <c r="P57" s="46">
        <v>0</v>
      </c>
      <c r="Q57" s="46">
        <v>-41</v>
      </c>
      <c r="R57" s="46">
        <v>0</v>
      </c>
      <c r="S57" s="74">
        <v>0</v>
      </c>
      <c r="U57" s="73">
        <v>0</v>
      </c>
      <c r="V57" s="74">
        <v>-149.71</v>
      </c>
      <c r="W57">
        <v>-108.71</v>
      </c>
      <c r="X57">
        <v>0</v>
      </c>
      <c r="Y57">
        <v>-41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-60</v>
      </c>
      <c r="O58" s="46">
        <v>0</v>
      </c>
      <c r="P58" s="46">
        <v>0</v>
      </c>
      <c r="Q58" s="46">
        <v>-42</v>
      </c>
      <c r="R58" s="46">
        <v>0</v>
      </c>
      <c r="S58" s="74">
        <v>0</v>
      </c>
      <c r="U58" s="73">
        <v>0</v>
      </c>
      <c r="V58" s="74">
        <v>-102</v>
      </c>
      <c r="W58">
        <v>-60</v>
      </c>
      <c r="X58">
        <v>0</v>
      </c>
      <c r="Y58">
        <v>-42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-21</v>
      </c>
      <c r="O59" s="46">
        <v>0</v>
      </c>
      <c r="P59" s="46">
        <v>0</v>
      </c>
      <c r="Q59" s="46">
        <v>-41</v>
      </c>
      <c r="R59" s="46">
        <v>0</v>
      </c>
      <c r="S59" s="74">
        <v>0</v>
      </c>
      <c r="U59" s="73">
        <v>0</v>
      </c>
      <c r="V59" s="74">
        <v>-62</v>
      </c>
      <c r="W59">
        <v>-21</v>
      </c>
      <c r="X59">
        <v>0</v>
      </c>
      <c r="Y59">
        <v>-41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-39</v>
      </c>
      <c r="R60" s="46">
        <v>0</v>
      </c>
      <c r="S60" s="74">
        <v>0</v>
      </c>
      <c r="U60" s="73">
        <v>0</v>
      </c>
      <c r="V60" s="74">
        <v>-39</v>
      </c>
      <c r="W60">
        <v>0</v>
      </c>
      <c r="X60">
        <v>0</v>
      </c>
      <c r="Y60">
        <v>-39</v>
      </c>
      <c r="Z60">
        <v>0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-38</v>
      </c>
      <c r="R61" s="46">
        <v>0</v>
      </c>
      <c r="S61" s="74">
        <v>0</v>
      </c>
      <c r="U61" s="73">
        <v>0</v>
      </c>
      <c r="V61" s="74">
        <v>-38</v>
      </c>
      <c r="W61">
        <v>0</v>
      </c>
      <c r="X61">
        <v>0</v>
      </c>
      <c r="Y61">
        <v>-38</v>
      </c>
      <c r="Z61">
        <v>0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-31</v>
      </c>
      <c r="P62" s="46">
        <v>0</v>
      </c>
      <c r="Q62" s="46">
        <v>-37</v>
      </c>
      <c r="R62" s="46">
        <v>0</v>
      </c>
      <c r="S62" s="74">
        <v>0</v>
      </c>
      <c r="U62" s="73">
        <v>0</v>
      </c>
      <c r="V62" s="74">
        <v>-68</v>
      </c>
      <c r="W62">
        <v>0</v>
      </c>
      <c r="X62">
        <v>-31</v>
      </c>
      <c r="Y62">
        <v>-37</v>
      </c>
      <c r="Z62">
        <v>0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-37</v>
      </c>
      <c r="R63" s="46">
        <v>0</v>
      </c>
      <c r="S63" s="74">
        <v>0</v>
      </c>
      <c r="U63" s="73">
        <v>0</v>
      </c>
      <c r="V63" s="74">
        <v>-37</v>
      </c>
      <c r="W63">
        <v>0</v>
      </c>
      <c r="X63">
        <v>0</v>
      </c>
      <c r="Y63">
        <v>-37</v>
      </c>
      <c r="Z63">
        <v>0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-16</v>
      </c>
      <c r="P64" s="46">
        <v>0</v>
      </c>
      <c r="Q64" s="46">
        <v>-39</v>
      </c>
      <c r="R64" s="46">
        <v>0</v>
      </c>
      <c r="S64" s="74">
        <v>0</v>
      </c>
      <c r="U64" s="73">
        <v>0</v>
      </c>
      <c r="V64" s="74">
        <v>-55</v>
      </c>
      <c r="W64">
        <v>0</v>
      </c>
      <c r="X64">
        <v>-16</v>
      </c>
      <c r="Y64">
        <v>-39</v>
      </c>
      <c r="Z64">
        <v>0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4.24</v>
      </c>
      <c r="N65" s="73">
        <v>0</v>
      </c>
      <c r="O65" s="46">
        <v>-21</v>
      </c>
      <c r="P65" s="46">
        <v>0</v>
      </c>
      <c r="Q65" s="46">
        <v>-39</v>
      </c>
      <c r="R65" s="46">
        <v>0</v>
      </c>
      <c r="S65" s="74">
        <v>0</v>
      </c>
      <c r="U65" s="73">
        <v>4.24</v>
      </c>
      <c r="V65" s="74">
        <v>-60</v>
      </c>
      <c r="W65">
        <v>0</v>
      </c>
      <c r="X65">
        <v>-21</v>
      </c>
      <c r="Y65">
        <v>-39</v>
      </c>
      <c r="Z65">
        <v>4.24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7.88</v>
      </c>
      <c r="N66" s="73">
        <v>0</v>
      </c>
      <c r="O66" s="46">
        <v>-16</v>
      </c>
      <c r="P66" s="46">
        <v>0</v>
      </c>
      <c r="Q66" s="46">
        <v>-39</v>
      </c>
      <c r="R66" s="46">
        <v>0</v>
      </c>
      <c r="S66" s="74">
        <v>0</v>
      </c>
      <c r="U66" s="73">
        <v>7.88</v>
      </c>
      <c r="V66" s="74">
        <v>-55</v>
      </c>
      <c r="W66">
        <v>0</v>
      </c>
      <c r="X66">
        <v>-16</v>
      </c>
      <c r="Y66">
        <v>-39</v>
      </c>
      <c r="Z66">
        <v>7.88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6.63</v>
      </c>
      <c r="N67" s="73">
        <v>0</v>
      </c>
      <c r="O67" s="46">
        <v>0</v>
      </c>
      <c r="P67" s="46">
        <v>0</v>
      </c>
      <c r="Q67" s="46">
        <v>-39</v>
      </c>
      <c r="R67" s="46">
        <v>0</v>
      </c>
      <c r="S67" s="74">
        <v>0</v>
      </c>
      <c r="U67" s="73">
        <v>6.63</v>
      </c>
      <c r="V67" s="74">
        <v>-39</v>
      </c>
      <c r="W67">
        <v>0</v>
      </c>
      <c r="X67">
        <v>0</v>
      </c>
      <c r="Y67">
        <v>-39</v>
      </c>
      <c r="Z67">
        <v>6.63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8.84</v>
      </c>
      <c r="N68" s="73">
        <v>0</v>
      </c>
      <c r="O68" s="46">
        <v>0</v>
      </c>
      <c r="P68" s="46">
        <v>0</v>
      </c>
      <c r="Q68" s="46">
        <v>-45</v>
      </c>
      <c r="R68" s="46">
        <v>0</v>
      </c>
      <c r="S68" s="74">
        <v>0</v>
      </c>
      <c r="U68" s="73">
        <v>8.84</v>
      </c>
      <c r="V68" s="74">
        <v>-45</v>
      </c>
      <c r="W68">
        <v>0</v>
      </c>
      <c r="X68">
        <v>0</v>
      </c>
      <c r="Y68">
        <v>-45</v>
      </c>
      <c r="Z68">
        <v>8.84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-51</v>
      </c>
      <c r="R69" s="46">
        <v>0</v>
      </c>
      <c r="S69" s="74">
        <v>0</v>
      </c>
      <c r="U69" s="73">
        <v>0</v>
      </c>
      <c r="V69" s="74">
        <v>-51</v>
      </c>
      <c r="W69">
        <v>0</v>
      </c>
      <c r="X69">
        <v>0</v>
      </c>
      <c r="Y69">
        <v>-51</v>
      </c>
      <c r="Z69">
        <v>0</v>
      </c>
      <c r="AA69">
        <v>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-57</v>
      </c>
      <c r="R70" s="46">
        <v>0</v>
      </c>
      <c r="S70" s="74">
        <v>0</v>
      </c>
      <c r="U70" s="73">
        <v>0</v>
      </c>
      <c r="V70" s="74">
        <v>-57</v>
      </c>
      <c r="W70">
        <v>0</v>
      </c>
      <c r="X70">
        <v>0</v>
      </c>
      <c r="Y70">
        <v>-57</v>
      </c>
      <c r="Z70">
        <v>0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-10</v>
      </c>
      <c r="R71" s="46">
        <v>0</v>
      </c>
      <c r="S71" s="74">
        <v>0</v>
      </c>
      <c r="U71" s="73">
        <v>0</v>
      </c>
      <c r="V71" s="74">
        <v>-10</v>
      </c>
      <c r="W71">
        <v>0</v>
      </c>
      <c r="X71">
        <v>0</v>
      </c>
      <c r="Y71">
        <v>-10</v>
      </c>
      <c r="Z71">
        <v>0</v>
      </c>
      <c r="AA71">
        <v>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-10</v>
      </c>
      <c r="R72" s="46">
        <v>0</v>
      </c>
      <c r="S72" s="74">
        <v>0</v>
      </c>
      <c r="U72" s="73">
        <v>0</v>
      </c>
      <c r="V72" s="74">
        <v>-10</v>
      </c>
      <c r="W72">
        <v>0</v>
      </c>
      <c r="X72">
        <v>0</v>
      </c>
      <c r="Y72">
        <v>-10</v>
      </c>
      <c r="Z72">
        <v>0</v>
      </c>
      <c r="AA72">
        <v>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-10</v>
      </c>
      <c r="R73" s="46">
        <v>0</v>
      </c>
      <c r="S73" s="74">
        <v>0</v>
      </c>
      <c r="U73" s="73">
        <v>0</v>
      </c>
      <c r="V73" s="74">
        <v>-10</v>
      </c>
      <c r="W73">
        <v>0</v>
      </c>
      <c r="X73">
        <v>0</v>
      </c>
      <c r="Y73">
        <v>-10</v>
      </c>
      <c r="Z73">
        <v>0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-10</v>
      </c>
      <c r="R74" s="46">
        <v>0</v>
      </c>
      <c r="S74" s="74">
        <v>0</v>
      </c>
      <c r="U74" s="73">
        <v>0</v>
      </c>
      <c r="V74" s="74">
        <v>-10</v>
      </c>
      <c r="W74">
        <v>0</v>
      </c>
      <c r="X74">
        <v>0</v>
      </c>
      <c r="Y74">
        <v>-10</v>
      </c>
      <c r="Z74">
        <v>0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2.69</v>
      </c>
      <c r="N75" s="73">
        <v>0</v>
      </c>
      <c r="O75" s="46">
        <v>0</v>
      </c>
      <c r="P75" s="46">
        <v>0</v>
      </c>
      <c r="Q75" s="46">
        <v>-33</v>
      </c>
      <c r="R75" s="46">
        <v>0</v>
      </c>
      <c r="S75" s="74">
        <v>0</v>
      </c>
      <c r="U75" s="73">
        <v>2.69</v>
      </c>
      <c r="V75" s="74">
        <v>-33</v>
      </c>
      <c r="W75">
        <v>0</v>
      </c>
      <c r="X75">
        <v>0</v>
      </c>
      <c r="Y75">
        <v>-33</v>
      </c>
      <c r="Z75">
        <v>2.69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7.68</v>
      </c>
      <c r="N76" s="73">
        <v>0</v>
      </c>
      <c r="O76" s="46">
        <v>0</v>
      </c>
      <c r="P76" s="46">
        <v>0</v>
      </c>
      <c r="Q76" s="46">
        <v>-35</v>
      </c>
      <c r="R76" s="46">
        <v>0</v>
      </c>
      <c r="S76" s="74">
        <v>0</v>
      </c>
      <c r="U76" s="73">
        <v>7.68</v>
      </c>
      <c r="V76" s="74">
        <v>-35</v>
      </c>
      <c r="W76">
        <v>0</v>
      </c>
      <c r="X76">
        <v>0</v>
      </c>
      <c r="Y76">
        <v>-35</v>
      </c>
      <c r="Z76">
        <v>7.68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8.26</v>
      </c>
      <c r="N77" s="73">
        <v>0</v>
      </c>
      <c r="O77" s="46">
        <v>0</v>
      </c>
      <c r="P77" s="46">
        <v>0</v>
      </c>
      <c r="Q77" s="46">
        <v>-36</v>
      </c>
      <c r="R77" s="46">
        <v>0</v>
      </c>
      <c r="S77" s="74">
        <v>0</v>
      </c>
      <c r="U77" s="73">
        <v>8.26</v>
      </c>
      <c r="V77" s="74">
        <v>-36</v>
      </c>
      <c r="W77">
        <v>0</v>
      </c>
      <c r="X77">
        <v>0</v>
      </c>
      <c r="Y77">
        <v>-36</v>
      </c>
      <c r="Z77">
        <v>8.26</v>
      </c>
      <c r="AA77">
        <v>0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9.0299999999999994</v>
      </c>
      <c r="N78" s="73">
        <v>0</v>
      </c>
      <c r="O78" s="46">
        <v>0</v>
      </c>
      <c r="P78" s="46">
        <v>0</v>
      </c>
      <c r="Q78" s="46">
        <v>-36</v>
      </c>
      <c r="R78" s="46">
        <v>0</v>
      </c>
      <c r="S78" s="74">
        <v>0</v>
      </c>
      <c r="U78" s="73">
        <v>9.0299999999999994</v>
      </c>
      <c r="V78" s="74">
        <v>-36</v>
      </c>
      <c r="W78">
        <v>0</v>
      </c>
      <c r="X78">
        <v>0</v>
      </c>
      <c r="Y78">
        <v>-36</v>
      </c>
      <c r="Z78">
        <v>9.0299999999999994</v>
      </c>
      <c r="AA78">
        <v>0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9.0299999999999994</v>
      </c>
      <c r="N79" s="73">
        <v>0</v>
      </c>
      <c r="O79" s="46">
        <v>0</v>
      </c>
      <c r="P79" s="46">
        <v>0</v>
      </c>
      <c r="Q79" s="46">
        <v>-36</v>
      </c>
      <c r="R79" s="46">
        <v>0</v>
      </c>
      <c r="S79" s="74">
        <v>0</v>
      </c>
      <c r="U79" s="73">
        <v>9.0299999999999994</v>
      </c>
      <c r="V79" s="74">
        <v>-36</v>
      </c>
      <c r="W79">
        <v>0</v>
      </c>
      <c r="X79">
        <v>0</v>
      </c>
      <c r="Y79">
        <v>-36</v>
      </c>
      <c r="Z79">
        <v>9.0299999999999994</v>
      </c>
      <c r="AA79">
        <v>0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9.89</v>
      </c>
      <c r="N80" s="73">
        <v>0</v>
      </c>
      <c r="O80" s="46">
        <v>-51</v>
      </c>
      <c r="P80" s="46">
        <v>0</v>
      </c>
      <c r="Q80" s="46">
        <v>-35</v>
      </c>
      <c r="R80" s="46">
        <v>0</v>
      </c>
      <c r="S80" s="74">
        <v>0</v>
      </c>
      <c r="U80" s="73">
        <v>9.89</v>
      </c>
      <c r="V80" s="74">
        <v>-86</v>
      </c>
      <c r="W80">
        <v>0</v>
      </c>
      <c r="X80">
        <v>-51</v>
      </c>
      <c r="Y80">
        <v>-35</v>
      </c>
      <c r="Z80">
        <v>9.89</v>
      </c>
      <c r="AA80">
        <v>0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10.85</v>
      </c>
      <c r="N81" s="73">
        <v>0</v>
      </c>
      <c r="O81" s="46">
        <v>-135</v>
      </c>
      <c r="P81" s="46">
        <v>-284</v>
      </c>
      <c r="Q81" s="46">
        <v>-33</v>
      </c>
      <c r="R81" s="46">
        <v>0</v>
      </c>
      <c r="S81" s="74">
        <v>0</v>
      </c>
      <c r="U81" s="73">
        <v>10.85</v>
      </c>
      <c r="V81" s="74">
        <v>-452</v>
      </c>
      <c r="W81">
        <v>0</v>
      </c>
      <c r="X81">
        <v>-135</v>
      </c>
      <c r="Y81">
        <v>-33</v>
      </c>
      <c r="Z81">
        <v>10.85</v>
      </c>
      <c r="AA81">
        <v>-284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10.08</v>
      </c>
      <c r="N82" s="73">
        <v>0</v>
      </c>
      <c r="O82" s="46">
        <v>-115</v>
      </c>
      <c r="P82" s="46">
        <v>-251</v>
      </c>
      <c r="Q82" s="46">
        <v>-33</v>
      </c>
      <c r="R82" s="46">
        <v>0</v>
      </c>
      <c r="S82" s="74">
        <v>0</v>
      </c>
      <c r="U82" s="73">
        <v>10.08</v>
      </c>
      <c r="V82" s="74">
        <v>-399</v>
      </c>
      <c r="W82">
        <v>0</v>
      </c>
      <c r="X82">
        <v>-115</v>
      </c>
      <c r="Y82">
        <v>-33</v>
      </c>
      <c r="Z82">
        <v>10.08</v>
      </c>
      <c r="AA82">
        <v>-251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11.31</v>
      </c>
      <c r="N83" s="73">
        <v>0</v>
      </c>
      <c r="O83" s="46">
        <v>-110</v>
      </c>
      <c r="P83" s="46">
        <v>-230</v>
      </c>
      <c r="Q83" s="46">
        <v>-33</v>
      </c>
      <c r="R83" s="46">
        <v>0</v>
      </c>
      <c r="S83" s="74">
        <v>0</v>
      </c>
      <c r="U83" s="73">
        <v>11.31</v>
      </c>
      <c r="V83" s="74">
        <v>-373</v>
      </c>
      <c r="W83">
        <v>0</v>
      </c>
      <c r="X83">
        <v>-110</v>
      </c>
      <c r="Y83">
        <v>-33</v>
      </c>
      <c r="Z83">
        <v>11.31</v>
      </c>
      <c r="AA83">
        <v>-230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9.74</v>
      </c>
      <c r="N84" s="73">
        <v>0</v>
      </c>
      <c r="O84" s="46">
        <v>-95</v>
      </c>
      <c r="P84" s="46">
        <v>-209</v>
      </c>
      <c r="Q84" s="46">
        <v>-32</v>
      </c>
      <c r="R84" s="46">
        <v>0</v>
      </c>
      <c r="S84" s="74">
        <v>0</v>
      </c>
      <c r="U84" s="73">
        <v>9.74</v>
      </c>
      <c r="V84" s="74">
        <v>-336</v>
      </c>
      <c r="W84">
        <v>0</v>
      </c>
      <c r="X84">
        <v>-95</v>
      </c>
      <c r="Y84">
        <v>-32</v>
      </c>
      <c r="Z84">
        <v>9.74</v>
      </c>
      <c r="AA84">
        <v>-209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7.78</v>
      </c>
      <c r="N85" s="73">
        <v>0</v>
      </c>
      <c r="O85" s="46">
        <v>-80</v>
      </c>
      <c r="P85" s="46">
        <v>-187</v>
      </c>
      <c r="Q85" s="46">
        <v>-32</v>
      </c>
      <c r="R85" s="46">
        <v>0</v>
      </c>
      <c r="S85" s="74">
        <v>0</v>
      </c>
      <c r="U85" s="73">
        <v>7.78</v>
      </c>
      <c r="V85" s="74">
        <v>-299</v>
      </c>
      <c r="W85">
        <v>0</v>
      </c>
      <c r="X85">
        <v>-80</v>
      </c>
      <c r="Y85">
        <v>-32</v>
      </c>
      <c r="Z85">
        <v>7.78</v>
      </c>
      <c r="AA85">
        <v>-187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5.74</v>
      </c>
      <c r="N86" s="73">
        <v>0</v>
      </c>
      <c r="O86" s="46">
        <v>-60</v>
      </c>
      <c r="P86" s="46">
        <v>-149</v>
      </c>
      <c r="Q86" s="46">
        <v>-33</v>
      </c>
      <c r="R86" s="46">
        <v>0</v>
      </c>
      <c r="S86" s="74">
        <v>0</v>
      </c>
      <c r="U86" s="73">
        <v>5.74</v>
      </c>
      <c r="V86" s="74">
        <v>-242</v>
      </c>
      <c r="W86">
        <v>0</v>
      </c>
      <c r="X86">
        <v>-60</v>
      </c>
      <c r="Y86">
        <v>-33</v>
      </c>
      <c r="Z86">
        <v>5.74</v>
      </c>
      <c r="AA86">
        <v>-149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3.21</v>
      </c>
      <c r="N87" s="73">
        <v>0</v>
      </c>
      <c r="O87" s="46">
        <v>-40</v>
      </c>
      <c r="P87" s="46">
        <v>-121</v>
      </c>
      <c r="Q87" s="46">
        <v>-34</v>
      </c>
      <c r="R87" s="46">
        <v>0</v>
      </c>
      <c r="S87" s="74">
        <v>0</v>
      </c>
      <c r="U87" s="73">
        <v>3.21</v>
      </c>
      <c r="V87" s="74">
        <v>-195</v>
      </c>
      <c r="W87">
        <v>0</v>
      </c>
      <c r="X87">
        <v>-40</v>
      </c>
      <c r="Y87">
        <v>-34</v>
      </c>
      <c r="Z87">
        <v>3.21</v>
      </c>
      <c r="AA87">
        <v>-121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2.46</v>
      </c>
      <c r="N88" s="73">
        <v>0</v>
      </c>
      <c r="O88" s="46">
        <v>-20</v>
      </c>
      <c r="P88" s="46">
        <v>-87</v>
      </c>
      <c r="Q88" s="46">
        <v>-35</v>
      </c>
      <c r="R88" s="46">
        <v>0</v>
      </c>
      <c r="S88" s="74">
        <v>0</v>
      </c>
      <c r="U88" s="73">
        <v>2.46</v>
      </c>
      <c r="V88" s="74">
        <v>-142</v>
      </c>
      <c r="W88">
        <v>0</v>
      </c>
      <c r="X88">
        <v>-20</v>
      </c>
      <c r="Y88">
        <v>-35</v>
      </c>
      <c r="Z88">
        <v>2.46</v>
      </c>
      <c r="AA88">
        <v>-87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2.6</v>
      </c>
      <c r="N89" s="73">
        <v>0</v>
      </c>
      <c r="O89" s="46">
        <v>0</v>
      </c>
      <c r="P89" s="46">
        <v>-51</v>
      </c>
      <c r="Q89" s="46">
        <v>-35</v>
      </c>
      <c r="R89" s="46">
        <v>0</v>
      </c>
      <c r="S89" s="74">
        <v>0</v>
      </c>
      <c r="U89" s="73">
        <v>2.6</v>
      </c>
      <c r="V89" s="74">
        <v>-86</v>
      </c>
      <c r="W89">
        <v>0</v>
      </c>
      <c r="X89">
        <v>0</v>
      </c>
      <c r="Y89">
        <v>-35</v>
      </c>
      <c r="Z89">
        <v>2.6</v>
      </c>
      <c r="AA89">
        <v>-51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2.5099999999999998</v>
      </c>
      <c r="N90" s="73">
        <v>0</v>
      </c>
      <c r="O90" s="46">
        <v>0</v>
      </c>
      <c r="P90" s="46">
        <v>-22</v>
      </c>
      <c r="Q90" s="46">
        <v>-36</v>
      </c>
      <c r="R90" s="46">
        <v>0</v>
      </c>
      <c r="S90" s="74">
        <v>0</v>
      </c>
      <c r="U90" s="73">
        <v>2.5099999999999998</v>
      </c>
      <c r="V90" s="74">
        <v>-58</v>
      </c>
      <c r="W90">
        <v>0</v>
      </c>
      <c r="X90">
        <v>0</v>
      </c>
      <c r="Y90">
        <v>-36</v>
      </c>
      <c r="Z90">
        <v>2.5099999999999998</v>
      </c>
      <c r="AA90">
        <v>-22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2.52</v>
      </c>
      <c r="N91" s="73">
        <v>0</v>
      </c>
      <c r="O91" s="46">
        <v>0</v>
      </c>
      <c r="P91" s="46">
        <v>0</v>
      </c>
      <c r="Q91" s="46">
        <v>-37</v>
      </c>
      <c r="R91" s="46">
        <v>0</v>
      </c>
      <c r="S91" s="74">
        <v>0</v>
      </c>
      <c r="U91" s="73">
        <v>2.52</v>
      </c>
      <c r="V91" s="74">
        <v>-37</v>
      </c>
      <c r="W91">
        <v>0</v>
      </c>
      <c r="X91">
        <v>0</v>
      </c>
      <c r="Y91">
        <v>-37</v>
      </c>
      <c r="Z91">
        <v>2.52</v>
      </c>
      <c r="AA91">
        <v>0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2.46</v>
      </c>
      <c r="N92" s="73">
        <v>0</v>
      </c>
      <c r="O92" s="46">
        <v>0</v>
      </c>
      <c r="P92" s="46">
        <v>0</v>
      </c>
      <c r="Q92" s="46">
        <v>-36</v>
      </c>
      <c r="R92" s="46">
        <v>0</v>
      </c>
      <c r="S92" s="74">
        <v>0</v>
      </c>
      <c r="U92" s="73">
        <v>2.46</v>
      </c>
      <c r="V92" s="74">
        <v>-36</v>
      </c>
      <c r="W92">
        <v>0</v>
      </c>
      <c r="X92">
        <v>0</v>
      </c>
      <c r="Y92">
        <v>-36</v>
      </c>
      <c r="Z92">
        <v>2.46</v>
      </c>
      <c r="AA92">
        <v>0</v>
      </c>
    </row>
    <row r="93" spans="7:27">
      <c r="G93" t="s">
        <v>135</v>
      </c>
      <c r="H93" s="73">
        <v>16.25</v>
      </c>
      <c r="I93" s="46">
        <v>0</v>
      </c>
      <c r="J93" s="46">
        <v>0</v>
      </c>
      <c r="K93" s="46">
        <v>0</v>
      </c>
      <c r="L93" s="46">
        <v>0</v>
      </c>
      <c r="M93" s="74">
        <v>2.35</v>
      </c>
      <c r="N93" s="73">
        <v>0</v>
      </c>
      <c r="O93" s="46">
        <v>0</v>
      </c>
      <c r="P93" s="46">
        <v>0</v>
      </c>
      <c r="Q93" s="46">
        <v>-38</v>
      </c>
      <c r="R93" s="46">
        <v>0</v>
      </c>
      <c r="S93" s="74">
        <v>0</v>
      </c>
      <c r="U93" s="73">
        <v>18.600000000000001</v>
      </c>
      <c r="V93" s="74">
        <v>-38</v>
      </c>
      <c r="W93">
        <v>16.25</v>
      </c>
      <c r="X93">
        <v>0</v>
      </c>
      <c r="Y93">
        <v>-38</v>
      </c>
      <c r="Z93">
        <v>2.35</v>
      </c>
      <c r="AA93">
        <v>0</v>
      </c>
    </row>
    <row r="94" spans="7:27">
      <c r="G94" t="s">
        <v>136</v>
      </c>
      <c r="H94" s="73">
        <v>37.08</v>
      </c>
      <c r="I94" s="46">
        <v>0</v>
      </c>
      <c r="J94" s="46">
        <v>0</v>
      </c>
      <c r="K94" s="46">
        <v>0</v>
      </c>
      <c r="L94" s="46">
        <v>0</v>
      </c>
      <c r="M94" s="74">
        <v>2.11</v>
      </c>
      <c r="N94" s="73">
        <v>0</v>
      </c>
      <c r="O94" s="46">
        <v>0</v>
      </c>
      <c r="P94" s="46">
        <v>0</v>
      </c>
      <c r="Q94" s="46">
        <v>-38</v>
      </c>
      <c r="R94" s="46">
        <v>0</v>
      </c>
      <c r="S94" s="74">
        <v>0</v>
      </c>
      <c r="U94" s="73">
        <v>39.19</v>
      </c>
      <c r="V94" s="74">
        <v>-38</v>
      </c>
      <c r="W94">
        <v>37.08</v>
      </c>
      <c r="X94">
        <v>0</v>
      </c>
      <c r="Y94">
        <v>-38</v>
      </c>
      <c r="Z94">
        <v>2.11</v>
      </c>
      <c r="AA94">
        <v>0</v>
      </c>
    </row>
    <row r="95" spans="7:27">
      <c r="G95" t="s">
        <v>137</v>
      </c>
      <c r="H95" s="73">
        <v>44.46</v>
      </c>
      <c r="I95" s="46">
        <v>0</v>
      </c>
      <c r="J95" s="46">
        <v>0</v>
      </c>
      <c r="K95" s="46">
        <v>0</v>
      </c>
      <c r="L95" s="46">
        <v>0</v>
      </c>
      <c r="M95" s="74">
        <v>2.35</v>
      </c>
      <c r="N95" s="73">
        <v>0</v>
      </c>
      <c r="O95" s="46">
        <v>0</v>
      </c>
      <c r="P95" s="46">
        <v>0</v>
      </c>
      <c r="Q95" s="46">
        <v>-40</v>
      </c>
      <c r="R95" s="46">
        <v>0</v>
      </c>
      <c r="S95" s="74">
        <v>0</v>
      </c>
      <c r="U95" s="73">
        <v>46.81</v>
      </c>
      <c r="V95" s="74">
        <v>-40</v>
      </c>
      <c r="W95">
        <v>44.46</v>
      </c>
      <c r="X95">
        <v>0</v>
      </c>
      <c r="Y95">
        <v>-40</v>
      </c>
      <c r="Z95">
        <v>2.35</v>
      </c>
      <c r="AA95">
        <v>0</v>
      </c>
    </row>
    <row r="96" spans="7:27">
      <c r="G96" t="s">
        <v>138</v>
      </c>
      <c r="H96" s="73">
        <v>44.02</v>
      </c>
      <c r="I96" s="46">
        <v>0</v>
      </c>
      <c r="J96" s="46">
        <v>0</v>
      </c>
      <c r="K96" s="46">
        <v>0</v>
      </c>
      <c r="L96" s="46">
        <v>0</v>
      </c>
      <c r="M96" s="74">
        <v>2.27</v>
      </c>
      <c r="N96" s="73">
        <v>0</v>
      </c>
      <c r="O96" s="46">
        <v>0</v>
      </c>
      <c r="P96" s="46">
        <v>0</v>
      </c>
      <c r="Q96" s="46">
        <v>-42</v>
      </c>
      <c r="R96" s="46">
        <v>0</v>
      </c>
      <c r="S96" s="74">
        <v>0</v>
      </c>
      <c r="U96" s="73">
        <v>46.29</v>
      </c>
      <c r="V96" s="74">
        <v>-42</v>
      </c>
      <c r="W96">
        <v>44.02</v>
      </c>
      <c r="X96">
        <v>0</v>
      </c>
      <c r="Y96">
        <v>-42</v>
      </c>
      <c r="Z96">
        <v>2.27</v>
      </c>
      <c r="AA96">
        <v>0</v>
      </c>
    </row>
    <row r="97" spans="1:83">
      <c r="G97" t="s">
        <v>139</v>
      </c>
      <c r="H97" s="73">
        <v>34.33</v>
      </c>
      <c r="I97" s="46">
        <v>0</v>
      </c>
      <c r="J97" s="46">
        <v>0</v>
      </c>
      <c r="K97" s="46">
        <v>0</v>
      </c>
      <c r="L97" s="46">
        <v>0</v>
      </c>
      <c r="M97" s="74">
        <v>2.33</v>
      </c>
      <c r="N97" s="73">
        <v>0</v>
      </c>
      <c r="O97" s="46">
        <v>0</v>
      </c>
      <c r="P97" s="46">
        <v>0</v>
      </c>
      <c r="Q97" s="46">
        <v>-43</v>
      </c>
      <c r="R97" s="46">
        <v>0</v>
      </c>
      <c r="S97" s="74">
        <v>0</v>
      </c>
      <c r="U97" s="73">
        <v>36.659999999999997</v>
      </c>
      <c r="V97" s="74">
        <v>-43</v>
      </c>
      <c r="W97">
        <v>34.33</v>
      </c>
      <c r="X97">
        <v>0</v>
      </c>
      <c r="Y97">
        <v>-43</v>
      </c>
      <c r="Z97">
        <v>2.33</v>
      </c>
      <c r="AA97">
        <v>0</v>
      </c>
    </row>
    <row r="98" spans="1:83">
      <c r="G98" t="s">
        <v>140</v>
      </c>
      <c r="H98" s="73">
        <v>21.14</v>
      </c>
      <c r="I98" s="46">
        <v>0</v>
      </c>
      <c r="J98" s="46">
        <v>0</v>
      </c>
      <c r="K98" s="46">
        <v>0</v>
      </c>
      <c r="L98" s="46">
        <v>0</v>
      </c>
      <c r="M98" s="74">
        <v>2.1</v>
      </c>
      <c r="N98" s="73">
        <v>0</v>
      </c>
      <c r="O98" s="46">
        <v>0</v>
      </c>
      <c r="P98" s="46">
        <v>0</v>
      </c>
      <c r="Q98" s="46">
        <v>-47</v>
      </c>
      <c r="R98" s="46">
        <v>0</v>
      </c>
      <c r="S98" s="74">
        <v>0</v>
      </c>
      <c r="U98" s="73">
        <v>23.24</v>
      </c>
      <c r="V98" s="74">
        <v>-47</v>
      </c>
      <c r="W98">
        <v>21.14</v>
      </c>
      <c r="X98">
        <v>0</v>
      </c>
      <c r="Y98">
        <v>-47</v>
      </c>
      <c r="Z98">
        <v>2.1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5.1882499999999991E-2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6.7730000000000012E-2</v>
      </c>
      <c r="N99" s="68">
        <f t="shared" si="1"/>
        <v>-1.3025225</v>
      </c>
      <c r="O99" s="69">
        <f t="shared" si="1"/>
        <v>-1.30227</v>
      </c>
      <c r="P99" s="69">
        <f t="shared" si="1"/>
        <v>-3.3370000000000002</v>
      </c>
      <c r="Q99" s="69">
        <f t="shared" si="1"/>
        <v>-1.1777500000000001</v>
      </c>
      <c r="R99" s="69">
        <f t="shared" si="1"/>
        <v>0</v>
      </c>
      <c r="S99" s="70">
        <f t="shared" si="1"/>
        <v>0</v>
      </c>
      <c r="U99" s="68">
        <f t="shared" si="1"/>
        <v>0.11961250000000001</v>
      </c>
      <c r="V99" s="70">
        <f t="shared" si="1"/>
        <v>-7.1195425000000006</v>
      </c>
      <c r="W99">
        <f t="shared" si="1"/>
        <v>-1.25064</v>
      </c>
      <c r="X99">
        <f t="shared" si="1"/>
        <v>-1.30227</v>
      </c>
      <c r="Y99">
        <f t="shared" si="1"/>
        <v>-1.1777500000000001</v>
      </c>
      <c r="Z99">
        <f t="shared" si="1"/>
        <v>6.7730000000000012E-2</v>
      </c>
      <c r="AA99">
        <f t="shared" si="1"/>
        <v>-3.3370000000000002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CB3" activePane="bottomRight" state="frozen"/>
      <selection sqref="A1:D35"/>
      <selection pane="topRight" sqref="A1:D35"/>
      <selection pane="bottomLeft" sqref="A1:D35"/>
      <selection pane="bottomRight" activeCell="CJ3" sqref="CJ3:CJ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88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W1" t="s">
        <v>538</v>
      </c>
      <c r="X1" t="s">
        <v>540</v>
      </c>
      <c r="Y1" t="s">
        <v>542</v>
      </c>
      <c r="Z1" t="s">
        <v>544</v>
      </c>
      <c r="AA1" t="s">
        <v>546</v>
      </c>
      <c r="AB1" t="s">
        <v>548</v>
      </c>
      <c r="AC1" t="s">
        <v>550</v>
      </c>
      <c r="AD1" t="s">
        <v>552</v>
      </c>
      <c r="AE1" t="s">
        <v>550</v>
      </c>
      <c r="AF1" t="s">
        <v>555</v>
      </c>
      <c r="AG1" t="s">
        <v>557</v>
      </c>
      <c r="AH1" t="s">
        <v>559</v>
      </c>
      <c r="AI1" t="s">
        <v>561</v>
      </c>
      <c r="AJ1" t="s">
        <v>563</v>
      </c>
      <c r="AK1" t="s">
        <v>565</v>
      </c>
      <c r="AL1" t="s">
        <v>567</v>
      </c>
      <c r="AM1" t="s">
        <v>569</v>
      </c>
      <c r="AN1" t="s">
        <v>571</v>
      </c>
      <c r="AO1" t="s">
        <v>573</v>
      </c>
      <c r="AP1" t="s">
        <v>546</v>
      </c>
      <c r="AQ1" t="s">
        <v>550</v>
      </c>
      <c r="AR1" t="s">
        <v>550</v>
      </c>
      <c r="AS1" t="s">
        <v>578</v>
      </c>
      <c r="AT1" t="s">
        <v>580</v>
      </c>
      <c r="AU1" t="s">
        <v>548</v>
      </c>
      <c r="AV1" t="s">
        <v>550</v>
      </c>
      <c r="AW1" t="s">
        <v>584</v>
      </c>
      <c r="AX1" t="s">
        <v>586</v>
      </c>
      <c r="AY1" t="s">
        <v>580</v>
      </c>
      <c r="AZ1" t="s">
        <v>18</v>
      </c>
      <c r="BA1" t="s">
        <v>590</v>
      </c>
      <c r="BB1" t="s">
        <v>550</v>
      </c>
      <c r="BC1" t="s">
        <v>593</v>
      </c>
      <c r="BD1" t="s">
        <v>595</v>
      </c>
      <c r="BE1" t="s">
        <v>597</v>
      </c>
      <c r="BF1" t="s">
        <v>599</v>
      </c>
      <c r="BG1" t="s">
        <v>550</v>
      </c>
      <c r="BH1" t="s">
        <v>602</v>
      </c>
      <c r="BI1" t="s">
        <v>550</v>
      </c>
      <c r="BJ1" t="s">
        <v>605</v>
      </c>
      <c r="BK1" t="s">
        <v>607</v>
      </c>
      <c r="BL1" t="s">
        <v>569</v>
      </c>
      <c r="BM1" t="s">
        <v>548</v>
      </c>
      <c r="BN1" t="s">
        <v>611</v>
      </c>
      <c r="BO1" t="s">
        <v>548</v>
      </c>
      <c r="BP1" t="s">
        <v>614</v>
      </c>
      <c r="BQ1" t="s">
        <v>616</v>
      </c>
      <c r="BR1" t="s">
        <v>550</v>
      </c>
      <c r="BS1" t="s">
        <v>619</v>
      </c>
      <c r="BT1" t="s">
        <v>621</v>
      </c>
      <c r="BU1" t="s">
        <v>557</v>
      </c>
      <c r="BV1" t="s">
        <v>624</v>
      </c>
      <c r="BW1" t="s">
        <v>621</v>
      </c>
      <c r="BX1" t="s">
        <v>590</v>
      </c>
      <c r="BY1" t="s">
        <v>599</v>
      </c>
      <c r="BZ1" t="s">
        <v>590</v>
      </c>
      <c r="CA1" t="s">
        <v>630</v>
      </c>
      <c r="CB1" t="s">
        <v>611</v>
      </c>
      <c r="CC1" t="s">
        <v>633</v>
      </c>
      <c r="CD1" t="s">
        <v>635</v>
      </c>
      <c r="CE1" t="s">
        <v>637</v>
      </c>
      <c r="CF1" t="s">
        <v>451</v>
      </c>
      <c r="CG1" t="s">
        <v>621</v>
      </c>
      <c r="CH1" t="s">
        <v>542</v>
      </c>
      <c r="CI1" t="s">
        <v>643</v>
      </c>
      <c r="CJ1" t="s">
        <v>645</v>
      </c>
    </row>
    <row r="2" spans="1:8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45494</v>
      </c>
      <c r="W2" s="28" t="s">
        <v>149</v>
      </c>
      <c r="X2" t="s">
        <v>369</v>
      </c>
      <c r="Y2" t="s">
        <v>145</v>
      </c>
      <c r="Z2" t="s">
        <v>146</v>
      </c>
      <c r="AA2" t="s">
        <v>148</v>
      </c>
      <c r="AB2" t="s">
        <v>240</v>
      </c>
      <c r="AC2" t="s">
        <v>263</v>
      </c>
      <c r="AD2" t="s">
        <v>145</v>
      </c>
      <c r="AE2" t="s">
        <v>275</v>
      </c>
      <c r="AF2" t="s">
        <v>149</v>
      </c>
      <c r="AG2" t="s">
        <v>145</v>
      </c>
      <c r="AH2" t="s">
        <v>369</v>
      </c>
      <c r="AI2" t="s">
        <v>145</v>
      </c>
      <c r="AJ2" t="s">
        <v>146</v>
      </c>
      <c r="AK2" t="s">
        <v>145</v>
      </c>
      <c r="AL2" t="s">
        <v>146</v>
      </c>
      <c r="AM2" t="s">
        <v>145</v>
      </c>
      <c r="AN2" t="s">
        <v>145</v>
      </c>
      <c r="AO2" t="s">
        <v>149</v>
      </c>
      <c r="AP2" t="s">
        <v>148</v>
      </c>
      <c r="AQ2" t="s">
        <v>226</v>
      </c>
      <c r="AR2" t="s">
        <v>249</v>
      </c>
      <c r="AS2" t="s">
        <v>145</v>
      </c>
      <c r="AT2" t="s">
        <v>149</v>
      </c>
      <c r="AU2" t="s">
        <v>240</v>
      </c>
      <c r="AV2" t="s">
        <v>262</v>
      </c>
      <c r="AW2" t="s">
        <v>146</v>
      </c>
      <c r="AX2" t="s">
        <v>146</v>
      </c>
      <c r="AY2" t="s">
        <v>148</v>
      </c>
      <c r="AZ2" t="s">
        <v>149</v>
      </c>
      <c r="BA2" t="s">
        <v>145</v>
      </c>
      <c r="BB2" t="s">
        <v>279</v>
      </c>
      <c r="BC2" t="s">
        <v>358</v>
      </c>
      <c r="BD2" t="s">
        <v>145</v>
      </c>
      <c r="BE2" t="s">
        <v>369</v>
      </c>
      <c r="BF2" t="s">
        <v>145</v>
      </c>
      <c r="BG2" t="s">
        <v>276</v>
      </c>
      <c r="BH2" t="s">
        <v>145</v>
      </c>
      <c r="BI2" t="s">
        <v>231</v>
      </c>
      <c r="BJ2" t="s">
        <v>149</v>
      </c>
      <c r="BK2" t="s">
        <v>145</v>
      </c>
      <c r="BL2" t="s">
        <v>146</v>
      </c>
      <c r="BM2" t="s">
        <v>146</v>
      </c>
      <c r="BN2" t="s">
        <v>145</v>
      </c>
      <c r="BO2" t="s">
        <v>145</v>
      </c>
      <c r="BP2" t="s">
        <v>148</v>
      </c>
      <c r="BQ2" t="s">
        <v>146</v>
      </c>
      <c r="BR2" t="s">
        <v>277</v>
      </c>
      <c r="BS2" t="s">
        <v>145</v>
      </c>
      <c r="BT2" t="s">
        <v>149</v>
      </c>
      <c r="BU2" t="s">
        <v>145</v>
      </c>
      <c r="BV2" t="s">
        <v>149</v>
      </c>
      <c r="BW2" t="s">
        <v>149</v>
      </c>
      <c r="BX2" t="s">
        <v>145</v>
      </c>
      <c r="BY2" t="s">
        <v>145</v>
      </c>
      <c r="BZ2" t="s">
        <v>148</v>
      </c>
      <c r="CA2" t="s">
        <v>145</v>
      </c>
      <c r="CB2" t="s">
        <v>145</v>
      </c>
      <c r="CC2" t="s">
        <v>149</v>
      </c>
      <c r="CD2" t="s">
        <v>148</v>
      </c>
      <c r="CE2" t="s">
        <v>149</v>
      </c>
      <c r="CF2" t="s">
        <v>639</v>
      </c>
      <c r="CG2" t="s">
        <v>145</v>
      </c>
      <c r="CH2" t="s">
        <v>145</v>
      </c>
      <c r="CI2" t="s">
        <v>148</v>
      </c>
      <c r="CJ2" t="s">
        <v>146</v>
      </c>
    </row>
    <row r="3" spans="1:88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769.02</v>
      </c>
      <c r="I3" s="53">
        <v>361.59000000000003</v>
      </c>
      <c r="J3" s="53">
        <v>605.52</v>
      </c>
      <c r="K3" s="53">
        <v>106.67000000000002</v>
      </c>
      <c r="L3" s="53">
        <v>6.72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647</v>
      </c>
      <c r="W3">
        <v>0</v>
      </c>
      <c r="X3">
        <v>0</v>
      </c>
      <c r="Y3">
        <v>0</v>
      </c>
      <c r="Z3">
        <v>47.5</v>
      </c>
      <c r="AA3">
        <v>26.19</v>
      </c>
      <c r="AB3">
        <v>6.72</v>
      </c>
      <c r="AC3">
        <v>0.61</v>
      </c>
      <c r="AD3">
        <v>24.01</v>
      </c>
      <c r="AE3">
        <v>0.52</v>
      </c>
      <c r="AF3">
        <v>48.02</v>
      </c>
      <c r="AG3">
        <v>0</v>
      </c>
      <c r="AH3">
        <v>4.8</v>
      </c>
      <c r="AI3">
        <v>0</v>
      </c>
      <c r="AJ3">
        <v>66.45</v>
      </c>
      <c r="AK3">
        <v>11.67</v>
      </c>
      <c r="AL3">
        <v>54.51</v>
      </c>
      <c r="AM3">
        <v>18.010000000000002</v>
      </c>
      <c r="AN3">
        <v>38.93</v>
      </c>
      <c r="AO3">
        <v>27.85</v>
      </c>
      <c r="AP3">
        <v>26.19</v>
      </c>
      <c r="AQ3">
        <v>0.97</v>
      </c>
      <c r="AR3">
        <v>0.48</v>
      </c>
      <c r="AS3">
        <v>21.13</v>
      </c>
      <c r="AT3">
        <v>96.04</v>
      </c>
      <c r="AU3">
        <v>1.92</v>
      </c>
      <c r="AV3">
        <v>1.58</v>
      </c>
      <c r="AW3">
        <v>83.73</v>
      </c>
      <c r="AX3">
        <v>90.28</v>
      </c>
      <c r="AY3">
        <v>26.19</v>
      </c>
      <c r="AZ3">
        <v>160.08000000000001</v>
      </c>
      <c r="BA3">
        <v>0</v>
      </c>
      <c r="BB3">
        <v>0.67</v>
      </c>
      <c r="BC3">
        <v>0.62</v>
      </c>
      <c r="BD3">
        <v>23.93</v>
      </c>
      <c r="BE3">
        <v>1.92</v>
      </c>
      <c r="BF3">
        <v>0</v>
      </c>
      <c r="BG3">
        <v>0.87</v>
      </c>
      <c r="BH3">
        <v>2.33</v>
      </c>
      <c r="BI3">
        <v>0.87</v>
      </c>
      <c r="BJ3">
        <v>163.51</v>
      </c>
      <c r="BK3">
        <v>24.01</v>
      </c>
      <c r="BL3">
        <v>6</v>
      </c>
      <c r="BM3">
        <v>0</v>
      </c>
      <c r="BN3">
        <v>0</v>
      </c>
      <c r="BO3">
        <v>24.01</v>
      </c>
      <c r="BP3">
        <v>8.73</v>
      </c>
      <c r="BQ3">
        <v>12.15</v>
      </c>
      <c r="BR3">
        <v>0.36</v>
      </c>
      <c r="BS3">
        <v>48.02</v>
      </c>
      <c r="BT3">
        <v>0</v>
      </c>
      <c r="BU3">
        <v>72.03</v>
      </c>
      <c r="BV3">
        <v>0</v>
      </c>
      <c r="BW3">
        <v>96.04</v>
      </c>
      <c r="BX3">
        <v>96.04</v>
      </c>
      <c r="BY3">
        <v>48.02</v>
      </c>
      <c r="BZ3">
        <v>10.64</v>
      </c>
      <c r="CA3">
        <v>38.42</v>
      </c>
      <c r="CB3">
        <v>96.04</v>
      </c>
      <c r="CC3">
        <v>0</v>
      </c>
      <c r="CD3">
        <v>8.73</v>
      </c>
      <c r="CE3">
        <v>13.11</v>
      </c>
      <c r="CF3">
        <v>0</v>
      </c>
      <c r="CG3">
        <v>144.06</v>
      </c>
      <c r="CH3">
        <v>24.01</v>
      </c>
      <c r="CI3">
        <v>0</v>
      </c>
      <c r="CJ3">
        <v>0</v>
      </c>
    </row>
    <row r="4" spans="1:88">
      <c r="A4" t="s">
        <v>234</v>
      </c>
      <c r="B4" t="s">
        <v>226</v>
      </c>
      <c r="C4" t="s">
        <v>228</v>
      </c>
      <c r="G4" t="s">
        <v>46</v>
      </c>
      <c r="H4" s="73">
        <v>769.02</v>
      </c>
      <c r="I4" s="46">
        <v>361.59000000000003</v>
      </c>
      <c r="J4" s="46">
        <v>605.52</v>
      </c>
      <c r="K4" s="46">
        <v>106.67000000000002</v>
      </c>
      <c r="L4" s="46">
        <v>6.72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0</v>
      </c>
      <c r="Y4">
        <v>0</v>
      </c>
      <c r="Z4">
        <v>47.5</v>
      </c>
      <c r="AA4">
        <v>26.19</v>
      </c>
      <c r="AB4">
        <v>6.72</v>
      </c>
      <c r="AC4">
        <v>0.61</v>
      </c>
      <c r="AD4">
        <v>24.01</v>
      </c>
      <c r="AE4">
        <v>0.52</v>
      </c>
      <c r="AF4">
        <v>48.02</v>
      </c>
      <c r="AG4">
        <v>0</v>
      </c>
      <c r="AH4">
        <v>4.8</v>
      </c>
      <c r="AI4">
        <v>0</v>
      </c>
      <c r="AJ4">
        <v>66.45</v>
      </c>
      <c r="AK4">
        <v>11.67</v>
      </c>
      <c r="AL4">
        <v>54.51</v>
      </c>
      <c r="AM4">
        <v>18.010000000000002</v>
      </c>
      <c r="AN4">
        <v>38.93</v>
      </c>
      <c r="AO4">
        <v>27.85</v>
      </c>
      <c r="AP4">
        <v>26.19</v>
      </c>
      <c r="AQ4">
        <v>0.97</v>
      </c>
      <c r="AR4">
        <v>0.48</v>
      </c>
      <c r="AS4">
        <v>21.13</v>
      </c>
      <c r="AT4">
        <v>96.04</v>
      </c>
      <c r="AU4">
        <v>1.92</v>
      </c>
      <c r="AV4">
        <v>1.58</v>
      </c>
      <c r="AW4">
        <v>83.73</v>
      </c>
      <c r="AX4">
        <v>90.28</v>
      </c>
      <c r="AY4">
        <v>26.19</v>
      </c>
      <c r="AZ4">
        <v>160.08000000000001</v>
      </c>
      <c r="BA4">
        <v>0</v>
      </c>
      <c r="BB4">
        <v>0.67</v>
      </c>
      <c r="BC4">
        <v>0.62</v>
      </c>
      <c r="BD4">
        <v>23.93</v>
      </c>
      <c r="BE4">
        <v>1.92</v>
      </c>
      <c r="BF4">
        <v>0</v>
      </c>
      <c r="BG4">
        <v>0.87</v>
      </c>
      <c r="BH4">
        <v>2.33</v>
      </c>
      <c r="BI4">
        <v>0.87</v>
      </c>
      <c r="BJ4">
        <v>163.51</v>
      </c>
      <c r="BK4">
        <v>24.01</v>
      </c>
      <c r="BL4">
        <v>6</v>
      </c>
      <c r="BM4">
        <v>0</v>
      </c>
      <c r="BN4">
        <v>0</v>
      </c>
      <c r="BO4">
        <v>24.01</v>
      </c>
      <c r="BP4">
        <v>8.73</v>
      </c>
      <c r="BQ4">
        <v>12.15</v>
      </c>
      <c r="BR4">
        <v>0.36</v>
      </c>
      <c r="BS4">
        <v>48.02</v>
      </c>
      <c r="BT4">
        <v>0</v>
      </c>
      <c r="BU4">
        <v>72.03</v>
      </c>
      <c r="BV4">
        <v>0</v>
      </c>
      <c r="BW4">
        <v>96.04</v>
      </c>
      <c r="BX4">
        <v>96.04</v>
      </c>
      <c r="BY4">
        <v>48.02</v>
      </c>
      <c r="BZ4">
        <v>10.64</v>
      </c>
      <c r="CA4">
        <v>38.42</v>
      </c>
      <c r="CB4">
        <v>96.04</v>
      </c>
      <c r="CC4">
        <v>0</v>
      </c>
      <c r="CD4">
        <v>8.73</v>
      </c>
      <c r="CE4">
        <v>13.11</v>
      </c>
      <c r="CF4">
        <v>0</v>
      </c>
      <c r="CG4">
        <v>144.06</v>
      </c>
      <c r="CH4">
        <v>24.01</v>
      </c>
      <c r="CI4">
        <v>0</v>
      </c>
      <c r="CJ4">
        <v>0</v>
      </c>
    </row>
    <row r="5" spans="1:88">
      <c r="A5" t="s">
        <v>235</v>
      </c>
      <c r="B5" t="s">
        <v>227</v>
      </c>
      <c r="C5" t="s">
        <v>229</v>
      </c>
      <c r="G5" t="s">
        <v>47</v>
      </c>
      <c r="H5" s="73">
        <v>765.77</v>
      </c>
      <c r="I5" s="46">
        <v>357.28999999999996</v>
      </c>
      <c r="J5" s="46">
        <v>605.52</v>
      </c>
      <c r="K5" s="46">
        <v>106.67000000000002</v>
      </c>
      <c r="L5" s="46">
        <v>6.72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0</v>
      </c>
      <c r="Y5">
        <v>0</v>
      </c>
      <c r="Z5">
        <v>47.5</v>
      </c>
      <c r="AA5">
        <v>26.19</v>
      </c>
      <c r="AB5">
        <v>6.72</v>
      </c>
      <c r="AC5">
        <v>0.61</v>
      </c>
      <c r="AD5">
        <v>24.01</v>
      </c>
      <c r="AE5">
        <v>0.52</v>
      </c>
      <c r="AF5">
        <v>48.02</v>
      </c>
      <c r="AG5">
        <v>0</v>
      </c>
      <c r="AH5">
        <v>4.8</v>
      </c>
      <c r="AI5">
        <v>0</v>
      </c>
      <c r="AJ5">
        <v>66.45</v>
      </c>
      <c r="AK5">
        <v>11.67</v>
      </c>
      <c r="AL5">
        <v>50.21</v>
      </c>
      <c r="AM5">
        <v>18.010000000000002</v>
      </c>
      <c r="AN5">
        <v>35.86</v>
      </c>
      <c r="AO5">
        <v>27.85</v>
      </c>
      <c r="AP5">
        <v>26.19</v>
      </c>
      <c r="AQ5">
        <v>0.97</v>
      </c>
      <c r="AR5">
        <v>0.48</v>
      </c>
      <c r="AS5">
        <v>21.13</v>
      </c>
      <c r="AT5">
        <v>96.04</v>
      </c>
      <c r="AU5">
        <v>1.92</v>
      </c>
      <c r="AV5">
        <v>1.58</v>
      </c>
      <c r="AW5">
        <v>83.73</v>
      </c>
      <c r="AX5">
        <v>90.28</v>
      </c>
      <c r="AY5">
        <v>26.19</v>
      </c>
      <c r="AZ5">
        <v>160.08000000000001</v>
      </c>
      <c r="BA5">
        <v>0</v>
      </c>
      <c r="BB5">
        <v>0.67</v>
      </c>
      <c r="BC5">
        <v>0.62</v>
      </c>
      <c r="BD5">
        <v>23.93</v>
      </c>
      <c r="BE5">
        <v>1.92</v>
      </c>
      <c r="BF5">
        <v>0</v>
      </c>
      <c r="BG5">
        <v>0.87</v>
      </c>
      <c r="BH5">
        <v>2.15</v>
      </c>
      <c r="BI5">
        <v>0.87</v>
      </c>
      <c r="BJ5">
        <v>163.51</v>
      </c>
      <c r="BK5">
        <v>24.01</v>
      </c>
      <c r="BL5">
        <v>6</v>
      </c>
      <c r="BM5">
        <v>0</v>
      </c>
      <c r="BN5">
        <v>0</v>
      </c>
      <c r="BO5">
        <v>24.01</v>
      </c>
      <c r="BP5">
        <v>8.73</v>
      </c>
      <c r="BQ5">
        <v>12.15</v>
      </c>
      <c r="BR5">
        <v>0.36</v>
      </c>
      <c r="BS5">
        <v>48.02</v>
      </c>
      <c r="BT5">
        <v>0</v>
      </c>
      <c r="BU5">
        <v>72.03</v>
      </c>
      <c r="BV5">
        <v>0</v>
      </c>
      <c r="BW5">
        <v>96.04</v>
      </c>
      <c r="BX5">
        <v>96.04</v>
      </c>
      <c r="BY5">
        <v>48.02</v>
      </c>
      <c r="BZ5">
        <v>10.64</v>
      </c>
      <c r="CA5">
        <v>38.42</v>
      </c>
      <c r="CB5">
        <v>96.04</v>
      </c>
      <c r="CC5">
        <v>0</v>
      </c>
      <c r="CD5">
        <v>8.73</v>
      </c>
      <c r="CE5">
        <v>13.11</v>
      </c>
      <c r="CF5">
        <v>0</v>
      </c>
      <c r="CG5">
        <v>144.06</v>
      </c>
      <c r="CH5">
        <v>24.01</v>
      </c>
      <c r="CI5">
        <v>0</v>
      </c>
      <c r="CJ5">
        <v>0</v>
      </c>
    </row>
    <row r="6" spans="1:88">
      <c r="A6" t="s">
        <v>236</v>
      </c>
      <c r="B6" t="s">
        <v>258</v>
      </c>
      <c r="C6" t="s">
        <v>230</v>
      </c>
      <c r="G6" t="s">
        <v>48</v>
      </c>
      <c r="H6" s="73">
        <v>762.52</v>
      </c>
      <c r="I6" s="46">
        <v>352.99</v>
      </c>
      <c r="J6" s="46">
        <v>605.52</v>
      </c>
      <c r="K6" s="46">
        <v>106.67000000000002</v>
      </c>
      <c r="L6" s="46">
        <v>6.72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0</v>
      </c>
      <c r="Y6">
        <v>0</v>
      </c>
      <c r="Z6">
        <v>47.5</v>
      </c>
      <c r="AA6">
        <v>26.19</v>
      </c>
      <c r="AB6">
        <v>6.72</v>
      </c>
      <c r="AC6">
        <v>0.61</v>
      </c>
      <c r="AD6">
        <v>24.01</v>
      </c>
      <c r="AE6">
        <v>0.52</v>
      </c>
      <c r="AF6">
        <v>48.02</v>
      </c>
      <c r="AG6">
        <v>0</v>
      </c>
      <c r="AH6">
        <v>4.8</v>
      </c>
      <c r="AI6">
        <v>0</v>
      </c>
      <c r="AJ6">
        <v>66.45</v>
      </c>
      <c r="AK6">
        <v>11.67</v>
      </c>
      <c r="AL6">
        <v>45.91</v>
      </c>
      <c r="AM6">
        <v>18.010000000000002</v>
      </c>
      <c r="AN6">
        <v>32.79</v>
      </c>
      <c r="AO6">
        <v>27.85</v>
      </c>
      <c r="AP6">
        <v>26.19</v>
      </c>
      <c r="AQ6">
        <v>0.97</v>
      </c>
      <c r="AR6">
        <v>0.48</v>
      </c>
      <c r="AS6">
        <v>21.13</v>
      </c>
      <c r="AT6">
        <v>96.04</v>
      </c>
      <c r="AU6">
        <v>1.92</v>
      </c>
      <c r="AV6">
        <v>1.58</v>
      </c>
      <c r="AW6">
        <v>83.73</v>
      </c>
      <c r="AX6">
        <v>90.28</v>
      </c>
      <c r="AY6">
        <v>26.19</v>
      </c>
      <c r="AZ6">
        <v>160.08000000000001</v>
      </c>
      <c r="BA6">
        <v>0</v>
      </c>
      <c r="BB6">
        <v>0.67</v>
      </c>
      <c r="BC6">
        <v>0.62</v>
      </c>
      <c r="BD6">
        <v>23.93</v>
      </c>
      <c r="BE6">
        <v>1.92</v>
      </c>
      <c r="BF6">
        <v>0</v>
      </c>
      <c r="BG6">
        <v>0.87</v>
      </c>
      <c r="BH6">
        <v>1.97</v>
      </c>
      <c r="BI6">
        <v>0.87</v>
      </c>
      <c r="BJ6">
        <v>163.51</v>
      </c>
      <c r="BK6">
        <v>24.01</v>
      </c>
      <c r="BL6">
        <v>6</v>
      </c>
      <c r="BM6">
        <v>0</v>
      </c>
      <c r="BN6">
        <v>0</v>
      </c>
      <c r="BO6">
        <v>24.01</v>
      </c>
      <c r="BP6">
        <v>8.73</v>
      </c>
      <c r="BQ6">
        <v>12.15</v>
      </c>
      <c r="BR6">
        <v>0.36</v>
      </c>
      <c r="BS6">
        <v>48.02</v>
      </c>
      <c r="BT6">
        <v>0</v>
      </c>
      <c r="BU6">
        <v>72.03</v>
      </c>
      <c r="BV6">
        <v>0</v>
      </c>
      <c r="BW6">
        <v>96.04</v>
      </c>
      <c r="BX6">
        <v>96.04</v>
      </c>
      <c r="BY6">
        <v>48.02</v>
      </c>
      <c r="BZ6">
        <v>10.64</v>
      </c>
      <c r="CA6">
        <v>38.42</v>
      </c>
      <c r="CB6">
        <v>96.04</v>
      </c>
      <c r="CC6">
        <v>0</v>
      </c>
      <c r="CD6">
        <v>8.73</v>
      </c>
      <c r="CE6">
        <v>13.11</v>
      </c>
      <c r="CF6">
        <v>0</v>
      </c>
      <c r="CG6">
        <v>144.06</v>
      </c>
      <c r="CH6">
        <v>24.01</v>
      </c>
      <c r="CI6">
        <v>0</v>
      </c>
      <c r="CJ6">
        <v>0</v>
      </c>
    </row>
    <row r="7" spans="1:88">
      <c r="A7" t="s">
        <v>237</v>
      </c>
      <c r="B7" t="s">
        <v>280</v>
      </c>
      <c r="C7" t="s">
        <v>259</v>
      </c>
      <c r="G7" t="s">
        <v>49</v>
      </c>
      <c r="H7" s="73">
        <v>622.76</v>
      </c>
      <c r="I7" s="46">
        <v>358.72</v>
      </c>
      <c r="J7" s="46">
        <v>605.52</v>
      </c>
      <c r="K7" s="46">
        <v>106.67000000000002</v>
      </c>
      <c r="L7" s="46">
        <v>6.72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0</v>
      </c>
      <c r="Z7">
        <v>47.5</v>
      </c>
      <c r="AA7">
        <v>26.19</v>
      </c>
      <c r="AB7">
        <v>6.72</v>
      </c>
      <c r="AC7">
        <v>0.61</v>
      </c>
      <c r="AD7">
        <v>24.01</v>
      </c>
      <c r="AE7">
        <v>0.52</v>
      </c>
      <c r="AF7">
        <v>48.02</v>
      </c>
      <c r="AG7">
        <v>0</v>
      </c>
      <c r="AH7">
        <v>4.8</v>
      </c>
      <c r="AI7">
        <v>0</v>
      </c>
      <c r="AJ7">
        <v>66.45</v>
      </c>
      <c r="AK7">
        <v>11.67</v>
      </c>
      <c r="AL7">
        <v>51.64</v>
      </c>
      <c r="AM7">
        <v>18.010000000000002</v>
      </c>
      <c r="AN7">
        <v>36.89</v>
      </c>
      <c r="AO7">
        <v>27.85</v>
      </c>
      <c r="AP7">
        <v>26.19</v>
      </c>
      <c r="AQ7">
        <v>0.97</v>
      </c>
      <c r="AR7">
        <v>0.48</v>
      </c>
      <c r="AS7">
        <v>21.13</v>
      </c>
      <c r="AT7">
        <v>96.04</v>
      </c>
      <c r="AU7">
        <v>1.92</v>
      </c>
      <c r="AV7">
        <v>1.58</v>
      </c>
      <c r="AW7">
        <v>83.73</v>
      </c>
      <c r="AX7">
        <v>90.28</v>
      </c>
      <c r="AY7">
        <v>26.19</v>
      </c>
      <c r="AZ7">
        <v>160.08000000000001</v>
      </c>
      <c r="BA7">
        <v>0</v>
      </c>
      <c r="BB7">
        <v>0.67</v>
      </c>
      <c r="BC7">
        <v>0.57999999999999996</v>
      </c>
      <c r="BD7">
        <v>23.93</v>
      </c>
      <c r="BE7">
        <v>1.92</v>
      </c>
      <c r="BF7">
        <v>0</v>
      </c>
      <c r="BG7">
        <v>0.87</v>
      </c>
      <c r="BH7">
        <v>2.21</v>
      </c>
      <c r="BI7">
        <v>0.87</v>
      </c>
      <c r="BJ7">
        <v>163.51</v>
      </c>
      <c r="BK7">
        <v>24.01</v>
      </c>
      <c r="BL7">
        <v>6</v>
      </c>
      <c r="BM7">
        <v>0</v>
      </c>
      <c r="BN7">
        <v>0</v>
      </c>
      <c r="BO7">
        <v>24.01</v>
      </c>
      <c r="BP7">
        <v>8.73</v>
      </c>
      <c r="BQ7">
        <v>12.15</v>
      </c>
      <c r="BR7">
        <v>0.36</v>
      </c>
      <c r="BS7">
        <v>48.02</v>
      </c>
      <c r="BT7">
        <v>0</v>
      </c>
      <c r="BU7">
        <v>72.03</v>
      </c>
      <c r="BV7">
        <v>0</v>
      </c>
      <c r="BW7">
        <v>96.04</v>
      </c>
      <c r="BX7">
        <v>96.04</v>
      </c>
      <c r="BY7">
        <v>48.02</v>
      </c>
      <c r="BZ7">
        <v>10.64</v>
      </c>
      <c r="CA7">
        <v>38.42</v>
      </c>
      <c r="CB7">
        <v>96.04</v>
      </c>
      <c r="CC7">
        <v>0</v>
      </c>
      <c r="CD7">
        <v>8.73</v>
      </c>
      <c r="CE7">
        <v>13.11</v>
      </c>
      <c r="CF7">
        <v>0</v>
      </c>
      <c r="CG7">
        <v>0</v>
      </c>
      <c r="CH7">
        <v>24.01</v>
      </c>
      <c r="CI7">
        <v>0</v>
      </c>
      <c r="CJ7">
        <v>0</v>
      </c>
    </row>
    <row r="8" spans="1:88">
      <c r="A8" t="s">
        <v>238</v>
      </c>
      <c r="B8" t="s">
        <v>315</v>
      </c>
      <c r="C8" t="s">
        <v>231</v>
      </c>
      <c r="G8" t="s">
        <v>50</v>
      </c>
      <c r="H8" s="73">
        <v>626.02</v>
      </c>
      <c r="I8" s="46">
        <v>363.03</v>
      </c>
      <c r="J8" s="46">
        <v>605.52</v>
      </c>
      <c r="K8" s="46">
        <v>106.67000000000002</v>
      </c>
      <c r="L8" s="46">
        <v>6.72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0</v>
      </c>
      <c r="Z8">
        <v>47.5</v>
      </c>
      <c r="AA8">
        <v>26.19</v>
      </c>
      <c r="AB8">
        <v>6.72</v>
      </c>
      <c r="AC8">
        <v>0.61</v>
      </c>
      <c r="AD8">
        <v>24.01</v>
      </c>
      <c r="AE8">
        <v>0.52</v>
      </c>
      <c r="AF8">
        <v>48.02</v>
      </c>
      <c r="AG8">
        <v>0</v>
      </c>
      <c r="AH8">
        <v>4.8</v>
      </c>
      <c r="AI8">
        <v>0</v>
      </c>
      <c r="AJ8">
        <v>66.45</v>
      </c>
      <c r="AK8">
        <v>11.67</v>
      </c>
      <c r="AL8">
        <v>55.95</v>
      </c>
      <c r="AM8">
        <v>18.010000000000002</v>
      </c>
      <c r="AN8">
        <v>39.96</v>
      </c>
      <c r="AO8">
        <v>27.85</v>
      </c>
      <c r="AP8">
        <v>26.19</v>
      </c>
      <c r="AQ8">
        <v>0.97</v>
      </c>
      <c r="AR8">
        <v>0.48</v>
      </c>
      <c r="AS8">
        <v>21.13</v>
      </c>
      <c r="AT8">
        <v>96.04</v>
      </c>
      <c r="AU8">
        <v>1.92</v>
      </c>
      <c r="AV8">
        <v>1.58</v>
      </c>
      <c r="AW8">
        <v>83.73</v>
      </c>
      <c r="AX8">
        <v>90.28</v>
      </c>
      <c r="AY8">
        <v>26.19</v>
      </c>
      <c r="AZ8">
        <v>160.08000000000001</v>
      </c>
      <c r="BA8">
        <v>0</v>
      </c>
      <c r="BB8">
        <v>0.67</v>
      </c>
      <c r="BC8">
        <v>0.57999999999999996</v>
      </c>
      <c r="BD8">
        <v>23.93</v>
      </c>
      <c r="BE8">
        <v>1.92</v>
      </c>
      <c r="BF8">
        <v>0</v>
      </c>
      <c r="BG8">
        <v>0.87</v>
      </c>
      <c r="BH8">
        <v>2.4</v>
      </c>
      <c r="BI8">
        <v>0.87</v>
      </c>
      <c r="BJ8">
        <v>163.51</v>
      </c>
      <c r="BK8">
        <v>24.01</v>
      </c>
      <c r="BL8">
        <v>6</v>
      </c>
      <c r="BM8">
        <v>0</v>
      </c>
      <c r="BN8">
        <v>0</v>
      </c>
      <c r="BO8">
        <v>24.01</v>
      </c>
      <c r="BP8">
        <v>8.73</v>
      </c>
      <c r="BQ8">
        <v>12.15</v>
      </c>
      <c r="BR8">
        <v>0.36</v>
      </c>
      <c r="BS8">
        <v>48.02</v>
      </c>
      <c r="BT8">
        <v>0</v>
      </c>
      <c r="BU8">
        <v>72.03</v>
      </c>
      <c r="BV8">
        <v>0</v>
      </c>
      <c r="BW8">
        <v>96.04</v>
      </c>
      <c r="BX8">
        <v>96.04</v>
      </c>
      <c r="BY8">
        <v>48.02</v>
      </c>
      <c r="BZ8">
        <v>10.64</v>
      </c>
      <c r="CA8">
        <v>38.42</v>
      </c>
      <c r="CB8">
        <v>96.04</v>
      </c>
      <c r="CC8">
        <v>0</v>
      </c>
      <c r="CD8">
        <v>8.73</v>
      </c>
      <c r="CE8">
        <v>13.11</v>
      </c>
      <c r="CF8">
        <v>0</v>
      </c>
      <c r="CG8">
        <v>0</v>
      </c>
      <c r="CH8">
        <v>24.01</v>
      </c>
      <c r="CI8">
        <v>0</v>
      </c>
      <c r="CJ8">
        <v>0</v>
      </c>
    </row>
    <row r="9" spans="1:88">
      <c r="A9" t="s">
        <v>239</v>
      </c>
      <c r="B9" t="s">
        <v>335</v>
      </c>
      <c r="C9" t="s">
        <v>232</v>
      </c>
      <c r="G9" t="s">
        <v>51</v>
      </c>
      <c r="H9" s="73">
        <v>629.28000000000009</v>
      </c>
      <c r="I9" s="46">
        <v>367.34000000000003</v>
      </c>
      <c r="J9" s="46">
        <v>605.52</v>
      </c>
      <c r="K9" s="46">
        <v>106.67000000000002</v>
      </c>
      <c r="L9" s="46">
        <v>6.72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0</v>
      </c>
      <c r="Z9">
        <v>47.5</v>
      </c>
      <c r="AA9">
        <v>26.19</v>
      </c>
      <c r="AB9">
        <v>6.72</v>
      </c>
      <c r="AC9">
        <v>0.61</v>
      </c>
      <c r="AD9">
        <v>24.01</v>
      </c>
      <c r="AE9">
        <v>0.52</v>
      </c>
      <c r="AF9">
        <v>48.02</v>
      </c>
      <c r="AG9">
        <v>0</v>
      </c>
      <c r="AH9">
        <v>4.8</v>
      </c>
      <c r="AI9">
        <v>0</v>
      </c>
      <c r="AJ9">
        <v>66.45</v>
      </c>
      <c r="AK9">
        <v>11.67</v>
      </c>
      <c r="AL9">
        <v>60.26</v>
      </c>
      <c r="AM9">
        <v>18.010000000000002</v>
      </c>
      <c r="AN9">
        <v>43.04</v>
      </c>
      <c r="AO9">
        <v>27.85</v>
      </c>
      <c r="AP9">
        <v>26.19</v>
      </c>
      <c r="AQ9">
        <v>0.97</v>
      </c>
      <c r="AR9">
        <v>0.48</v>
      </c>
      <c r="AS9">
        <v>21.13</v>
      </c>
      <c r="AT9">
        <v>96.04</v>
      </c>
      <c r="AU9">
        <v>1.92</v>
      </c>
      <c r="AV9">
        <v>1.58</v>
      </c>
      <c r="AW9">
        <v>83.73</v>
      </c>
      <c r="AX9">
        <v>90.28</v>
      </c>
      <c r="AY9">
        <v>26.19</v>
      </c>
      <c r="AZ9">
        <v>160.08000000000001</v>
      </c>
      <c r="BA9">
        <v>0</v>
      </c>
      <c r="BB9">
        <v>0.67</v>
      </c>
      <c r="BC9">
        <v>0.57999999999999996</v>
      </c>
      <c r="BD9">
        <v>23.93</v>
      </c>
      <c r="BE9">
        <v>1.92</v>
      </c>
      <c r="BF9">
        <v>0</v>
      </c>
      <c r="BG9">
        <v>0.87</v>
      </c>
      <c r="BH9">
        <v>2.58</v>
      </c>
      <c r="BI9">
        <v>0.87</v>
      </c>
      <c r="BJ9">
        <v>163.51</v>
      </c>
      <c r="BK9">
        <v>24.01</v>
      </c>
      <c r="BL9">
        <v>6</v>
      </c>
      <c r="BM9">
        <v>0</v>
      </c>
      <c r="BN9">
        <v>0</v>
      </c>
      <c r="BO9">
        <v>24.01</v>
      </c>
      <c r="BP9">
        <v>8.73</v>
      </c>
      <c r="BQ9">
        <v>12.15</v>
      </c>
      <c r="BR9">
        <v>0.36</v>
      </c>
      <c r="BS9">
        <v>48.02</v>
      </c>
      <c r="BT9">
        <v>0</v>
      </c>
      <c r="BU9">
        <v>72.03</v>
      </c>
      <c r="BV9">
        <v>0</v>
      </c>
      <c r="BW9">
        <v>96.04</v>
      </c>
      <c r="BX9">
        <v>96.04</v>
      </c>
      <c r="BY9">
        <v>48.02</v>
      </c>
      <c r="BZ9">
        <v>10.64</v>
      </c>
      <c r="CA9">
        <v>38.42</v>
      </c>
      <c r="CB9">
        <v>96.04</v>
      </c>
      <c r="CC9">
        <v>0</v>
      </c>
      <c r="CD9">
        <v>8.73</v>
      </c>
      <c r="CE9">
        <v>13.11</v>
      </c>
      <c r="CF9">
        <v>0</v>
      </c>
      <c r="CG9">
        <v>0</v>
      </c>
      <c r="CH9">
        <v>24.01</v>
      </c>
      <c r="CI9">
        <v>0</v>
      </c>
      <c r="CJ9">
        <v>0</v>
      </c>
    </row>
    <row r="10" spans="1:88">
      <c r="A10" t="s">
        <v>260</v>
      </c>
      <c r="C10" t="s">
        <v>233</v>
      </c>
      <c r="G10" t="s">
        <v>52</v>
      </c>
      <c r="H10" s="73">
        <v>632.54</v>
      </c>
      <c r="I10" s="46">
        <v>371.64</v>
      </c>
      <c r="J10" s="46">
        <v>605.52</v>
      </c>
      <c r="K10" s="46">
        <v>106.67000000000002</v>
      </c>
      <c r="L10" s="46">
        <v>6.72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0</v>
      </c>
      <c r="Z10">
        <v>47.5</v>
      </c>
      <c r="AA10">
        <v>26.19</v>
      </c>
      <c r="AB10">
        <v>6.72</v>
      </c>
      <c r="AC10">
        <v>0.61</v>
      </c>
      <c r="AD10">
        <v>24.01</v>
      </c>
      <c r="AE10">
        <v>0.52</v>
      </c>
      <c r="AF10">
        <v>48.02</v>
      </c>
      <c r="AG10">
        <v>0</v>
      </c>
      <c r="AH10">
        <v>4.8</v>
      </c>
      <c r="AI10">
        <v>0</v>
      </c>
      <c r="AJ10">
        <v>66.45</v>
      </c>
      <c r="AK10">
        <v>11.67</v>
      </c>
      <c r="AL10">
        <v>64.56</v>
      </c>
      <c r="AM10">
        <v>18.010000000000002</v>
      </c>
      <c r="AN10">
        <v>46.11</v>
      </c>
      <c r="AO10">
        <v>27.85</v>
      </c>
      <c r="AP10">
        <v>26.19</v>
      </c>
      <c r="AQ10">
        <v>0.97</v>
      </c>
      <c r="AR10">
        <v>0.48</v>
      </c>
      <c r="AS10">
        <v>21.13</v>
      </c>
      <c r="AT10">
        <v>96.04</v>
      </c>
      <c r="AU10">
        <v>1.92</v>
      </c>
      <c r="AV10">
        <v>1.58</v>
      </c>
      <c r="AW10">
        <v>83.73</v>
      </c>
      <c r="AX10">
        <v>90.28</v>
      </c>
      <c r="AY10">
        <v>26.19</v>
      </c>
      <c r="AZ10">
        <v>160.08000000000001</v>
      </c>
      <c r="BA10">
        <v>0</v>
      </c>
      <c r="BB10">
        <v>0.67</v>
      </c>
      <c r="BC10">
        <v>0.57999999999999996</v>
      </c>
      <c r="BD10">
        <v>23.93</v>
      </c>
      <c r="BE10">
        <v>1.92</v>
      </c>
      <c r="BF10">
        <v>0</v>
      </c>
      <c r="BG10">
        <v>0.87</v>
      </c>
      <c r="BH10">
        <v>2.77</v>
      </c>
      <c r="BI10">
        <v>0.87</v>
      </c>
      <c r="BJ10">
        <v>163.51</v>
      </c>
      <c r="BK10">
        <v>24.01</v>
      </c>
      <c r="BL10">
        <v>6</v>
      </c>
      <c r="BM10">
        <v>0</v>
      </c>
      <c r="BN10">
        <v>0</v>
      </c>
      <c r="BO10">
        <v>24.01</v>
      </c>
      <c r="BP10">
        <v>8.73</v>
      </c>
      <c r="BQ10">
        <v>12.15</v>
      </c>
      <c r="BR10">
        <v>0.36</v>
      </c>
      <c r="BS10">
        <v>48.02</v>
      </c>
      <c r="BT10">
        <v>0</v>
      </c>
      <c r="BU10">
        <v>72.03</v>
      </c>
      <c r="BV10">
        <v>0</v>
      </c>
      <c r="BW10">
        <v>96.04</v>
      </c>
      <c r="BX10">
        <v>96.04</v>
      </c>
      <c r="BY10">
        <v>48.02</v>
      </c>
      <c r="BZ10">
        <v>10.64</v>
      </c>
      <c r="CA10">
        <v>38.42</v>
      </c>
      <c r="CB10">
        <v>96.04</v>
      </c>
      <c r="CC10">
        <v>0</v>
      </c>
      <c r="CD10">
        <v>8.73</v>
      </c>
      <c r="CE10">
        <v>13.11</v>
      </c>
      <c r="CF10">
        <v>0</v>
      </c>
      <c r="CG10">
        <v>0</v>
      </c>
      <c r="CH10">
        <v>24.01</v>
      </c>
      <c r="CI10">
        <v>0</v>
      </c>
      <c r="CJ10">
        <v>0</v>
      </c>
    </row>
    <row r="11" spans="1:88">
      <c r="A11" t="s">
        <v>240</v>
      </c>
      <c r="C11" t="s">
        <v>316</v>
      </c>
      <c r="G11" t="s">
        <v>53</v>
      </c>
      <c r="H11" s="73">
        <v>634.55999999999995</v>
      </c>
      <c r="I11" s="46">
        <v>362.15999999999997</v>
      </c>
      <c r="J11" s="46">
        <v>605.52</v>
      </c>
      <c r="K11" s="46">
        <v>106.67000000000002</v>
      </c>
      <c r="L11" s="46">
        <v>6.72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0</v>
      </c>
      <c r="Z11">
        <v>47.5</v>
      </c>
      <c r="AA11">
        <v>26.19</v>
      </c>
      <c r="AB11">
        <v>6.72</v>
      </c>
      <c r="AC11">
        <v>0.61</v>
      </c>
      <c r="AD11">
        <v>24.01</v>
      </c>
      <c r="AE11">
        <v>0.52</v>
      </c>
      <c r="AF11">
        <v>48.02</v>
      </c>
      <c r="AG11">
        <v>0</v>
      </c>
      <c r="AH11">
        <v>4.8</v>
      </c>
      <c r="AI11">
        <v>0</v>
      </c>
      <c r="AJ11">
        <v>66.45</v>
      </c>
      <c r="AK11">
        <v>11.67</v>
      </c>
      <c r="AL11">
        <v>67.23</v>
      </c>
      <c r="AM11">
        <v>18.010000000000002</v>
      </c>
      <c r="AN11">
        <v>48.02</v>
      </c>
      <c r="AO11">
        <v>27.85</v>
      </c>
      <c r="AP11">
        <v>26.19</v>
      </c>
      <c r="AQ11">
        <v>0.97</v>
      </c>
      <c r="AR11">
        <v>0.48</v>
      </c>
      <c r="AS11">
        <v>21.13</v>
      </c>
      <c r="AT11">
        <v>96.04</v>
      </c>
      <c r="AU11">
        <v>1.92</v>
      </c>
      <c r="AV11">
        <v>1.58</v>
      </c>
      <c r="AW11">
        <v>83.73</v>
      </c>
      <c r="AX11">
        <v>90.28</v>
      </c>
      <c r="AY11">
        <v>26.19</v>
      </c>
      <c r="AZ11">
        <v>160.08000000000001</v>
      </c>
      <c r="BA11">
        <v>0</v>
      </c>
      <c r="BB11">
        <v>0.67</v>
      </c>
      <c r="BC11">
        <v>0.57999999999999996</v>
      </c>
      <c r="BD11">
        <v>23.93</v>
      </c>
      <c r="BE11">
        <v>1.92</v>
      </c>
      <c r="BF11">
        <v>0</v>
      </c>
      <c r="BG11">
        <v>0.87</v>
      </c>
      <c r="BH11">
        <v>2.88</v>
      </c>
      <c r="BI11">
        <v>0.87</v>
      </c>
      <c r="BJ11">
        <v>163.51</v>
      </c>
      <c r="BK11">
        <v>24.01</v>
      </c>
      <c r="BL11">
        <v>6</v>
      </c>
      <c r="BM11">
        <v>0</v>
      </c>
      <c r="BN11">
        <v>0</v>
      </c>
      <c r="BO11">
        <v>24.01</v>
      </c>
      <c r="BP11">
        <v>8.73</v>
      </c>
      <c r="BQ11">
        <v>0</v>
      </c>
      <c r="BR11">
        <v>0.36</v>
      </c>
      <c r="BS11">
        <v>48.02</v>
      </c>
      <c r="BT11">
        <v>0</v>
      </c>
      <c r="BU11">
        <v>72.03</v>
      </c>
      <c r="BV11">
        <v>0</v>
      </c>
      <c r="BW11">
        <v>96.04</v>
      </c>
      <c r="BX11">
        <v>96.04</v>
      </c>
      <c r="BY11">
        <v>48.02</v>
      </c>
      <c r="BZ11">
        <v>10.64</v>
      </c>
      <c r="CA11">
        <v>38.42</v>
      </c>
      <c r="CB11">
        <v>96.04</v>
      </c>
      <c r="CC11">
        <v>0</v>
      </c>
      <c r="CD11">
        <v>8.73</v>
      </c>
      <c r="CE11">
        <v>13.11</v>
      </c>
      <c r="CF11">
        <v>0</v>
      </c>
      <c r="CG11">
        <v>0</v>
      </c>
      <c r="CH11">
        <v>24.01</v>
      </c>
      <c r="CI11">
        <v>0</v>
      </c>
      <c r="CJ11">
        <v>0</v>
      </c>
    </row>
    <row r="12" spans="1:88">
      <c r="A12" t="s">
        <v>241</v>
      </c>
      <c r="C12" t="s">
        <v>336</v>
      </c>
      <c r="G12" t="s">
        <v>54</v>
      </c>
      <c r="H12" s="73">
        <v>634.55999999999995</v>
      </c>
      <c r="I12" s="46">
        <v>362.15999999999997</v>
      </c>
      <c r="J12" s="46">
        <v>605.52</v>
      </c>
      <c r="K12" s="46">
        <v>106.67000000000002</v>
      </c>
      <c r="L12" s="46">
        <v>6.72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0</v>
      </c>
      <c r="Z12">
        <v>47.5</v>
      </c>
      <c r="AA12">
        <v>26.19</v>
      </c>
      <c r="AB12">
        <v>6.72</v>
      </c>
      <c r="AC12">
        <v>0.61</v>
      </c>
      <c r="AD12">
        <v>24.01</v>
      </c>
      <c r="AE12">
        <v>0.52</v>
      </c>
      <c r="AF12">
        <v>48.02</v>
      </c>
      <c r="AG12">
        <v>0</v>
      </c>
      <c r="AH12">
        <v>4.8</v>
      </c>
      <c r="AI12">
        <v>0</v>
      </c>
      <c r="AJ12">
        <v>66.45</v>
      </c>
      <c r="AK12">
        <v>11.67</v>
      </c>
      <c r="AL12">
        <v>67.23</v>
      </c>
      <c r="AM12">
        <v>18.010000000000002</v>
      </c>
      <c r="AN12">
        <v>48.02</v>
      </c>
      <c r="AO12">
        <v>27.85</v>
      </c>
      <c r="AP12">
        <v>26.19</v>
      </c>
      <c r="AQ12">
        <v>0.97</v>
      </c>
      <c r="AR12">
        <v>0.48</v>
      </c>
      <c r="AS12">
        <v>21.13</v>
      </c>
      <c r="AT12">
        <v>96.04</v>
      </c>
      <c r="AU12">
        <v>1.92</v>
      </c>
      <c r="AV12">
        <v>1.58</v>
      </c>
      <c r="AW12">
        <v>83.73</v>
      </c>
      <c r="AX12">
        <v>90.28</v>
      </c>
      <c r="AY12">
        <v>26.19</v>
      </c>
      <c r="AZ12">
        <v>160.08000000000001</v>
      </c>
      <c r="BA12">
        <v>0</v>
      </c>
      <c r="BB12">
        <v>0.67</v>
      </c>
      <c r="BC12">
        <v>0.57999999999999996</v>
      </c>
      <c r="BD12">
        <v>23.93</v>
      </c>
      <c r="BE12">
        <v>1.92</v>
      </c>
      <c r="BF12">
        <v>0</v>
      </c>
      <c r="BG12">
        <v>0.87</v>
      </c>
      <c r="BH12">
        <v>2.88</v>
      </c>
      <c r="BI12">
        <v>0.87</v>
      </c>
      <c r="BJ12">
        <v>163.51</v>
      </c>
      <c r="BK12">
        <v>24.01</v>
      </c>
      <c r="BL12">
        <v>6</v>
      </c>
      <c r="BM12">
        <v>0</v>
      </c>
      <c r="BN12">
        <v>0</v>
      </c>
      <c r="BO12">
        <v>24.01</v>
      </c>
      <c r="BP12">
        <v>8.73</v>
      </c>
      <c r="BQ12">
        <v>0</v>
      </c>
      <c r="BR12">
        <v>0.36</v>
      </c>
      <c r="BS12">
        <v>48.02</v>
      </c>
      <c r="BT12">
        <v>0</v>
      </c>
      <c r="BU12">
        <v>72.03</v>
      </c>
      <c r="BV12">
        <v>0</v>
      </c>
      <c r="BW12">
        <v>96.04</v>
      </c>
      <c r="BX12">
        <v>96.04</v>
      </c>
      <c r="BY12">
        <v>48.02</v>
      </c>
      <c r="BZ12">
        <v>10.64</v>
      </c>
      <c r="CA12">
        <v>38.42</v>
      </c>
      <c r="CB12">
        <v>96.04</v>
      </c>
      <c r="CC12">
        <v>0</v>
      </c>
      <c r="CD12">
        <v>8.73</v>
      </c>
      <c r="CE12">
        <v>13.11</v>
      </c>
      <c r="CF12">
        <v>0</v>
      </c>
      <c r="CG12">
        <v>0</v>
      </c>
      <c r="CH12">
        <v>24.01</v>
      </c>
      <c r="CI12">
        <v>0</v>
      </c>
      <c r="CJ12">
        <v>0</v>
      </c>
    </row>
    <row r="13" spans="1:88">
      <c r="A13" t="s">
        <v>242</v>
      </c>
      <c r="G13" t="s">
        <v>55</v>
      </c>
      <c r="H13" s="73">
        <v>634.55999999999995</v>
      </c>
      <c r="I13" s="46">
        <v>362.15999999999997</v>
      </c>
      <c r="J13" s="46">
        <v>605.52</v>
      </c>
      <c r="K13" s="46">
        <v>106.67000000000002</v>
      </c>
      <c r="L13" s="46">
        <v>6.72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0</v>
      </c>
      <c r="Z13">
        <v>47.5</v>
      </c>
      <c r="AA13">
        <v>26.19</v>
      </c>
      <c r="AB13">
        <v>6.72</v>
      </c>
      <c r="AC13">
        <v>0.61</v>
      </c>
      <c r="AD13">
        <v>24.01</v>
      </c>
      <c r="AE13">
        <v>0.52</v>
      </c>
      <c r="AF13">
        <v>48.02</v>
      </c>
      <c r="AG13">
        <v>0</v>
      </c>
      <c r="AH13">
        <v>4.8</v>
      </c>
      <c r="AI13">
        <v>0</v>
      </c>
      <c r="AJ13">
        <v>66.45</v>
      </c>
      <c r="AK13">
        <v>11.67</v>
      </c>
      <c r="AL13">
        <v>67.23</v>
      </c>
      <c r="AM13">
        <v>18.010000000000002</v>
      </c>
      <c r="AN13">
        <v>48.02</v>
      </c>
      <c r="AO13">
        <v>27.85</v>
      </c>
      <c r="AP13">
        <v>26.19</v>
      </c>
      <c r="AQ13">
        <v>0.97</v>
      </c>
      <c r="AR13">
        <v>0.48</v>
      </c>
      <c r="AS13">
        <v>21.13</v>
      </c>
      <c r="AT13">
        <v>96.04</v>
      </c>
      <c r="AU13">
        <v>1.92</v>
      </c>
      <c r="AV13">
        <v>1.58</v>
      </c>
      <c r="AW13">
        <v>83.73</v>
      </c>
      <c r="AX13">
        <v>90.28</v>
      </c>
      <c r="AY13">
        <v>26.19</v>
      </c>
      <c r="AZ13">
        <v>160.08000000000001</v>
      </c>
      <c r="BA13">
        <v>0</v>
      </c>
      <c r="BB13">
        <v>0.67</v>
      </c>
      <c r="BC13">
        <v>0.57999999999999996</v>
      </c>
      <c r="BD13">
        <v>23.93</v>
      </c>
      <c r="BE13">
        <v>1.92</v>
      </c>
      <c r="BF13">
        <v>0</v>
      </c>
      <c r="BG13">
        <v>0.87</v>
      </c>
      <c r="BH13">
        <v>2.88</v>
      </c>
      <c r="BI13">
        <v>0.87</v>
      </c>
      <c r="BJ13">
        <v>163.51</v>
      </c>
      <c r="BK13">
        <v>24.01</v>
      </c>
      <c r="BL13">
        <v>6</v>
      </c>
      <c r="BM13">
        <v>0</v>
      </c>
      <c r="BN13">
        <v>0</v>
      </c>
      <c r="BO13">
        <v>24.01</v>
      </c>
      <c r="BP13">
        <v>8.73</v>
      </c>
      <c r="BQ13">
        <v>0</v>
      </c>
      <c r="BR13">
        <v>0.36</v>
      </c>
      <c r="BS13">
        <v>48.02</v>
      </c>
      <c r="BT13">
        <v>0</v>
      </c>
      <c r="BU13">
        <v>72.03</v>
      </c>
      <c r="BV13">
        <v>0</v>
      </c>
      <c r="BW13">
        <v>96.04</v>
      </c>
      <c r="BX13">
        <v>96.04</v>
      </c>
      <c r="BY13">
        <v>48.02</v>
      </c>
      <c r="BZ13">
        <v>10.64</v>
      </c>
      <c r="CA13">
        <v>38.42</v>
      </c>
      <c r="CB13">
        <v>96.04</v>
      </c>
      <c r="CC13">
        <v>0</v>
      </c>
      <c r="CD13">
        <v>8.73</v>
      </c>
      <c r="CE13">
        <v>13.11</v>
      </c>
      <c r="CF13">
        <v>0</v>
      </c>
      <c r="CG13">
        <v>0</v>
      </c>
      <c r="CH13">
        <v>24.01</v>
      </c>
      <c r="CI13">
        <v>0</v>
      </c>
      <c r="CJ13">
        <v>0</v>
      </c>
    </row>
    <row r="14" spans="1:88">
      <c r="A14" t="s">
        <v>243</v>
      </c>
      <c r="G14" t="s">
        <v>56</v>
      </c>
      <c r="H14" s="73">
        <v>634.55999999999995</v>
      </c>
      <c r="I14" s="46">
        <v>362.15999999999997</v>
      </c>
      <c r="J14" s="46">
        <v>605.52</v>
      </c>
      <c r="K14" s="46">
        <v>106.67000000000002</v>
      </c>
      <c r="L14" s="46">
        <v>6.72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0</v>
      </c>
      <c r="Z14">
        <v>47.5</v>
      </c>
      <c r="AA14">
        <v>26.19</v>
      </c>
      <c r="AB14">
        <v>6.72</v>
      </c>
      <c r="AC14">
        <v>0.61</v>
      </c>
      <c r="AD14">
        <v>24.01</v>
      </c>
      <c r="AE14">
        <v>0.52</v>
      </c>
      <c r="AF14">
        <v>48.02</v>
      </c>
      <c r="AG14">
        <v>0</v>
      </c>
      <c r="AH14">
        <v>4.8</v>
      </c>
      <c r="AI14">
        <v>0</v>
      </c>
      <c r="AJ14">
        <v>66.45</v>
      </c>
      <c r="AK14">
        <v>11.67</v>
      </c>
      <c r="AL14">
        <v>67.23</v>
      </c>
      <c r="AM14">
        <v>18.010000000000002</v>
      </c>
      <c r="AN14">
        <v>48.02</v>
      </c>
      <c r="AO14">
        <v>27.85</v>
      </c>
      <c r="AP14">
        <v>26.19</v>
      </c>
      <c r="AQ14">
        <v>0.97</v>
      </c>
      <c r="AR14">
        <v>0.48</v>
      </c>
      <c r="AS14">
        <v>21.13</v>
      </c>
      <c r="AT14">
        <v>96.04</v>
      </c>
      <c r="AU14">
        <v>1.92</v>
      </c>
      <c r="AV14">
        <v>1.58</v>
      </c>
      <c r="AW14">
        <v>83.73</v>
      </c>
      <c r="AX14">
        <v>90.28</v>
      </c>
      <c r="AY14">
        <v>26.19</v>
      </c>
      <c r="AZ14">
        <v>160.08000000000001</v>
      </c>
      <c r="BA14">
        <v>0</v>
      </c>
      <c r="BB14">
        <v>0.67</v>
      </c>
      <c r="BC14">
        <v>0.57999999999999996</v>
      </c>
      <c r="BD14">
        <v>23.93</v>
      </c>
      <c r="BE14">
        <v>1.92</v>
      </c>
      <c r="BF14">
        <v>0</v>
      </c>
      <c r="BG14">
        <v>0.87</v>
      </c>
      <c r="BH14">
        <v>2.88</v>
      </c>
      <c r="BI14">
        <v>0.87</v>
      </c>
      <c r="BJ14">
        <v>163.51</v>
      </c>
      <c r="BK14">
        <v>24.01</v>
      </c>
      <c r="BL14">
        <v>6</v>
      </c>
      <c r="BM14">
        <v>0</v>
      </c>
      <c r="BN14">
        <v>0</v>
      </c>
      <c r="BO14">
        <v>24.01</v>
      </c>
      <c r="BP14">
        <v>8.73</v>
      </c>
      <c r="BQ14">
        <v>0</v>
      </c>
      <c r="BR14">
        <v>0.36</v>
      </c>
      <c r="BS14">
        <v>48.02</v>
      </c>
      <c r="BT14">
        <v>0</v>
      </c>
      <c r="BU14">
        <v>72.03</v>
      </c>
      <c r="BV14">
        <v>0</v>
      </c>
      <c r="BW14">
        <v>96.04</v>
      </c>
      <c r="BX14">
        <v>96.04</v>
      </c>
      <c r="BY14">
        <v>48.02</v>
      </c>
      <c r="BZ14">
        <v>10.64</v>
      </c>
      <c r="CA14">
        <v>38.42</v>
      </c>
      <c r="CB14">
        <v>96.04</v>
      </c>
      <c r="CC14">
        <v>0</v>
      </c>
      <c r="CD14">
        <v>8.73</v>
      </c>
      <c r="CE14">
        <v>13.11</v>
      </c>
      <c r="CF14">
        <v>0</v>
      </c>
      <c r="CG14">
        <v>0</v>
      </c>
      <c r="CH14">
        <v>24.01</v>
      </c>
      <c r="CI14">
        <v>0</v>
      </c>
      <c r="CJ14">
        <v>0</v>
      </c>
    </row>
    <row r="15" spans="1:88">
      <c r="A15" t="s">
        <v>244</v>
      </c>
      <c r="G15" t="s">
        <v>57</v>
      </c>
      <c r="H15" s="73">
        <v>596.09</v>
      </c>
      <c r="I15" s="46">
        <v>314.65999999999997</v>
      </c>
      <c r="J15" s="46">
        <v>509.02</v>
      </c>
      <c r="K15" s="46">
        <v>106.67000000000002</v>
      </c>
      <c r="L15" s="46">
        <v>6.72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0</v>
      </c>
      <c r="Z15">
        <v>0</v>
      </c>
      <c r="AA15">
        <v>26.19</v>
      </c>
      <c r="AB15">
        <v>6.72</v>
      </c>
      <c r="AC15">
        <v>0.61</v>
      </c>
      <c r="AD15">
        <v>24.01</v>
      </c>
      <c r="AE15">
        <v>0.52</v>
      </c>
      <c r="AF15">
        <v>48.02</v>
      </c>
      <c r="AG15">
        <v>0</v>
      </c>
      <c r="AH15">
        <v>4.8</v>
      </c>
      <c r="AI15">
        <v>0</v>
      </c>
      <c r="AJ15">
        <v>66.45</v>
      </c>
      <c r="AK15">
        <v>11.67</v>
      </c>
      <c r="AL15">
        <v>67.23</v>
      </c>
      <c r="AM15">
        <v>18.010000000000002</v>
      </c>
      <c r="AN15">
        <v>48.02</v>
      </c>
      <c r="AO15">
        <v>27.85</v>
      </c>
      <c r="AP15">
        <v>26.19</v>
      </c>
      <c r="AQ15">
        <v>0.97</v>
      </c>
      <c r="AR15">
        <v>0.48</v>
      </c>
      <c r="AS15">
        <v>21.13</v>
      </c>
      <c r="AT15">
        <v>96.04</v>
      </c>
      <c r="AU15">
        <v>1.92</v>
      </c>
      <c r="AV15">
        <v>1.58</v>
      </c>
      <c r="AW15">
        <v>83.73</v>
      </c>
      <c r="AX15">
        <v>90.28</v>
      </c>
      <c r="AY15">
        <v>26.19</v>
      </c>
      <c r="AZ15">
        <v>160.08000000000001</v>
      </c>
      <c r="BA15">
        <v>0</v>
      </c>
      <c r="BB15">
        <v>0.67</v>
      </c>
      <c r="BC15">
        <v>0.53</v>
      </c>
      <c r="BD15">
        <v>23.93</v>
      </c>
      <c r="BE15">
        <v>1.92</v>
      </c>
      <c r="BF15">
        <v>0</v>
      </c>
      <c r="BG15">
        <v>0.87</v>
      </c>
      <c r="BH15">
        <v>2.88</v>
      </c>
      <c r="BI15">
        <v>0.87</v>
      </c>
      <c r="BJ15">
        <v>163.51</v>
      </c>
      <c r="BK15">
        <v>24.01</v>
      </c>
      <c r="BL15">
        <v>6</v>
      </c>
      <c r="BM15">
        <v>0</v>
      </c>
      <c r="BN15">
        <v>0</v>
      </c>
      <c r="BO15">
        <v>24.01</v>
      </c>
      <c r="BP15">
        <v>8.73</v>
      </c>
      <c r="BQ15">
        <v>0</v>
      </c>
      <c r="BR15">
        <v>0.36</v>
      </c>
      <c r="BS15">
        <v>48.02</v>
      </c>
      <c r="BT15">
        <v>0</v>
      </c>
      <c r="BU15">
        <v>72.03</v>
      </c>
      <c r="BV15">
        <v>0</v>
      </c>
      <c r="BW15">
        <v>0</v>
      </c>
      <c r="BX15">
        <v>96.04</v>
      </c>
      <c r="BY15">
        <v>48.02</v>
      </c>
      <c r="BZ15">
        <v>10.64</v>
      </c>
      <c r="CA15">
        <v>0</v>
      </c>
      <c r="CB15">
        <v>96.04</v>
      </c>
      <c r="CC15">
        <v>0</v>
      </c>
      <c r="CD15">
        <v>8.73</v>
      </c>
      <c r="CE15">
        <v>12.65</v>
      </c>
      <c r="CF15">
        <v>0</v>
      </c>
      <c r="CG15">
        <v>0</v>
      </c>
      <c r="CH15">
        <v>24.01</v>
      </c>
      <c r="CI15">
        <v>0</v>
      </c>
      <c r="CJ15">
        <v>0</v>
      </c>
    </row>
    <row r="16" spans="1:88">
      <c r="A16" t="s">
        <v>245</v>
      </c>
      <c r="G16" t="s">
        <v>58</v>
      </c>
      <c r="H16" s="73">
        <v>596.09</v>
      </c>
      <c r="I16" s="46">
        <v>314.65999999999997</v>
      </c>
      <c r="J16" s="46">
        <v>509.02</v>
      </c>
      <c r="K16" s="46">
        <v>106.67000000000002</v>
      </c>
      <c r="L16" s="46">
        <v>6.72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0</v>
      </c>
      <c r="Z16">
        <v>0</v>
      </c>
      <c r="AA16">
        <v>26.19</v>
      </c>
      <c r="AB16">
        <v>6.72</v>
      </c>
      <c r="AC16">
        <v>0.61</v>
      </c>
      <c r="AD16">
        <v>24.01</v>
      </c>
      <c r="AE16">
        <v>0.52</v>
      </c>
      <c r="AF16">
        <v>48.02</v>
      </c>
      <c r="AG16">
        <v>0</v>
      </c>
      <c r="AH16">
        <v>4.8</v>
      </c>
      <c r="AI16">
        <v>0</v>
      </c>
      <c r="AJ16">
        <v>66.45</v>
      </c>
      <c r="AK16">
        <v>11.67</v>
      </c>
      <c r="AL16">
        <v>67.23</v>
      </c>
      <c r="AM16">
        <v>18.010000000000002</v>
      </c>
      <c r="AN16">
        <v>48.02</v>
      </c>
      <c r="AO16">
        <v>27.85</v>
      </c>
      <c r="AP16">
        <v>26.19</v>
      </c>
      <c r="AQ16">
        <v>0.97</v>
      </c>
      <c r="AR16">
        <v>0.48</v>
      </c>
      <c r="AS16">
        <v>21.13</v>
      </c>
      <c r="AT16">
        <v>96.04</v>
      </c>
      <c r="AU16">
        <v>1.92</v>
      </c>
      <c r="AV16">
        <v>1.58</v>
      </c>
      <c r="AW16">
        <v>83.73</v>
      </c>
      <c r="AX16">
        <v>90.28</v>
      </c>
      <c r="AY16">
        <v>26.19</v>
      </c>
      <c r="AZ16">
        <v>160.08000000000001</v>
      </c>
      <c r="BA16">
        <v>0</v>
      </c>
      <c r="BB16">
        <v>0.67</v>
      </c>
      <c r="BC16">
        <v>0.53</v>
      </c>
      <c r="BD16">
        <v>23.93</v>
      </c>
      <c r="BE16">
        <v>1.92</v>
      </c>
      <c r="BF16">
        <v>0</v>
      </c>
      <c r="BG16">
        <v>0.87</v>
      </c>
      <c r="BH16">
        <v>2.88</v>
      </c>
      <c r="BI16">
        <v>0.87</v>
      </c>
      <c r="BJ16">
        <v>163.51</v>
      </c>
      <c r="BK16">
        <v>24.01</v>
      </c>
      <c r="BL16">
        <v>6</v>
      </c>
      <c r="BM16">
        <v>0</v>
      </c>
      <c r="BN16">
        <v>0</v>
      </c>
      <c r="BO16">
        <v>24.01</v>
      </c>
      <c r="BP16">
        <v>8.73</v>
      </c>
      <c r="BQ16">
        <v>0</v>
      </c>
      <c r="BR16">
        <v>0.36</v>
      </c>
      <c r="BS16">
        <v>48.02</v>
      </c>
      <c r="BT16">
        <v>0</v>
      </c>
      <c r="BU16">
        <v>72.03</v>
      </c>
      <c r="BV16">
        <v>0</v>
      </c>
      <c r="BW16">
        <v>0</v>
      </c>
      <c r="BX16">
        <v>96.04</v>
      </c>
      <c r="BY16">
        <v>48.02</v>
      </c>
      <c r="BZ16">
        <v>10.64</v>
      </c>
      <c r="CA16">
        <v>0</v>
      </c>
      <c r="CB16">
        <v>96.04</v>
      </c>
      <c r="CC16">
        <v>0</v>
      </c>
      <c r="CD16">
        <v>8.73</v>
      </c>
      <c r="CE16">
        <v>12.65</v>
      </c>
      <c r="CF16">
        <v>0</v>
      </c>
      <c r="CG16">
        <v>0</v>
      </c>
      <c r="CH16">
        <v>24.01</v>
      </c>
      <c r="CI16">
        <v>0</v>
      </c>
      <c r="CJ16">
        <v>0</v>
      </c>
    </row>
    <row r="17" spans="1:88">
      <c r="A17" t="s">
        <v>246</v>
      </c>
      <c r="G17" t="s">
        <v>59</v>
      </c>
      <c r="H17" s="73">
        <v>596.09</v>
      </c>
      <c r="I17" s="46">
        <v>314.65999999999997</v>
      </c>
      <c r="J17" s="46">
        <v>509.02</v>
      </c>
      <c r="K17" s="46">
        <v>106.67000000000002</v>
      </c>
      <c r="L17" s="46">
        <v>6.72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0</v>
      </c>
      <c r="Z17">
        <v>0</v>
      </c>
      <c r="AA17">
        <v>26.19</v>
      </c>
      <c r="AB17">
        <v>6.72</v>
      </c>
      <c r="AC17">
        <v>0.61</v>
      </c>
      <c r="AD17">
        <v>24.01</v>
      </c>
      <c r="AE17">
        <v>0.52</v>
      </c>
      <c r="AF17">
        <v>48.02</v>
      </c>
      <c r="AG17">
        <v>0</v>
      </c>
      <c r="AH17">
        <v>4.8</v>
      </c>
      <c r="AI17">
        <v>0</v>
      </c>
      <c r="AJ17">
        <v>66.45</v>
      </c>
      <c r="AK17">
        <v>11.67</v>
      </c>
      <c r="AL17">
        <v>67.23</v>
      </c>
      <c r="AM17">
        <v>18.010000000000002</v>
      </c>
      <c r="AN17">
        <v>48.02</v>
      </c>
      <c r="AO17">
        <v>27.85</v>
      </c>
      <c r="AP17">
        <v>26.19</v>
      </c>
      <c r="AQ17">
        <v>0.97</v>
      </c>
      <c r="AR17">
        <v>0.48</v>
      </c>
      <c r="AS17">
        <v>21.13</v>
      </c>
      <c r="AT17">
        <v>96.04</v>
      </c>
      <c r="AU17">
        <v>1.92</v>
      </c>
      <c r="AV17">
        <v>1.58</v>
      </c>
      <c r="AW17">
        <v>83.73</v>
      </c>
      <c r="AX17">
        <v>90.28</v>
      </c>
      <c r="AY17">
        <v>26.19</v>
      </c>
      <c r="AZ17">
        <v>160.08000000000001</v>
      </c>
      <c r="BA17">
        <v>0</v>
      </c>
      <c r="BB17">
        <v>0.67</v>
      </c>
      <c r="BC17">
        <v>0.53</v>
      </c>
      <c r="BD17">
        <v>23.93</v>
      </c>
      <c r="BE17">
        <v>1.92</v>
      </c>
      <c r="BF17">
        <v>0</v>
      </c>
      <c r="BG17">
        <v>0.87</v>
      </c>
      <c r="BH17">
        <v>2.88</v>
      </c>
      <c r="BI17">
        <v>0.87</v>
      </c>
      <c r="BJ17">
        <v>163.51</v>
      </c>
      <c r="BK17">
        <v>24.01</v>
      </c>
      <c r="BL17">
        <v>6</v>
      </c>
      <c r="BM17">
        <v>0</v>
      </c>
      <c r="BN17">
        <v>0</v>
      </c>
      <c r="BO17">
        <v>24.01</v>
      </c>
      <c r="BP17">
        <v>8.73</v>
      </c>
      <c r="BQ17">
        <v>0</v>
      </c>
      <c r="BR17">
        <v>0.36</v>
      </c>
      <c r="BS17">
        <v>48.02</v>
      </c>
      <c r="BT17">
        <v>0</v>
      </c>
      <c r="BU17">
        <v>72.03</v>
      </c>
      <c r="BV17">
        <v>0</v>
      </c>
      <c r="BW17">
        <v>0</v>
      </c>
      <c r="BX17">
        <v>96.04</v>
      </c>
      <c r="BY17">
        <v>48.02</v>
      </c>
      <c r="BZ17">
        <v>10.64</v>
      </c>
      <c r="CA17">
        <v>0</v>
      </c>
      <c r="CB17">
        <v>96.04</v>
      </c>
      <c r="CC17">
        <v>0</v>
      </c>
      <c r="CD17">
        <v>8.73</v>
      </c>
      <c r="CE17">
        <v>12.65</v>
      </c>
      <c r="CF17">
        <v>0</v>
      </c>
      <c r="CG17">
        <v>0</v>
      </c>
      <c r="CH17">
        <v>24.01</v>
      </c>
      <c r="CI17">
        <v>0</v>
      </c>
      <c r="CJ17">
        <v>0</v>
      </c>
    </row>
    <row r="18" spans="1:88">
      <c r="A18" t="s">
        <v>247</v>
      </c>
      <c r="G18" t="s">
        <v>60</v>
      </c>
      <c r="H18" s="73">
        <v>596.09</v>
      </c>
      <c r="I18" s="46">
        <v>314.65999999999997</v>
      </c>
      <c r="J18" s="46">
        <v>509.02</v>
      </c>
      <c r="K18" s="46">
        <v>106.67000000000002</v>
      </c>
      <c r="L18" s="46">
        <v>6.72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0</v>
      </c>
      <c r="Z18">
        <v>0</v>
      </c>
      <c r="AA18">
        <v>26.19</v>
      </c>
      <c r="AB18">
        <v>6.72</v>
      </c>
      <c r="AC18">
        <v>0.61</v>
      </c>
      <c r="AD18">
        <v>24.01</v>
      </c>
      <c r="AE18">
        <v>0.52</v>
      </c>
      <c r="AF18">
        <v>48.02</v>
      </c>
      <c r="AG18">
        <v>0</v>
      </c>
      <c r="AH18">
        <v>4.8</v>
      </c>
      <c r="AI18">
        <v>0</v>
      </c>
      <c r="AJ18">
        <v>66.45</v>
      </c>
      <c r="AK18">
        <v>11.67</v>
      </c>
      <c r="AL18">
        <v>67.23</v>
      </c>
      <c r="AM18">
        <v>18.010000000000002</v>
      </c>
      <c r="AN18">
        <v>48.02</v>
      </c>
      <c r="AO18">
        <v>27.85</v>
      </c>
      <c r="AP18">
        <v>26.19</v>
      </c>
      <c r="AQ18">
        <v>0.97</v>
      </c>
      <c r="AR18">
        <v>0.48</v>
      </c>
      <c r="AS18">
        <v>21.13</v>
      </c>
      <c r="AT18">
        <v>96.04</v>
      </c>
      <c r="AU18">
        <v>1.92</v>
      </c>
      <c r="AV18">
        <v>1.58</v>
      </c>
      <c r="AW18">
        <v>83.73</v>
      </c>
      <c r="AX18">
        <v>90.28</v>
      </c>
      <c r="AY18">
        <v>26.19</v>
      </c>
      <c r="AZ18">
        <v>160.08000000000001</v>
      </c>
      <c r="BA18">
        <v>0</v>
      </c>
      <c r="BB18">
        <v>0.67</v>
      </c>
      <c r="BC18">
        <v>0.53</v>
      </c>
      <c r="BD18">
        <v>23.93</v>
      </c>
      <c r="BE18">
        <v>1.92</v>
      </c>
      <c r="BF18">
        <v>0</v>
      </c>
      <c r="BG18">
        <v>0.87</v>
      </c>
      <c r="BH18">
        <v>2.88</v>
      </c>
      <c r="BI18">
        <v>0.87</v>
      </c>
      <c r="BJ18">
        <v>163.51</v>
      </c>
      <c r="BK18">
        <v>24.01</v>
      </c>
      <c r="BL18">
        <v>6</v>
      </c>
      <c r="BM18">
        <v>0</v>
      </c>
      <c r="BN18">
        <v>0</v>
      </c>
      <c r="BO18">
        <v>24.01</v>
      </c>
      <c r="BP18">
        <v>8.73</v>
      </c>
      <c r="BQ18">
        <v>0</v>
      </c>
      <c r="BR18">
        <v>0.36</v>
      </c>
      <c r="BS18">
        <v>48.02</v>
      </c>
      <c r="BT18">
        <v>0</v>
      </c>
      <c r="BU18">
        <v>72.03</v>
      </c>
      <c r="BV18">
        <v>0</v>
      </c>
      <c r="BW18">
        <v>0</v>
      </c>
      <c r="BX18">
        <v>96.04</v>
      </c>
      <c r="BY18">
        <v>48.02</v>
      </c>
      <c r="BZ18">
        <v>10.64</v>
      </c>
      <c r="CA18">
        <v>0</v>
      </c>
      <c r="CB18">
        <v>96.04</v>
      </c>
      <c r="CC18">
        <v>0</v>
      </c>
      <c r="CD18">
        <v>8.73</v>
      </c>
      <c r="CE18">
        <v>12.65</v>
      </c>
      <c r="CF18">
        <v>0</v>
      </c>
      <c r="CG18">
        <v>0</v>
      </c>
      <c r="CH18">
        <v>24.01</v>
      </c>
      <c r="CI18">
        <v>0</v>
      </c>
      <c r="CJ18">
        <v>0</v>
      </c>
    </row>
    <row r="19" spans="1:88">
      <c r="A19" t="s">
        <v>261</v>
      </c>
      <c r="G19" t="s">
        <v>61</v>
      </c>
      <c r="H19" s="73">
        <v>596.09</v>
      </c>
      <c r="I19" s="46">
        <v>314.65999999999997</v>
      </c>
      <c r="J19" s="46">
        <v>509.02</v>
      </c>
      <c r="K19" s="46">
        <v>106.67000000000002</v>
      </c>
      <c r="L19" s="46">
        <v>6.72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0</v>
      </c>
      <c r="Z19">
        <v>0</v>
      </c>
      <c r="AA19">
        <v>26.19</v>
      </c>
      <c r="AB19">
        <v>6.72</v>
      </c>
      <c r="AC19">
        <v>0.61</v>
      </c>
      <c r="AD19">
        <v>24.01</v>
      </c>
      <c r="AE19">
        <v>0.52</v>
      </c>
      <c r="AF19">
        <v>48.02</v>
      </c>
      <c r="AG19">
        <v>0</v>
      </c>
      <c r="AH19">
        <v>4.8</v>
      </c>
      <c r="AI19">
        <v>0</v>
      </c>
      <c r="AJ19">
        <v>66.45</v>
      </c>
      <c r="AK19">
        <v>11.67</v>
      </c>
      <c r="AL19">
        <v>67.23</v>
      </c>
      <c r="AM19">
        <v>18.010000000000002</v>
      </c>
      <c r="AN19">
        <v>48.02</v>
      </c>
      <c r="AO19">
        <v>27.85</v>
      </c>
      <c r="AP19">
        <v>26.19</v>
      </c>
      <c r="AQ19">
        <v>0.97</v>
      </c>
      <c r="AR19">
        <v>0.48</v>
      </c>
      <c r="AS19">
        <v>21.13</v>
      </c>
      <c r="AT19">
        <v>96.04</v>
      </c>
      <c r="AU19">
        <v>1.92</v>
      </c>
      <c r="AV19">
        <v>1.58</v>
      </c>
      <c r="AW19">
        <v>83.73</v>
      </c>
      <c r="AX19">
        <v>90.28</v>
      </c>
      <c r="AY19">
        <v>26.19</v>
      </c>
      <c r="AZ19">
        <v>160.08000000000001</v>
      </c>
      <c r="BA19">
        <v>0</v>
      </c>
      <c r="BB19">
        <v>0.67</v>
      </c>
      <c r="BC19">
        <v>0.53</v>
      </c>
      <c r="BD19">
        <v>23.93</v>
      </c>
      <c r="BE19">
        <v>1.92</v>
      </c>
      <c r="BF19">
        <v>0</v>
      </c>
      <c r="BG19">
        <v>0.87</v>
      </c>
      <c r="BH19">
        <v>2.88</v>
      </c>
      <c r="BI19">
        <v>0.87</v>
      </c>
      <c r="BJ19">
        <v>163.51</v>
      </c>
      <c r="BK19">
        <v>24.01</v>
      </c>
      <c r="BL19">
        <v>6</v>
      </c>
      <c r="BM19">
        <v>0</v>
      </c>
      <c r="BN19">
        <v>0</v>
      </c>
      <c r="BO19">
        <v>24.01</v>
      </c>
      <c r="BP19">
        <v>8.73</v>
      </c>
      <c r="BQ19">
        <v>0</v>
      </c>
      <c r="BR19">
        <v>0.36</v>
      </c>
      <c r="BS19">
        <v>48.02</v>
      </c>
      <c r="BT19">
        <v>0</v>
      </c>
      <c r="BU19">
        <v>72.03</v>
      </c>
      <c r="BV19">
        <v>0</v>
      </c>
      <c r="BW19">
        <v>0</v>
      </c>
      <c r="BX19">
        <v>96.04</v>
      </c>
      <c r="BY19">
        <v>48.02</v>
      </c>
      <c r="BZ19">
        <v>10.64</v>
      </c>
      <c r="CA19">
        <v>0</v>
      </c>
      <c r="CB19">
        <v>96.04</v>
      </c>
      <c r="CC19">
        <v>0</v>
      </c>
      <c r="CD19">
        <v>8.73</v>
      </c>
      <c r="CE19">
        <v>12.65</v>
      </c>
      <c r="CF19">
        <v>0</v>
      </c>
      <c r="CG19">
        <v>0</v>
      </c>
      <c r="CH19">
        <v>24.01</v>
      </c>
      <c r="CI19">
        <v>0</v>
      </c>
      <c r="CJ19">
        <v>0</v>
      </c>
    </row>
    <row r="20" spans="1:88">
      <c r="A20" t="s">
        <v>262</v>
      </c>
      <c r="G20" t="s">
        <v>62</v>
      </c>
      <c r="H20" s="73">
        <v>596.09</v>
      </c>
      <c r="I20" s="46">
        <v>314.65999999999997</v>
      </c>
      <c r="J20" s="46">
        <v>509.02</v>
      </c>
      <c r="K20" s="46">
        <v>106.67000000000002</v>
      </c>
      <c r="L20" s="46">
        <v>6.72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0</v>
      </c>
      <c r="Z20">
        <v>0</v>
      </c>
      <c r="AA20">
        <v>26.19</v>
      </c>
      <c r="AB20">
        <v>6.72</v>
      </c>
      <c r="AC20">
        <v>0.61</v>
      </c>
      <c r="AD20">
        <v>24.01</v>
      </c>
      <c r="AE20">
        <v>0.52</v>
      </c>
      <c r="AF20">
        <v>48.02</v>
      </c>
      <c r="AG20">
        <v>0</v>
      </c>
      <c r="AH20">
        <v>4.8</v>
      </c>
      <c r="AI20">
        <v>0</v>
      </c>
      <c r="AJ20">
        <v>66.45</v>
      </c>
      <c r="AK20">
        <v>11.67</v>
      </c>
      <c r="AL20">
        <v>67.23</v>
      </c>
      <c r="AM20">
        <v>18.010000000000002</v>
      </c>
      <c r="AN20">
        <v>48.02</v>
      </c>
      <c r="AO20">
        <v>27.85</v>
      </c>
      <c r="AP20">
        <v>26.19</v>
      </c>
      <c r="AQ20">
        <v>0.97</v>
      </c>
      <c r="AR20">
        <v>0.48</v>
      </c>
      <c r="AS20">
        <v>21.13</v>
      </c>
      <c r="AT20">
        <v>96.04</v>
      </c>
      <c r="AU20">
        <v>1.92</v>
      </c>
      <c r="AV20">
        <v>1.58</v>
      </c>
      <c r="AW20">
        <v>83.73</v>
      </c>
      <c r="AX20">
        <v>90.28</v>
      </c>
      <c r="AY20">
        <v>26.19</v>
      </c>
      <c r="AZ20">
        <v>160.08000000000001</v>
      </c>
      <c r="BA20">
        <v>0</v>
      </c>
      <c r="BB20">
        <v>0.67</v>
      </c>
      <c r="BC20">
        <v>0.53</v>
      </c>
      <c r="BD20">
        <v>23.93</v>
      </c>
      <c r="BE20">
        <v>1.92</v>
      </c>
      <c r="BF20">
        <v>0</v>
      </c>
      <c r="BG20">
        <v>0.87</v>
      </c>
      <c r="BH20">
        <v>2.88</v>
      </c>
      <c r="BI20">
        <v>0.87</v>
      </c>
      <c r="BJ20">
        <v>163.51</v>
      </c>
      <c r="BK20">
        <v>24.01</v>
      </c>
      <c r="BL20">
        <v>6</v>
      </c>
      <c r="BM20">
        <v>0</v>
      </c>
      <c r="BN20">
        <v>0</v>
      </c>
      <c r="BO20">
        <v>24.01</v>
      </c>
      <c r="BP20">
        <v>8.73</v>
      </c>
      <c r="BQ20">
        <v>0</v>
      </c>
      <c r="BR20">
        <v>0.36</v>
      </c>
      <c r="BS20">
        <v>48.02</v>
      </c>
      <c r="BT20">
        <v>0</v>
      </c>
      <c r="BU20">
        <v>72.03</v>
      </c>
      <c r="BV20">
        <v>0</v>
      </c>
      <c r="BW20">
        <v>0</v>
      </c>
      <c r="BX20">
        <v>96.04</v>
      </c>
      <c r="BY20">
        <v>48.02</v>
      </c>
      <c r="BZ20">
        <v>10.64</v>
      </c>
      <c r="CA20">
        <v>0</v>
      </c>
      <c r="CB20">
        <v>96.04</v>
      </c>
      <c r="CC20">
        <v>0</v>
      </c>
      <c r="CD20">
        <v>8.73</v>
      </c>
      <c r="CE20">
        <v>12.65</v>
      </c>
      <c r="CF20">
        <v>0</v>
      </c>
      <c r="CG20">
        <v>0</v>
      </c>
      <c r="CH20">
        <v>24.01</v>
      </c>
      <c r="CI20">
        <v>0</v>
      </c>
      <c r="CJ20">
        <v>0</v>
      </c>
    </row>
    <row r="21" spans="1:88">
      <c r="A21" t="s">
        <v>248</v>
      </c>
      <c r="G21" t="s">
        <v>63</v>
      </c>
      <c r="H21" s="73">
        <v>596.09</v>
      </c>
      <c r="I21" s="46">
        <v>314.65999999999997</v>
      </c>
      <c r="J21" s="46">
        <v>509.02</v>
      </c>
      <c r="K21" s="46">
        <v>106.67000000000002</v>
      </c>
      <c r="L21" s="46">
        <v>6.72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0</v>
      </c>
      <c r="Z21">
        <v>0</v>
      </c>
      <c r="AA21">
        <v>26.19</v>
      </c>
      <c r="AB21">
        <v>6.72</v>
      </c>
      <c r="AC21">
        <v>0.61</v>
      </c>
      <c r="AD21">
        <v>24.01</v>
      </c>
      <c r="AE21">
        <v>0.52</v>
      </c>
      <c r="AF21">
        <v>48.02</v>
      </c>
      <c r="AG21">
        <v>0</v>
      </c>
      <c r="AH21">
        <v>4.8</v>
      </c>
      <c r="AI21">
        <v>0</v>
      </c>
      <c r="AJ21">
        <v>66.45</v>
      </c>
      <c r="AK21">
        <v>11.67</v>
      </c>
      <c r="AL21">
        <v>67.23</v>
      </c>
      <c r="AM21">
        <v>18.010000000000002</v>
      </c>
      <c r="AN21">
        <v>48.02</v>
      </c>
      <c r="AO21">
        <v>27.85</v>
      </c>
      <c r="AP21">
        <v>26.19</v>
      </c>
      <c r="AQ21">
        <v>0.97</v>
      </c>
      <c r="AR21">
        <v>0.48</v>
      </c>
      <c r="AS21">
        <v>21.13</v>
      </c>
      <c r="AT21">
        <v>96.04</v>
      </c>
      <c r="AU21">
        <v>1.92</v>
      </c>
      <c r="AV21">
        <v>1.58</v>
      </c>
      <c r="AW21">
        <v>83.73</v>
      </c>
      <c r="AX21">
        <v>90.28</v>
      </c>
      <c r="AY21">
        <v>26.19</v>
      </c>
      <c r="AZ21">
        <v>160.08000000000001</v>
      </c>
      <c r="BA21">
        <v>0</v>
      </c>
      <c r="BB21">
        <v>0.67</v>
      </c>
      <c r="BC21">
        <v>0.53</v>
      </c>
      <c r="BD21">
        <v>23.93</v>
      </c>
      <c r="BE21">
        <v>1.92</v>
      </c>
      <c r="BF21">
        <v>0</v>
      </c>
      <c r="BG21">
        <v>0.87</v>
      </c>
      <c r="BH21">
        <v>2.88</v>
      </c>
      <c r="BI21">
        <v>0.87</v>
      </c>
      <c r="BJ21">
        <v>163.51</v>
      </c>
      <c r="BK21">
        <v>24.01</v>
      </c>
      <c r="BL21">
        <v>6</v>
      </c>
      <c r="BM21">
        <v>0</v>
      </c>
      <c r="BN21">
        <v>0</v>
      </c>
      <c r="BO21">
        <v>24.01</v>
      </c>
      <c r="BP21">
        <v>8.73</v>
      </c>
      <c r="BQ21">
        <v>0</v>
      </c>
      <c r="BR21">
        <v>0.36</v>
      </c>
      <c r="BS21">
        <v>48.02</v>
      </c>
      <c r="BT21">
        <v>0</v>
      </c>
      <c r="BU21">
        <v>72.03</v>
      </c>
      <c r="BV21">
        <v>0</v>
      </c>
      <c r="BW21">
        <v>0</v>
      </c>
      <c r="BX21">
        <v>96.04</v>
      </c>
      <c r="BY21">
        <v>48.02</v>
      </c>
      <c r="BZ21">
        <v>10.64</v>
      </c>
      <c r="CA21">
        <v>0</v>
      </c>
      <c r="CB21">
        <v>96.04</v>
      </c>
      <c r="CC21">
        <v>0</v>
      </c>
      <c r="CD21">
        <v>8.73</v>
      </c>
      <c r="CE21">
        <v>12.65</v>
      </c>
      <c r="CF21">
        <v>0</v>
      </c>
      <c r="CG21">
        <v>0</v>
      </c>
      <c r="CH21">
        <v>24.01</v>
      </c>
      <c r="CI21">
        <v>0</v>
      </c>
      <c r="CJ21">
        <v>0</v>
      </c>
    </row>
    <row r="22" spans="1:88">
      <c r="A22" t="s">
        <v>249</v>
      </c>
      <c r="G22" t="s">
        <v>64</v>
      </c>
      <c r="H22" s="73">
        <v>596.09</v>
      </c>
      <c r="I22" s="46">
        <v>314.65999999999997</v>
      </c>
      <c r="J22" s="46">
        <v>509.02</v>
      </c>
      <c r="K22" s="46">
        <v>106.67000000000002</v>
      </c>
      <c r="L22" s="46">
        <v>6.72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0</v>
      </c>
      <c r="Z22">
        <v>0</v>
      </c>
      <c r="AA22">
        <v>26.19</v>
      </c>
      <c r="AB22">
        <v>6.72</v>
      </c>
      <c r="AC22">
        <v>0.61</v>
      </c>
      <c r="AD22">
        <v>24.01</v>
      </c>
      <c r="AE22">
        <v>0.52</v>
      </c>
      <c r="AF22">
        <v>48.02</v>
      </c>
      <c r="AG22">
        <v>0</v>
      </c>
      <c r="AH22">
        <v>4.8</v>
      </c>
      <c r="AI22">
        <v>0</v>
      </c>
      <c r="AJ22">
        <v>66.45</v>
      </c>
      <c r="AK22">
        <v>11.67</v>
      </c>
      <c r="AL22">
        <v>67.23</v>
      </c>
      <c r="AM22">
        <v>18.010000000000002</v>
      </c>
      <c r="AN22">
        <v>48.02</v>
      </c>
      <c r="AO22">
        <v>27.85</v>
      </c>
      <c r="AP22">
        <v>26.19</v>
      </c>
      <c r="AQ22">
        <v>0.97</v>
      </c>
      <c r="AR22">
        <v>0.48</v>
      </c>
      <c r="AS22">
        <v>21.13</v>
      </c>
      <c r="AT22">
        <v>96.04</v>
      </c>
      <c r="AU22">
        <v>1.92</v>
      </c>
      <c r="AV22">
        <v>1.58</v>
      </c>
      <c r="AW22">
        <v>83.73</v>
      </c>
      <c r="AX22">
        <v>90.28</v>
      </c>
      <c r="AY22">
        <v>26.19</v>
      </c>
      <c r="AZ22">
        <v>160.08000000000001</v>
      </c>
      <c r="BA22">
        <v>0</v>
      </c>
      <c r="BB22">
        <v>0.67</v>
      </c>
      <c r="BC22">
        <v>0.53</v>
      </c>
      <c r="BD22">
        <v>23.93</v>
      </c>
      <c r="BE22">
        <v>1.92</v>
      </c>
      <c r="BF22">
        <v>0</v>
      </c>
      <c r="BG22">
        <v>0.87</v>
      </c>
      <c r="BH22">
        <v>2.88</v>
      </c>
      <c r="BI22">
        <v>0.87</v>
      </c>
      <c r="BJ22">
        <v>163.51</v>
      </c>
      <c r="BK22">
        <v>24.01</v>
      </c>
      <c r="BL22">
        <v>6</v>
      </c>
      <c r="BM22">
        <v>0</v>
      </c>
      <c r="BN22">
        <v>0</v>
      </c>
      <c r="BO22">
        <v>24.01</v>
      </c>
      <c r="BP22">
        <v>8.73</v>
      </c>
      <c r="BQ22">
        <v>0</v>
      </c>
      <c r="BR22">
        <v>0.36</v>
      </c>
      <c r="BS22">
        <v>48.02</v>
      </c>
      <c r="BT22">
        <v>0</v>
      </c>
      <c r="BU22">
        <v>72.03</v>
      </c>
      <c r="BV22">
        <v>0</v>
      </c>
      <c r="BW22">
        <v>0</v>
      </c>
      <c r="BX22">
        <v>96.04</v>
      </c>
      <c r="BY22">
        <v>48.02</v>
      </c>
      <c r="BZ22">
        <v>10.64</v>
      </c>
      <c r="CA22">
        <v>0</v>
      </c>
      <c r="CB22">
        <v>96.04</v>
      </c>
      <c r="CC22">
        <v>0</v>
      </c>
      <c r="CD22">
        <v>8.73</v>
      </c>
      <c r="CE22">
        <v>12.65</v>
      </c>
      <c r="CF22">
        <v>0</v>
      </c>
      <c r="CG22">
        <v>0</v>
      </c>
      <c r="CH22">
        <v>24.01</v>
      </c>
      <c r="CI22">
        <v>0</v>
      </c>
      <c r="CJ22">
        <v>0</v>
      </c>
    </row>
    <row r="23" spans="1:88">
      <c r="A23" t="s">
        <v>250</v>
      </c>
      <c r="G23" t="s">
        <v>65</v>
      </c>
      <c r="H23" s="73">
        <v>596.09</v>
      </c>
      <c r="I23" s="46">
        <v>271.44000000000005</v>
      </c>
      <c r="J23" s="46">
        <v>508.57</v>
      </c>
      <c r="K23" s="46">
        <v>106.67000000000002</v>
      </c>
      <c r="L23" s="46">
        <v>6.72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0</v>
      </c>
      <c r="Z23">
        <v>0</v>
      </c>
      <c r="AA23">
        <v>26.19</v>
      </c>
      <c r="AB23">
        <v>6.72</v>
      </c>
      <c r="AC23">
        <v>0.61</v>
      </c>
      <c r="AD23">
        <v>24.01</v>
      </c>
      <c r="AE23">
        <v>0.52</v>
      </c>
      <c r="AF23">
        <v>48.02</v>
      </c>
      <c r="AG23">
        <v>0</v>
      </c>
      <c r="AH23">
        <v>4.8</v>
      </c>
      <c r="AI23">
        <v>0</v>
      </c>
      <c r="AJ23">
        <v>66.45</v>
      </c>
      <c r="AK23">
        <v>11.67</v>
      </c>
      <c r="AL23">
        <v>24.01</v>
      </c>
      <c r="AM23">
        <v>18.010000000000002</v>
      </c>
      <c r="AN23">
        <v>48.02</v>
      </c>
      <c r="AO23">
        <v>27.85</v>
      </c>
      <c r="AP23">
        <v>26.19</v>
      </c>
      <c r="AQ23">
        <v>0.97</v>
      </c>
      <c r="AR23">
        <v>0.48</v>
      </c>
      <c r="AS23">
        <v>21.13</v>
      </c>
      <c r="AT23">
        <v>96.04</v>
      </c>
      <c r="AU23">
        <v>1.92</v>
      </c>
      <c r="AV23">
        <v>1.58</v>
      </c>
      <c r="AW23">
        <v>83.73</v>
      </c>
      <c r="AX23">
        <v>90.28</v>
      </c>
      <c r="AY23">
        <v>26.19</v>
      </c>
      <c r="AZ23">
        <v>160.08000000000001</v>
      </c>
      <c r="BA23">
        <v>0</v>
      </c>
      <c r="BB23">
        <v>0.67</v>
      </c>
      <c r="BC23">
        <v>0.53</v>
      </c>
      <c r="BD23">
        <v>23.93</v>
      </c>
      <c r="BE23">
        <v>1.92</v>
      </c>
      <c r="BF23">
        <v>0</v>
      </c>
      <c r="BG23">
        <v>0.87</v>
      </c>
      <c r="BH23">
        <v>2.88</v>
      </c>
      <c r="BI23">
        <v>0.87</v>
      </c>
      <c r="BJ23">
        <v>163.51</v>
      </c>
      <c r="BK23">
        <v>24.01</v>
      </c>
      <c r="BL23">
        <v>6</v>
      </c>
      <c r="BM23">
        <v>0</v>
      </c>
      <c r="BN23">
        <v>0</v>
      </c>
      <c r="BO23">
        <v>24.01</v>
      </c>
      <c r="BP23">
        <v>8.73</v>
      </c>
      <c r="BQ23">
        <v>0</v>
      </c>
      <c r="BR23">
        <v>0.36</v>
      </c>
      <c r="BS23">
        <v>48.02</v>
      </c>
      <c r="BT23">
        <v>0</v>
      </c>
      <c r="BU23">
        <v>72.03</v>
      </c>
      <c r="BV23">
        <v>0</v>
      </c>
      <c r="BW23">
        <v>0</v>
      </c>
      <c r="BX23">
        <v>96.04</v>
      </c>
      <c r="BY23">
        <v>48.02</v>
      </c>
      <c r="BZ23">
        <v>10.64</v>
      </c>
      <c r="CA23">
        <v>0</v>
      </c>
      <c r="CB23">
        <v>96.04</v>
      </c>
      <c r="CC23">
        <v>0</v>
      </c>
      <c r="CD23">
        <v>8.73</v>
      </c>
      <c r="CE23">
        <v>12.2</v>
      </c>
      <c r="CF23">
        <v>0</v>
      </c>
      <c r="CG23">
        <v>0</v>
      </c>
      <c r="CH23">
        <v>24.01</v>
      </c>
      <c r="CI23">
        <v>0</v>
      </c>
      <c r="CJ23">
        <v>0</v>
      </c>
    </row>
    <row r="24" spans="1:88">
      <c r="A24" t="s">
        <v>251</v>
      </c>
      <c r="G24" t="s">
        <v>66</v>
      </c>
      <c r="H24" s="73">
        <v>596.09</v>
      </c>
      <c r="I24" s="46">
        <v>271.44000000000005</v>
      </c>
      <c r="J24" s="46">
        <v>508.57</v>
      </c>
      <c r="K24" s="46">
        <v>106.67000000000002</v>
      </c>
      <c r="L24" s="46">
        <v>6.72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0</v>
      </c>
      <c r="Z24">
        <v>0</v>
      </c>
      <c r="AA24">
        <v>26.19</v>
      </c>
      <c r="AB24">
        <v>6.72</v>
      </c>
      <c r="AC24">
        <v>0.61</v>
      </c>
      <c r="AD24">
        <v>24.01</v>
      </c>
      <c r="AE24">
        <v>0.52</v>
      </c>
      <c r="AF24">
        <v>48.02</v>
      </c>
      <c r="AG24">
        <v>0</v>
      </c>
      <c r="AH24">
        <v>4.8</v>
      </c>
      <c r="AI24">
        <v>0</v>
      </c>
      <c r="AJ24">
        <v>66.45</v>
      </c>
      <c r="AK24">
        <v>11.67</v>
      </c>
      <c r="AL24">
        <v>24.01</v>
      </c>
      <c r="AM24">
        <v>18.010000000000002</v>
      </c>
      <c r="AN24">
        <v>48.02</v>
      </c>
      <c r="AO24">
        <v>27.85</v>
      </c>
      <c r="AP24">
        <v>26.19</v>
      </c>
      <c r="AQ24">
        <v>0.97</v>
      </c>
      <c r="AR24">
        <v>0.48</v>
      </c>
      <c r="AS24">
        <v>21.13</v>
      </c>
      <c r="AT24">
        <v>96.04</v>
      </c>
      <c r="AU24">
        <v>1.92</v>
      </c>
      <c r="AV24">
        <v>1.58</v>
      </c>
      <c r="AW24">
        <v>83.73</v>
      </c>
      <c r="AX24">
        <v>90.28</v>
      </c>
      <c r="AY24">
        <v>26.19</v>
      </c>
      <c r="AZ24">
        <v>160.08000000000001</v>
      </c>
      <c r="BA24">
        <v>0</v>
      </c>
      <c r="BB24">
        <v>0.67</v>
      </c>
      <c r="BC24">
        <v>0.53</v>
      </c>
      <c r="BD24">
        <v>23.93</v>
      </c>
      <c r="BE24">
        <v>1.92</v>
      </c>
      <c r="BF24">
        <v>0</v>
      </c>
      <c r="BG24">
        <v>0.87</v>
      </c>
      <c r="BH24">
        <v>2.88</v>
      </c>
      <c r="BI24">
        <v>0.87</v>
      </c>
      <c r="BJ24">
        <v>163.51</v>
      </c>
      <c r="BK24">
        <v>24.01</v>
      </c>
      <c r="BL24">
        <v>6</v>
      </c>
      <c r="BM24">
        <v>0</v>
      </c>
      <c r="BN24">
        <v>0</v>
      </c>
      <c r="BO24">
        <v>24.01</v>
      </c>
      <c r="BP24">
        <v>8.73</v>
      </c>
      <c r="BQ24">
        <v>0</v>
      </c>
      <c r="BR24">
        <v>0.36</v>
      </c>
      <c r="BS24">
        <v>48.02</v>
      </c>
      <c r="BT24">
        <v>0</v>
      </c>
      <c r="BU24">
        <v>72.03</v>
      </c>
      <c r="BV24">
        <v>0</v>
      </c>
      <c r="BW24">
        <v>0</v>
      </c>
      <c r="BX24">
        <v>96.04</v>
      </c>
      <c r="BY24">
        <v>48.02</v>
      </c>
      <c r="BZ24">
        <v>10.64</v>
      </c>
      <c r="CA24">
        <v>0</v>
      </c>
      <c r="CB24">
        <v>96.04</v>
      </c>
      <c r="CC24">
        <v>0</v>
      </c>
      <c r="CD24">
        <v>8.73</v>
      </c>
      <c r="CE24">
        <v>12.2</v>
      </c>
      <c r="CF24">
        <v>0</v>
      </c>
      <c r="CG24">
        <v>0</v>
      </c>
      <c r="CH24">
        <v>24.01</v>
      </c>
      <c r="CI24">
        <v>0</v>
      </c>
      <c r="CJ24">
        <v>0</v>
      </c>
    </row>
    <row r="25" spans="1:88">
      <c r="A25" t="s">
        <v>252</v>
      </c>
      <c r="G25" t="s">
        <v>67</v>
      </c>
      <c r="H25" s="73">
        <v>595.13</v>
      </c>
      <c r="I25" s="46">
        <v>271.44000000000005</v>
      </c>
      <c r="J25" s="46">
        <v>508.57</v>
      </c>
      <c r="K25" s="46">
        <v>106.67000000000002</v>
      </c>
      <c r="L25" s="46">
        <v>6.72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0</v>
      </c>
      <c r="Z25">
        <v>0</v>
      </c>
      <c r="AA25">
        <v>26.19</v>
      </c>
      <c r="AB25">
        <v>6.72</v>
      </c>
      <c r="AC25">
        <v>0.61</v>
      </c>
      <c r="AD25">
        <v>24.01</v>
      </c>
      <c r="AE25">
        <v>0.52</v>
      </c>
      <c r="AF25">
        <v>48.02</v>
      </c>
      <c r="AG25">
        <v>0</v>
      </c>
      <c r="AH25">
        <v>4.8</v>
      </c>
      <c r="AI25">
        <v>0</v>
      </c>
      <c r="AJ25">
        <v>66.45</v>
      </c>
      <c r="AK25">
        <v>11.67</v>
      </c>
      <c r="AL25">
        <v>24.01</v>
      </c>
      <c r="AM25">
        <v>18.010000000000002</v>
      </c>
      <c r="AN25">
        <v>48.02</v>
      </c>
      <c r="AO25">
        <v>27.85</v>
      </c>
      <c r="AP25">
        <v>26.19</v>
      </c>
      <c r="AQ25">
        <v>0.97</v>
      </c>
      <c r="AR25">
        <v>0.48</v>
      </c>
      <c r="AS25">
        <v>21.13</v>
      </c>
      <c r="AT25">
        <v>96.04</v>
      </c>
      <c r="AU25">
        <v>0.96</v>
      </c>
      <c r="AV25">
        <v>1.58</v>
      </c>
      <c r="AW25">
        <v>83.73</v>
      </c>
      <c r="AX25">
        <v>90.28</v>
      </c>
      <c r="AY25">
        <v>26.19</v>
      </c>
      <c r="AZ25">
        <v>160.08000000000001</v>
      </c>
      <c r="BA25">
        <v>0</v>
      </c>
      <c r="BB25">
        <v>0.67</v>
      </c>
      <c r="BC25">
        <v>0.53</v>
      </c>
      <c r="BD25">
        <v>23.93</v>
      </c>
      <c r="BE25">
        <v>1.92</v>
      </c>
      <c r="BF25">
        <v>0</v>
      </c>
      <c r="BG25">
        <v>0.87</v>
      </c>
      <c r="BH25">
        <v>2.88</v>
      </c>
      <c r="BI25">
        <v>0.87</v>
      </c>
      <c r="BJ25">
        <v>163.51</v>
      </c>
      <c r="BK25">
        <v>24.01</v>
      </c>
      <c r="BL25">
        <v>6</v>
      </c>
      <c r="BM25">
        <v>0</v>
      </c>
      <c r="BN25">
        <v>0</v>
      </c>
      <c r="BO25">
        <v>24.01</v>
      </c>
      <c r="BP25">
        <v>8.73</v>
      </c>
      <c r="BQ25">
        <v>0</v>
      </c>
      <c r="BR25">
        <v>0.36</v>
      </c>
      <c r="BS25">
        <v>48.02</v>
      </c>
      <c r="BT25">
        <v>0</v>
      </c>
      <c r="BU25">
        <v>72.03</v>
      </c>
      <c r="BV25">
        <v>0</v>
      </c>
      <c r="BW25">
        <v>0</v>
      </c>
      <c r="BX25">
        <v>96.04</v>
      </c>
      <c r="BY25">
        <v>48.02</v>
      </c>
      <c r="BZ25">
        <v>10.64</v>
      </c>
      <c r="CA25">
        <v>0</v>
      </c>
      <c r="CB25">
        <v>96.04</v>
      </c>
      <c r="CC25">
        <v>0</v>
      </c>
      <c r="CD25">
        <v>8.73</v>
      </c>
      <c r="CE25">
        <v>12.2</v>
      </c>
      <c r="CF25">
        <v>0</v>
      </c>
      <c r="CG25">
        <v>0</v>
      </c>
      <c r="CH25">
        <v>24.01</v>
      </c>
      <c r="CI25">
        <v>0</v>
      </c>
      <c r="CJ25">
        <v>0</v>
      </c>
    </row>
    <row r="26" spans="1:88">
      <c r="A26" t="s">
        <v>253</v>
      </c>
      <c r="G26" t="s">
        <v>68</v>
      </c>
      <c r="H26" s="73">
        <v>595.13</v>
      </c>
      <c r="I26" s="46">
        <v>271.44000000000005</v>
      </c>
      <c r="J26" s="46">
        <v>508.57</v>
      </c>
      <c r="K26" s="46">
        <v>106.67000000000002</v>
      </c>
      <c r="L26" s="46">
        <v>6.72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0</v>
      </c>
      <c r="Z26">
        <v>0</v>
      </c>
      <c r="AA26">
        <v>26.19</v>
      </c>
      <c r="AB26">
        <v>6.72</v>
      </c>
      <c r="AC26">
        <v>0.61</v>
      </c>
      <c r="AD26">
        <v>24.01</v>
      </c>
      <c r="AE26">
        <v>0.52</v>
      </c>
      <c r="AF26">
        <v>48.02</v>
      </c>
      <c r="AG26">
        <v>0</v>
      </c>
      <c r="AH26">
        <v>4.8</v>
      </c>
      <c r="AI26">
        <v>0</v>
      </c>
      <c r="AJ26">
        <v>66.45</v>
      </c>
      <c r="AK26">
        <v>11.67</v>
      </c>
      <c r="AL26">
        <v>24.01</v>
      </c>
      <c r="AM26">
        <v>18.010000000000002</v>
      </c>
      <c r="AN26">
        <v>48.02</v>
      </c>
      <c r="AO26">
        <v>27.85</v>
      </c>
      <c r="AP26">
        <v>26.19</v>
      </c>
      <c r="AQ26">
        <v>0.97</v>
      </c>
      <c r="AR26">
        <v>0.48</v>
      </c>
      <c r="AS26">
        <v>21.13</v>
      </c>
      <c r="AT26">
        <v>96.04</v>
      </c>
      <c r="AU26">
        <v>0.96</v>
      </c>
      <c r="AV26">
        <v>1.58</v>
      </c>
      <c r="AW26">
        <v>83.73</v>
      </c>
      <c r="AX26">
        <v>90.28</v>
      </c>
      <c r="AY26">
        <v>26.19</v>
      </c>
      <c r="AZ26">
        <v>160.08000000000001</v>
      </c>
      <c r="BA26">
        <v>0</v>
      </c>
      <c r="BB26">
        <v>0.67</v>
      </c>
      <c r="BC26">
        <v>0.53</v>
      </c>
      <c r="BD26">
        <v>23.93</v>
      </c>
      <c r="BE26">
        <v>1.92</v>
      </c>
      <c r="BF26">
        <v>0</v>
      </c>
      <c r="BG26">
        <v>0.87</v>
      </c>
      <c r="BH26">
        <v>2.88</v>
      </c>
      <c r="BI26">
        <v>0.87</v>
      </c>
      <c r="BJ26">
        <v>163.51</v>
      </c>
      <c r="BK26">
        <v>24.01</v>
      </c>
      <c r="BL26">
        <v>6</v>
      </c>
      <c r="BM26">
        <v>0</v>
      </c>
      <c r="BN26">
        <v>0</v>
      </c>
      <c r="BO26">
        <v>24.01</v>
      </c>
      <c r="BP26">
        <v>8.73</v>
      </c>
      <c r="BQ26">
        <v>0</v>
      </c>
      <c r="BR26">
        <v>0.36</v>
      </c>
      <c r="BS26">
        <v>48.02</v>
      </c>
      <c r="BT26">
        <v>0</v>
      </c>
      <c r="BU26">
        <v>72.03</v>
      </c>
      <c r="BV26">
        <v>0</v>
      </c>
      <c r="BW26">
        <v>0</v>
      </c>
      <c r="BX26">
        <v>96.04</v>
      </c>
      <c r="BY26">
        <v>48.02</v>
      </c>
      <c r="BZ26">
        <v>10.64</v>
      </c>
      <c r="CA26">
        <v>0</v>
      </c>
      <c r="CB26">
        <v>96.04</v>
      </c>
      <c r="CC26">
        <v>0</v>
      </c>
      <c r="CD26">
        <v>8.73</v>
      </c>
      <c r="CE26">
        <v>12.2</v>
      </c>
      <c r="CF26">
        <v>0</v>
      </c>
      <c r="CG26">
        <v>0</v>
      </c>
      <c r="CH26">
        <v>24.01</v>
      </c>
      <c r="CI26">
        <v>0</v>
      </c>
      <c r="CJ26">
        <v>0</v>
      </c>
    </row>
    <row r="27" spans="1:88">
      <c r="A27" t="s">
        <v>254</v>
      </c>
      <c r="G27" t="s">
        <v>69</v>
      </c>
      <c r="H27" s="73">
        <v>577.26</v>
      </c>
      <c r="I27" s="46">
        <v>265.44000000000005</v>
      </c>
      <c r="J27" s="46">
        <v>508.57</v>
      </c>
      <c r="K27" s="46">
        <v>106.67000000000002</v>
      </c>
      <c r="L27" s="46">
        <v>6.72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0</v>
      </c>
      <c r="Z27">
        <v>0</v>
      </c>
      <c r="AA27">
        <v>26.19</v>
      </c>
      <c r="AB27">
        <v>6.72</v>
      </c>
      <c r="AC27">
        <v>0.61</v>
      </c>
      <c r="AD27">
        <v>24.01</v>
      </c>
      <c r="AE27">
        <v>0.52</v>
      </c>
      <c r="AF27">
        <v>48.02</v>
      </c>
      <c r="AG27">
        <v>0</v>
      </c>
      <c r="AH27">
        <v>4.8</v>
      </c>
      <c r="AI27">
        <v>0</v>
      </c>
      <c r="AJ27">
        <v>66.45</v>
      </c>
      <c r="AK27">
        <v>11.67</v>
      </c>
      <c r="AL27">
        <v>24.01</v>
      </c>
      <c r="AM27">
        <v>0</v>
      </c>
      <c r="AN27">
        <v>48.02</v>
      </c>
      <c r="AO27">
        <v>27.85</v>
      </c>
      <c r="AP27">
        <v>26.19</v>
      </c>
      <c r="AQ27">
        <v>0.97</v>
      </c>
      <c r="AR27">
        <v>0.48</v>
      </c>
      <c r="AS27">
        <v>21.13</v>
      </c>
      <c r="AT27">
        <v>96.04</v>
      </c>
      <c r="AU27">
        <v>0.96</v>
      </c>
      <c r="AV27">
        <v>1.58</v>
      </c>
      <c r="AW27">
        <v>83.73</v>
      </c>
      <c r="AX27">
        <v>90.28</v>
      </c>
      <c r="AY27">
        <v>26.19</v>
      </c>
      <c r="AZ27">
        <v>160.08000000000001</v>
      </c>
      <c r="BA27">
        <v>0</v>
      </c>
      <c r="BB27">
        <v>0.67</v>
      </c>
      <c r="BC27">
        <v>0.67</v>
      </c>
      <c r="BD27">
        <v>23.93</v>
      </c>
      <c r="BE27">
        <v>1.92</v>
      </c>
      <c r="BF27">
        <v>0</v>
      </c>
      <c r="BG27">
        <v>0.87</v>
      </c>
      <c r="BH27">
        <v>2.88</v>
      </c>
      <c r="BI27">
        <v>0.87</v>
      </c>
      <c r="BJ27">
        <v>163.51</v>
      </c>
      <c r="BK27">
        <v>24.01</v>
      </c>
      <c r="BL27">
        <v>0</v>
      </c>
      <c r="BM27">
        <v>0</v>
      </c>
      <c r="BN27">
        <v>0</v>
      </c>
      <c r="BO27">
        <v>24.01</v>
      </c>
      <c r="BP27">
        <v>8.73</v>
      </c>
      <c r="BQ27">
        <v>0</v>
      </c>
      <c r="BR27">
        <v>0.36</v>
      </c>
      <c r="BS27">
        <v>48.02</v>
      </c>
      <c r="BT27">
        <v>0</v>
      </c>
      <c r="BU27">
        <v>72.03</v>
      </c>
      <c r="BV27">
        <v>0</v>
      </c>
      <c r="BW27">
        <v>0</v>
      </c>
      <c r="BX27">
        <v>96.04</v>
      </c>
      <c r="BY27">
        <v>48.02</v>
      </c>
      <c r="BZ27">
        <v>10.64</v>
      </c>
      <c r="CA27">
        <v>0</v>
      </c>
      <c r="CB27">
        <v>96.04</v>
      </c>
      <c r="CC27">
        <v>0</v>
      </c>
      <c r="CD27">
        <v>8.73</v>
      </c>
      <c r="CE27">
        <v>12.2</v>
      </c>
      <c r="CF27">
        <v>0</v>
      </c>
      <c r="CG27">
        <v>0</v>
      </c>
      <c r="CH27">
        <v>24.01</v>
      </c>
      <c r="CI27">
        <v>0</v>
      </c>
      <c r="CJ27">
        <v>0</v>
      </c>
    </row>
    <row r="28" spans="1:88">
      <c r="A28" t="s">
        <v>255</v>
      </c>
      <c r="G28" t="s">
        <v>70</v>
      </c>
      <c r="H28" s="73">
        <v>577.26</v>
      </c>
      <c r="I28" s="46">
        <v>265.44000000000005</v>
      </c>
      <c r="J28" s="46">
        <v>508.57</v>
      </c>
      <c r="K28" s="46">
        <v>106.67000000000002</v>
      </c>
      <c r="L28" s="46">
        <v>6.72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0</v>
      </c>
      <c r="Z28">
        <v>0</v>
      </c>
      <c r="AA28">
        <v>26.19</v>
      </c>
      <c r="AB28">
        <v>6.72</v>
      </c>
      <c r="AC28">
        <v>0.61</v>
      </c>
      <c r="AD28">
        <v>24.01</v>
      </c>
      <c r="AE28">
        <v>0.52</v>
      </c>
      <c r="AF28">
        <v>48.02</v>
      </c>
      <c r="AG28">
        <v>0</v>
      </c>
      <c r="AH28">
        <v>4.8</v>
      </c>
      <c r="AI28">
        <v>0</v>
      </c>
      <c r="AJ28">
        <v>66.45</v>
      </c>
      <c r="AK28">
        <v>11.67</v>
      </c>
      <c r="AL28">
        <v>24.01</v>
      </c>
      <c r="AM28">
        <v>0</v>
      </c>
      <c r="AN28">
        <v>48.02</v>
      </c>
      <c r="AO28">
        <v>27.85</v>
      </c>
      <c r="AP28">
        <v>26.19</v>
      </c>
      <c r="AQ28">
        <v>0.97</v>
      </c>
      <c r="AR28">
        <v>0.48</v>
      </c>
      <c r="AS28">
        <v>21.13</v>
      </c>
      <c r="AT28">
        <v>96.04</v>
      </c>
      <c r="AU28">
        <v>0.96</v>
      </c>
      <c r="AV28">
        <v>1.58</v>
      </c>
      <c r="AW28">
        <v>83.73</v>
      </c>
      <c r="AX28">
        <v>90.28</v>
      </c>
      <c r="AY28">
        <v>26.19</v>
      </c>
      <c r="AZ28">
        <v>160.08000000000001</v>
      </c>
      <c r="BA28">
        <v>0</v>
      </c>
      <c r="BB28">
        <v>0.67</v>
      </c>
      <c r="BC28">
        <v>0.67</v>
      </c>
      <c r="BD28">
        <v>23.93</v>
      </c>
      <c r="BE28">
        <v>1.92</v>
      </c>
      <c r="BF28">
        <v>0</v>
      </c>
      <c r="BG28">
        <v>0.87</v>
      </c>
      <c r="BH28">
        <v>2.88</v>
      </c>
      <c r="BI28">
        <v>0.87</v>
      </c>
      <c r="BJ28">
        <v>163.51</v>
      </c>
      <c r="BK28">
        <v>24.01</v>
      </c>
      <c r="BL28">
        <v>0</v>
      </c>
      <c r="BM28">
        <v>0</v>
      </c>
      <c r="BN28">
        <v>0</v>
      </c>
      <c r="BO28">
        <v>24.01</v>
      </c>
      <c r="BP28">
        <v>8.73</v>
      </c>
      <c r="BQ28">
        <v>0</v>
      </c>
      <c r="BR28">
        <v>0.36</v>
      </c>
      <c r="BS28">
        <v>48.02</v>
      </c>
      <c r="BT28">
        <v>0</v>
      </c>
      <c r="BU28">
        <v>72.03</v>
      </c>
      <c r="BV28">
        <v>0</v>
      </c>
      <c r="BW28">
        <v>0</v>
      </c>
      <c r="BX28">
        <v>96.04</v>
      </c>
      <c r="BY28">
        <v>48.02</v>
      </c>
      <c r="BZ28">
        <v>10.64</v>
      </c>
      <c r="CA28">
        <v>0</v>
      </c>
      <c r="CB28">
        <v>96.04</v>
      </c>
      <c r="CC28">
        <v>0</v>
      </c>
      <c r="CD28">
        <v>8.73</v>
      </c>
      <c r="CE28">
        <v>12.2</v>
      </c>
      <c r="CF28">
        <v>0</v>
      </c>
      <c r="CG28">
        <v>0</v>
      </c>
      <c r="CH28">
        <v>24.01</v>
      </c>
      <c r="CI28">
        <v>0</v>
      </c>
      <c r="CJ28">
        <v>0</v>
      </c>
    </row>
    <row r="29" spans="1:88">
      <c r="A29" t="s">
        <v>263</v>
      </c>
      <c r="G29" t="s">
        <v>71</v>
      </c>
      <c r="H29" s="73">
        <v>576.30000000000007</v>
      </c>
      <c r="I29" s="46">
        <v>265.44000000000005</v>
      </c>
      <c r="J29" s="46">
        <v>508.57</v>
      </c>
      <c r="K29" s="46">
        <v>106.67000000000002</v>
      </c>
      <c r="L29" s="46">
        <v>6.87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0.15</v>
      </c>
      <c r="Y29">
        <v>0</v>
      </c>
      <c r="Z29">
        <v>0</v>
      </c>
      <c r="AA29">
        <v>26.19</v>
      </c>
      <c r="AB29">
        <v>6.72</v>
      </c>
      <c r="AC29">
        <v>0.61</v>
      </c>
      <c r="AD29">
        <v>24.01</v>
      </c>
      <c r="AE29">
        <v>0.52</v>
      </c>
      <c r="AF29">
        <v>48.02</v>
      </c>
      <c r="AG29">
        <v>0</v>
      </c>
      <c r="AH29">
        <v>4.8</v>
      </c>
      <c r="AI29">
        <v>0</v>
      </c>
      <c r="AJ29">
        <v>66.45</v>
      </c>
      <c r="AK29">
        <v>11.67</v>
      </c>
      <c r="AL29">
        <v>24.01</v>
      </c>
      <c r="AM29">
        <v>0</v>
      </c>
      <c r="AN29">
        <v>48.02</v>
      </c>
      <c r="AO29">
        <v>27.85</v>
      </c>
      <c r="AP29">
        <v>26.19</v>
      </c>
      <c r="AQ29">
        <v>0.97</v>
      </c>
      <c r="AR29">
        <v>0.48</v>
      </c>
      <c r="AS29">
        <v>21.13</v>
      </c>
      <c r="AT29">
        <v>96.04</v>
      </c>
      <c r="AU29">
        <v>0</v>
      </c>
      <c r="AV29">
        <v>1.58</v>
      </c>
      <c r="AW29">
        <v>83.73</v>
      </c>
      <c r="AX29">
        <v>90.28</v>
      </c>
      <c r="AY29">
        <v>26.19</v>
      </c>
      <c r="AZ29">
        <v>160.08000000000001</v>
      </c>
      <c r="BA29">
        <v>0</v>
      </c>
      <c r="BB29">
        <v>0.67</v>
      </c>
      <c r="BC29">
        <v>0.67</v>
      </c>
      <c r="BD29">
        <v>23.93</v>
      </c>
      <c r="BE29">
        <v>1.92</v>
      </c>
      <c r="BF29">
        <v>0</v>
      </c>
      <c r="BG29">
        <v>0.87</v>
      </c>
      <c r="BH29">
        <v>2.88</v>
      </c>
      <c r="BI29">
        <v>0.87</v>
      </c>
      <c r="BJ29">
        <v>163.51</v>
      </c>
      <c r="BK29">
        <v>24.01</v>
      </c>
      <c r="BL29">
        <v>0</v>
      </c>
      <c r="BM29">
        <v>0</v>
      </c>
      <c r="BN29">
        <v>0</v>
      </c>
      <c r="BO29">
        <v>24.01</v>
      </c>
      <c r="BP29">
        <v>8.73</v>
      </c>
      <c r="BQ29">
        <v>0</v>
      </c>
      <c r="BR29">
        <v>0.36</v>
      </c>
      <c r="BS29">
        <v>48.02</v>
      </c>
      <c r="BT29">
        <v>0</v>
      </c>
      <c r="BU29">
        <v>72.03</v>
      </c>
      <c r="BV29">
        <v>0</v>
      </c>
      <c r="BW29">
        <v>0</v>
      </c>
      <c r="BX29">
        <v>96.04</v>
      </c>
      <c r="BY29">
        <v>48.02</v>
      </c>
      <c r="BZ29">
        <v>10.64</v>
      </c>
      <c r="CA29">
        <v>0</v>
      </c>
      <c r="CB29">
        <v>96.04</v>
      </c>
      <c r="CC29">
        <v>0</v>
      </c>
      <c r="CD29">
        <v>8.73</v>
      </c>
      <c r="CE29">
        <v>12.2</v>
      </c>
      <c r="CF29">
        <v>0</v>
      </c>
      <c r="CG29">
        <v>0</v>
      </c>
      <c r="CH29">
        <v>24.01</v>
      </c>
      <c r="CI29">
        <v>0</v>
      </c>
      <c r="CJ29">
        <v>0</v>
      </c>
    </row>
    <row r="30" spans="1:88">
      <c r="A30" t="s">
        <v>264</v>
      </c>
      <c r="G30" t="s">
        <v>72</v>
      </c>
      <c r="H30" s="73">
        <v>576.30000000000007</v>
      </c>
      <c r="I30" s="46">
        <v>265.44000000000005</v>
      </c>
      <c r="J30" s="46">
        <v>508.57</v>
      </c>
      <c r="K30" s="46">
        <v>106.67000000000002</v>
      </c>
      <c r="L30" s="46">
        <v>7.2299999999999995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0.51</v>
      </c>
      <c r="Y30">
        <v>0</v>
      </c>
      <c r="Z30">
        <v>0</v>
      </c>
      <c r="AA30">
        <v>26.19</v>
      </c>
      <c r="AB30">
        <v>6.72</v>
      </c>
      <c r="AC30">
        <v>0.61</v>
      </c>
      <c r="AD30">
        <v>24.01</v>
      </c>
      <c r="AE30">
        <v>0.52</v>
      </c>
      <c r="AF30">
        <v>48.02</v>
      </c>
      <c r="AG30">
        <v>0</v>
      </c>
      <c r="AH30">
        <v>4.8</v>
      </c>
      <c r="AI30">
        <v>0</v>
      </c>
      <c r="AJ30">
        <v>66.45</v>
      </c>
      <c r="AK30">
        <v>11.67</v>
      </c>
      <c r="AL30">
        <v>24.01</v>
      </c>
      <c r="AM30">
        <v>0</v>
      </c>
      <c r="AN30">
        <v>48.02</v>
      </c>
      <c r="AO30">
        <v>27.85</v>
      </c>
      <c r="AP30">
        <v>26.19</v>
      </c>
      <c r="AQ30">
        <v>0.97</v>
      </c>
      <c r="AR30">
        <v>0.48</v>
      </c>
      <c r="AS30">
        <v>21.13</v>
      </c>
      <c r="AT30">
        <v>96.04</v>
      </c>
      <c r="AU30">
        <v>0</v>
      </c>
      <c r="AV30">
        <v>1.58</v>
      </c>
      <c r="AW30">
        <v>83.73</v>
      </c>
      <c r="AX30">
        <v>90.28</v>
      </c>
      <c r="AY30">
        <v>26.19</v>
      </c>
      <c r="AZ30">
        <v>160.08000000000001</v>
      </c>
      <c r="BA30">
        <v>0</v>
      </c>
      <c r="BB30">
        <v>0.67</v>
      </c>
      <c r="BC30">
        <v>0.67</v>
      </c>
      <c r="BD30">
        <v>23.93</v>
      </c>
      <c r="BE30">
        <v>1.92</v>
      </c>
      <c r="BF30">
        <v>0</v>
      </c>
      <c r="BG30">
        <v>0.87</v>
      </c>
      <c r="BH30">
        <v>2.88</v>
      </c>
      <c r="BI30">
        <v>0.87</v>
      </c>
      <c r="BJ30">
        <v>163.51</v>
      </c>
      <c r="BK30">
        <v>24.01</v>
      </c>
      <c r="BL30">
        <v>0</v>
      </c>
      <c r="BM30">
        <v>0</v>
      </c>
      <c r="BN30">
        <v>0</v>
      </c>
      <c r="BO30">
        <v>24.01</v>
      </c>
      <c r="BP30">
        <v>8.73</v>
      </c>
      <c r="BQ30">
        <v>0</v>
      </c>
      <c r="BR30">
        <v>0.36</v>
      </c>
      <c r="BS30">
        <v>48.02</v>
      </c>
      <c r="BT30">
        <v>0</v>
      </c>
      <c r="BU30">
        <v>72.03</v>
      </c>
      <c r="BV30">
        <v>0</v>
      </c>
      <c r="BW30">
        <v>0</v>
      </c>
      <c r="BX30">
        <v>96.04</v>
      </c>
      <c r="BY30">
        <v>48.02</v>
      </c>
      <c r="BZ30">
        <v>10.64</v>
      </c>
      <c r="CA30">
        <v>0</v>
      </c>
      <c r="CB30">
        <v>96.04</v>
      </c>
      <c r="CC30">
        <v>0</v>
      </c>
      <c r="CD30">
        <v>8.73</v>
      </c>
      <c r="CE30">
        <v>12.2</v>
      </c>
      <c r="CF30">
        <v>0</v>
      </c>
      <c r="CG30">
        <v>0</v>
      </c>
      <c r="CH30">
        <v>24.01</v>
      </c>
      <c r="CI30">
        <v>0</v>
      </c>
      <c r="CJ30">
        <v>0</v>
      </c>
    </row>
    <row r="31" spans="1:88">
      <c r="A31" t="s">
        <v>274</v>
      </c>
      <c r="G31" t="s">
        <v>73</v>
      </c>
      <c r="H31" s="73">
        <v>576.4</v>
      </c>
      <c r="I31" s="46">
        <v>265.44000000000005</v>
      </c>
      <c r="J31" s="46">
        <v>508.11</v>
      </c>
      <c r="K31" s="46">
        <v>106.67000000000002</v>
      </c>
      <c r="L31" s="46">
        <v>7.38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0.66</v>
      </c>
      <c r="Y31">
        <v>0</v>
      </c>
      <c r="Z31">
        <v>0</v>
      </c>
      <c r="AA31">
        <v>26.19</v>
      </c>
      <c r="AB31">
        <v>6.72</v>
      </c>
      <c r="AC31">
        <v>0.61</v>
      </c>
      <c r="AD31">
        <v>24.01</v>
      </c>
      <c r="AE31">
        <v>0.52</v>
      </c>
      <c r="AF31">
        <v>48.02</v>
      </c>
      <c r="AG31">
        <v>0</v>
      </c>
      <c r="AH31">
        <v>4.8</v>
      </c>
      <c r="AI31">
        <v>0</v>
      </c>
      <c r="AJ31">
        <v>66.45</v>
      </c>
      <c r="AK31">
        <v>11.67</v>
      </c>
      <c r="AL31">
        <v>24.01</v>
      </c>
      <c r="AM31">
        <v>0</v>
      </c>
      <c r="AN31">
        <v>48.02</v>
      </c>
      <c r="AO31">
        <v>27.85</v>
      </c>
      <c r="AP31">
        <v>26.19</v>
      </c>
      <c r="AQ31">
        <v>0.97</v>
      </c>
      <c r="AR31">
        <v>0.48</v>
      </c>
      <c r="AS31">
        <v>21.13</v>
      </c>
      <c r="AT31">
        <v>96.04</v>
      </c>
      <c r="AU31">
        <v>0</v>
      </c>
      <c r="AV31">
        <v>1.58</v>
      </c>
      <c r="AW31">
        <v>83.73</v>
      </c>
      <c r="AX31">
        <v>90.28</v>
      </c>
      <c r="AY31">
        <v>26.19</v>
      </c>
      <c r="AZ31">
        <v>160.08000000000001</v>
      </c>
      <c r="BA31">
        <v>0</v>
      </c>
      <c r="BB31">
        <v>0.67</v>
      </c>
      <c r="BC31">
        <v>0.77</v>
      </c>
      <c r="BD31">
        <v>23.93</v>
      </c>
      <c r="BE31">
        <v>1.92</v>
      </c>
      <c r="BF31">
        <v>0</v>
      </c>
      <c r="BG31">
        <v>0.87</v>
      </c>
      <c r="BH31">
        <v>2.88</v>
      </c>
      <c r="BI31">
        <v>0.87</v>
      </c>
      <c r="BJ31">
        <v>163.51</v>
      </c>
      <c r="BK31">
        <v>24.01</v>
      </c>
      <c r="BL31">
        <v>0</v>
      </c>
      <c r="BM31">
        <v>0</v>
      </c>
      <c r="BN31">
        <v>0</v>
      </c>
      <c r="BO31">
        <v>24.01</v>
      </c>
      <c r="BP31">
        <v>8.73</v>
      </c>
      <c r="BQ31">
        <v>0</v>
      </c>
      <c r="BR31">
        <v>0.36</v>
      </c>
      <c r="BS31">
        <v>48.02</v>
      </c>
      <c r="BT31">
        <v>0</v>
      </c>
      <c r="BU31">
        <v>72.03</v>
      </c>
      <c r="BV31">
        <v>0</v>
      </c>
      <c r="BW31">
        <v>0</v>
      </c>
      <c r="BX31">
        <v>96.04</v>
      </c>
      <c r="BY31">
        <v>48.02</v>
      </c>
      <c r="BZ31">
        <v>10.64</v>
      </c>
      <c r="CA31">
        <v>0</v>
      </c>
      <c r="CB31">
        <v>96.04</v>
      </c>
      <c r="CC31">
        <v>0</v>
      </c>
      <c r="CD31">
        <v>8.73</v>
      </c>
      <c r="CE31">
        <v>11.74</v>
      </c>
      <c r="CF31">
        <v>0</v>
      </c>
      <c r="CG31">
        <v>0</v>
      </c>
      <c r="CH31">
        <v>24.01</v>
      </c>
      <c r="CI31">
        <v>0</v>
      </c>
      <c r="CJ31">
        <v>0</v>
      </c>
    </row>
    <row r="32" spans="1:88">
      <c r="A32" t="s">
        <v>275</v>
      </c>
      <c r="G32" t="s">
        <v>74</v>
      </c>
      <c r="H32" s="73">
        <v>576.4</v>
      </c>
      <c r="I32" s="46">
        <v>265.44000000000005</v>
      </c>
      <c r="J32" s="46">
        <v>508.11</v>
      </c>
      <c r="K32" s="46">
        <v>106.67000000000002</v>
      </c>
      <c r="L32" s="46">
        <v>7.41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0.69</v>
      </c>
      <c r="Y32">
        <v>0</v>
      </c>
      <c r="Z32">
        <v>0</v>
      </c>
      <c r="AA32">
        <v>26.19</v>
      </c>
      <c r="AB32">
        <v>6.72</v>
      </c>
      <c r="AC32">
        <v>0.61</v>
      </c>
      <c r="AD32">
        <v>24.01</v>
      </c>
      <c r="AE32">
        <v>0.52</v>
      </c>
      <c r="AF32">
        <v>48.02</v>
      </c>
      <c r="AG32">
        <v>0</v>
      </c>
      <c r="AH32">
        <v>4.8</v>
      </c>
      <c r="AI32">
        <v>0</v>
      </c>
      <c r="AJ32">
        <v>66.45</v>
      </c>
      <c r="AK32">
        <v>11.67</v>
      </c>
      <c r="AL32">
        <v>24.01</v>
      </c>
      <c r="AM32">
        <v>0</v>
      </c>
      <c r="AN32">
        <v>48.02</v>
      </c>
      <c r="AO32">
        <v>27.85</v>
      </c>
      <c r="AP32">
        <v>26.19</v>
      </c>
      <c r="AQ32">
        <v>0.97</v>
      </c>
      <c r="AR32">
        <v>0.48</v>
      </c>
      <c r="AS32">
        <v>21.13</v>
      </c>
      <c r="AT32">
        <v>96.04</v>
      </c>
      <c r="AU32">
        <v>0</v>
      </c>
      <c r="AV32">
        <v>1.58</v>
      </c>
      <c r="AW32">
        <v>83.73</v>
      </c>
      <c r="AX32">
        <v>90.28</v>
      </c>
      <c r="AY32">
        <v>26.19</v>
      </c>
      <c r="AZ32">
        <v>160.08000000000001</v>
      </c>
      <c r="BA32">
        <v>0</v>
      </c>
      <c r="BB32">
        <v>0.67</v>
      </c>
      <c r="BC32">
        <v>0.77</v>
      </c>
      <c r="BD32">
        <v>23.93</v>
      </c>
      <c r="BE32">
        <v>1.92</v>
      </c>
      <c r="BF32">
        <v>0</v>
      </c>
      <c r="BG32">
        <v>0.87</v>
      </c>
      <c r="BH32">
        <v>2.88</v>
      </c>
      <c r="BI32">
        <v>0.87</v>
      </c>
      <c r="BJ32">
        <v>163.51</v>
      </c>
      <c r="BK32">
        <v>24.01</v>
      </c>
      <c r="BL32">
        <v>0</v>
      </c>
      <c r="BM32">
        <v>0</v>
      </c>
      <c r="BN32">
        <v>0</v>
      </c>
      <c r="BO32">
        <v>24.01</v>
      </c>
      <c r="BP32">
        <v>8.73</v>
      </c>
      <c r="BQ32">
        <v>0</v>
      </c>
      <c r="BR32">
        <v>0.36</v>
      </c>
      <c r="BS32">
        <v>48.02</v>
      </c>
      <c r="BT32">
        <v>0</v>
      </c>
      <c r="BU32">
        <v>72.03</v>
      </c>
      <c r="BV32">
        <v>0</v>
      </c>
      <c r="BW32">
        <v>0</v>
      </c>
      <c r="BX32">
        <v>96.04</v>
      </c>
      <c r="BY32">
        <v>48.02</v>
      </c>
      <c r="BZ32">
        <v>10.64</v>
      </c>
      <c r="CA32">
        <v>0</v>
      </c>
      <c r="CB32">
        <v>96.04</v>
      </c>
      <c r="CC32">
        <v>0</v>
      </c>
      <c r="CD32">
        <v>8.73</v>
      </c>
      <c r="CE32">
        <v>11.74</v>
      </c>
      <c r="CF32">
        <v>0</v>
      </c>
      <c r="CG32">
        <v>0</v>
      </c>
      <c r="CH32">
        <v>24.01</v>
      </c>
      <c r="CI32">
        <v>0</v>
      </c>
      <c r="CJ32">
        <v>0</v>
      </c>
    </row>
    <row r="33" spans="1:88">
      <c r="A33" t="s">
        <v>276</v>
      </c>
      <c r="G33" t="s">
        <v>75</v>
      </c>
      <c r="H33" s="73">
        <v>576.4</v>
      </c>
      <c r="I33" s="46">
        <v>265.44000000000005</v>
      </c>
      <c r="J33" s="46">
        <v>508.11</v>
      </c>
      <c r="K33" s="46">
        <v>106.67000000000002</v>
      </c>
      <c r="L33" s="46">
        <v>7.52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0.8</v>
      </c>
      <c r="Y33">
        <v>0</v>
      </c>
      <c r="Z33">
        <v>0</v>
      </c>
      <c r="AA33">
        <v>26.19</v>
      </c>
      <c r="AB33">
        <v>6.72</v>
      </c>
      <c r="AC33">
        <v>0.61</v>
      </c>
      <c r="AD33">
        <v>24.01</v>
      </c>
      <c r="AE33">
        <v>0.52</v>
      </c>
      <c r="AF33">
        <v>48.02</v>
      </c>
      <c r="AG33">
        <v>0</v>
      </c>
      <c r="AH33">
        <v>4.8</v>
      </c>
      <c r="AI33">
        <v>0</v>
      </c>
      <c r="AJ33">
        <v>66.45</v>
      </c>
      <c r="AK33">
        <v>11.67</v>
      </c>
      <c r="AL33">
        <v>24.01</v>
      </c>
      <c r="AM33">
        <v>0</v>
      </c>
      <c r="AN33">
        <v>48.02</v>
      </c>
      <c r="AO33">
        <v>27.85</v>
      </c>
      <c r="AP33">
        <v>26.19</v>
      </c>
      <c r="AQ33">
        <v>0.97</v>
      </c>
      <c r="AR33">
        <v>0.48</v>
      </c>
      <c r="AS33">
        <v>21.13</v>
      </c>
      <c r="AT33">
        <v>96.04</v>
      </c>
      <c r="AU33">
        <v>0</v>
      </c>
      <c r="AV33">
        <v>1.58</v>
      </c>
      <c r="AW33">
        <v>83.73</v>
      </c>
      <c r="AX33">
        <v>90.28</v>
      </c>
      <c r="AY33">
        <v>26.19</v>
      </c>
      <c r="AZ33">
        <v>160.08000000000001</v>
      </c>
      <c r="BA33">
        <v>0</v>
      </c>
      <c r="BB33">
        <v>0.67</v>
      </c>
      <c r="BC33">
        <v>0.77</v>
      </c>
      <c r="BD33">
        <v>23.93</v>
      </c>
      <c r="BE33">
        <v>1.92</v>
      </c>
      <c r="BF33">
        <v>0</v>
      </c>
      <c r="BG33">
        <v>0.87</v>
      </c>
      <c r="BH33">
        <v>2.88</v>
      </c>
      <c r="BI33">
        <v>0.87</v>
      </c>
      <c r="BJ33">
        <v>163.51</v>
      </c>
      <c r="BK33">
        <v>24.01</v>
      </c>
      <c r="BL33">
        <v>0</v>
      </c>
      <c r="BM33">
        <v>0</v>
      </c>
      <c r="BN33">
        <v>0</v>
      </c>
      <c r="BO33">
        <v>24.01</v>
      </c>
      <c r="BP33">
        <v>8.73</v>
      </c>
      <c r="BQ33">
        <v>0</v>
      </c>
      <c r="BR33">
        <v>0.36</v>
      </c>
      <c r="BS33">
        <v>48.02</v>
      </c>
      <c r="BT33">
        <v>0</v>
      </c>
      <c r="BU33">
        <v>72.03</v>
      </c>
      <c r="BV33">
        <v>0</v>
      </c>
      <c r="BW33">
        <v>0</v>
      </c>
      <c r="BX33">
        <v>96.04</v>
      </c>
      <c r="BY33">
        <v>48.02</v>
      </c>
      <c r="BZ33">
        <v>10.64</v>
      </c>
      <c r="CA33">
        <v>0</v>
      </c>
      <c r="CB33">
        <v>96.04</v>
      </c>
      <c r="CC33">
        <v>0</v>
      </c>
      <c r="CD33">
        <v>8.73</v>
      </c>
      <c r="CE33">
        <v>11.74</v>
      </c>
      <c r="CF33">
        <v>0</v>
      </c>
      <c r="CG33">
        <v>0</v>
      </c>
      <c r="CH33">
        <v>24.01</v>
      </c>
      <c r="CI33">
        <v>0</v>
      </c>
      <c r="CJ33">
        <v>0</v>
      </c>
    </row>
    <row r="34" spans="1:88">
      <c r="A34" t="s">
        <v>277</v>
      </c>
      <c r="G34" t="s">
        <v>76</v>
      </c>
      <c r="H34" s="73">
        <v>576.4</v>
      </c>
      <c r="I34" s="46">
        <v>265.44000000000005</v>
      </c>
      <c r="J34" s="46">
        <v>508.11</v>
      </c>
      <c r="K34" s="46">
        <v>106.67000000000002</v>
      </c>
      <c r="L34" s="46">
        <v>7.9799999999999995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1.26</v>
      </c>
      <c r="Y34">
        <v>0</v>
      </c>
      <c r="Z34">
        <v>0</v>
      </c>
      <c r="AA34">
        <v>26.19</v>
      </c>
      <c r="AB34">
        <v>6.72</v>
      </c>
      <c r="AC34">
        <v>0.61</v>
      </c>
      <c r="AD34">
        <v>24.01</v>
      </c>
      <c r="AE34">
        <v>0.52</v>
      </c>
      <c r="AF34">
        <v>48.02</v>
      </c>
      <c r="AG34">
        <v>0</v>
      </c>
      <c r="AH34">
        <v>4.8</v>
      </c>
      <c r="AI34">
        <v>0</v>
      </c>
      <c r="AJ34">
        <v>66.45</v>
      </c>
      <c r="AK34">
        <v>11.67</v>
      </c>
      <c r="AL34">
        <v>24.01</v>
      </c>
      <c r="AM34">
        <v>0</v>
      </c>
      <c r="AN34">
        <v>48.02</v>
      </c>
      <c r="AO34">
        <v>27.85</v>
      </c>
      <c r="AP34">
        <v>26.19</v>
      </c>
      <c r="AQ34">
        <v>0.97</v>
      </c>
      <c r="AR34">
        <v>0.48</v>
      </c>
      <c r="AS34">
        <v>21.13</v>
      </c>
      <c r="AT34">
        <v>96.04</v>
      </c>
      <c r="AU34">
        <v>0</v>
      </c>
      <c r="AV34">
        <v>1.58</v>
      </c>
      <c r="AW34">
        <v>83.73</v>
      </c>
      <c r="AX34">
        <v>90.28</v>
      </c>
      <c r="AY34">
        <v>26.19</v>
      </c>
      <c r="AZ34">
        <v>160.08000000000001</v>
      </c>
      <c r="BA34">
        <v>0</v>
      </c>
      <c r="BB34">
        <v>0.67</v>
      </c>
      <c r="BC34">
        <v>0.77</v>
      </c>
      <c r="BD34">
        <v>23.93</v>
      </c>
      <c r="BE34">
        <v>1.92</v>
      </c>
      <c r="BF34">
        <v>0</v>
      </c>
      <c r="BG34">
        <v>0.87</v>
      </c>
      <c r="BH34">
        <v>2.88</v>
      </c>
      <c r="BI34">
        <v>0.87</v>
      </c>
      <c r="BJ34">
        <v>163.51</v>
      </c>
      <c r="BK34">
        <v>24.01</v>
      </c>
      <c r="BL34">
        <v>0</v>
      </c>
      <c r="BM34">
        <v>0</v>
      </c>
      <c r="BN34">
        <v>0</v>
      </c>
      <c r="BO34">
        <v>24.01</v>
      </c>
      <c r="BP34">
        <v>8.73</v>
      </c>
      <c r="BQ34">
        <v>0</v>
      </c>
      <c r="BR34">
        <v>0.36</v>
      </c>
      <c r="BS34">
        <v>48.02</v>
      </c>
      <c r="BT34">
        <v>0</v>
      </c>
      <c r="BU34">
        <v>72.03</v>
      </c>
      <c r="BV34">
        <v>0</v>
      </c>
      <c r="BW34">
        <v>0</v>
      </c>
      <c r="BX34">
        <v>96.04</v>
      </c>
      <c r="BY34">
        <v>48.02</v>
      </c>
      <c r="BZ34">
        <v>10.64</v>
      </c>
      <c r="CA34">
        <v>0</v>
      </c>
      <c r="CB34">
        <v>96.04</v>
      </c>
      <c r="CC34">
        <v>0</v>
      </c>
      <c r="CD34">
        <v>8.73</v>
      </c>
      <c r="CE34">
        <v>11.74</v>
      </c>
      <c r="CF34">
        <v>0</v>
      </c>
      <c r="CG34">
        <v>0</v>
      </c>
      <c r="CH34">
        <v>24.01</v>
      </c>
      <c r="CI34">
        <v>0</v>
      </c>
      <c r="CJ34">
        <v>0</v>
      </c>
    </row>
    <row r="35" spans="1:88">
      <c r="A35" t="s">
        <v>279</v>
      </c>
      <c r="G35" t="s">
        <v>77</v>
      </c>
      <c r="H35" s="73">
        <v>576.59</v>
      </c>
      <c r="I35" s="46">
        <v>265.44000000000005</v>
      </c>
      <c r="J35" s="46">
        <v>508.1</v>
      </c>
      <c r="K35" s="46">
        <v>106.67000000000002</v>
      </c>
      <c r="L35" s="46">
        <v>8.4600000000000009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1.74</v>
      </c>
      <c r="Y35">
        <v>24.01</v>
      </c>
      <c r="Z35">
        <v>0</v>
      </c>
      <c r="AA35">
        <v>26.19</v>
      </c>
      <c r="AB35">
        <v>6.72</v>
      </c>
      <c r="AC35">
        <v>0.61</v>
      </c>
      <c r="AD35">
        <v>24.01</v>
      </c>
      <c r="AE35">
        <v>0.52</v>
      </c>
      <c r="AF35">
        <v>48.02</v>
      </c>
      <c r="AG35">
        <v>72.03</v>
      </c>
      <c r="AH35">
        <v>4.8</v>
      </c>
      <c r="AI35">
        <v>0</v>
      </c>
      <c r="AJ35">
        <v>66.45</v>
      </c>
      <c r="AK35">
        <v>11.67</v>
      </c>
      <c r="AL35">
        <v>24.01</v>
      </c>
      <c r="AM35">
        <v>0</v>
      </c>
      <c r="AN35">
        <v>48.02</v>
      </c>
      <c r="AO35">
        <v>27.85</v>
      </c>
      <c r="AP35">
        <v>26.19</v>
      </c>
      <c r="AQ35">
        <v>0.97</v>
      </c>
      <c r="AR35">
        <v>0.48</v>
      </c>
      <c r="AS35">
        <v>21.13</v>
      </c>
      <c r="AT35">
        <v>96.04</v>
      </c>
      <c r="AU35">
        <v>0</v>
      </c>
      <c r="AV35">
        <v>1.58</v>
      </c>
      <c r="AW35">
        <v>83.73</v>
      </c>
      <c r="AX35">
        <v>90.28</v>
      </c>
      <c r="AY35">
        <v>26.19</v>
      </c>
      <c r="AZ35">
        <v>160.07</v>
      </c>
      <c r="BA35">
        <v>96.04</v>
      </c>
      <c r="BB35">
        <v>0.67</v>
      </c>
      <c r="BC35">
        <v>0.96</v>
      </c>
      <c r="BD35">
        <v>23.93</v>
      </c>
      <c r="BE35">
        <v>1.92</v>
      </c>
      <c r="BF35">
        <v>48.02</v>
      </c>
      <c r="BG35">
        <v>0.87</v>
      </c>
      <c r="BH35">
        <v>2.88</v>
      </c>
      <c r="BI35">
        <v>0.87</v>
      </c>
      <c r="BJ35">
        <v>163.51</v>
      </c>
      <c r="BK35">
        <v>24.01</v>
      </c>
      <c r="BL35">
        <v>0</v>
      </c>
      <c r="BM35">
        <v>0</v>
      </c>
      <c r="BN35">
        <v>96.04</v>
      </c>
      <c r="BO35">
        <v>24.01</v>
      </c>
      <c r="BP35">
        <v>8.73</v>
      </c>
      <c r="BQ35">
        <v>0</v>
      </c>
      <c r="BR35">
        <v>0.36</v>
      </c>
      <c r="BS35">
        <v>48.02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10.64</v>
      </c>
      <c r="CA35">
        <v>0</v>
      </c>
      <c r="CB35">
        <v>0</v>
      </c>
      <c r="CC35">
        <v>0</v>
      </c>
      <c r="CD35">
        <v>8.73</v>
      </c>
      <c r="CE35">
        <v>11.74</v>
      </c>
      <c r="CF35">
        <v>0</v>
      </c>
      <c r="CG35">
        <v>0</v>
      </c>
      <c r="CH35">
        <v>0</v>
      </c>
      <c r="CI35">
        <v>0</v>
      </c>
      <c r="CJ35">
        <v>0</v>
      </c>
    </row>
    <row r="36" spans="1:88">
      <c r="A36" t="s">
        <v>309</v>
      </c>
      <c r="G36" t="s">
        <v>78</v>
      </c>
      <c r="H36" s="73">
        <v>576.59</v>
      </c>
      <c r="I36" s="46">
        <v>265.44000000000005</v>
      </c>
      <c r="J36" s="46">
        <v>508.1</v>
      </c>
      <c r="K36" s="46">
        <v>106.67000000000002</v>
      </c>
      <c r="L36" s="46">
        <v>8.89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2.17</v>
      </c>
      <c r="Y36">
        <v>24.01</v>
      </c>
      <c r="Z36">
        <v>0</v>
      </c>
      <c r="AA36">
        <v>26.19</v>
      </c>
      <c r="AB36">
        <v>6.72</v>
      </c>
      <c r="AC36">
        <v>0.61</v>
      </c>
      <c r="AD36">
        <v>24.01</v>
      </c>
      <c r="AE36">
        <v>0.52</v>
      </c>
      <c r="AF36">
        <v>48.02</v>
      </c>
      <c r="AG36">
        <v>72.03</v>
      </c>
      <c r="AH36">
        <v>4.8</v>
      </c>
      <c r="AI36">
        <v>0</v>
      </c>
      <c r="AJ36">
        <v>66.45</v>
      </c>
      <c r="AK36">
        <v>11.67</v>
      </c>
      <c r="AL36">
        <v>24.01</v>
      </c>
      <c r="AM36">
        <v>0</v>
      </c>
      <c r="AN36">
        <v>48.02</v>
      </c>
      <c r="AO36">
        <v>27.85</v>
      </c>
      <c r="AP36">
        <v>26.19</v>
      </c>
      <c r="AQ36">
        <v>0.97</v>
      </c>
      <c r="AR36">
        <v>0.48</v>
      </c>
      <c r="AS36">
        <v>21.13</v>
      </c>
      <c r="AT36">
        <v>96.04</v>
      </c>
      <c r="AU36">
        <v>0</v>
      </c>
      <c r="AV36">
        <v>1.58</v>
      </c>
      <c r="AW36">
        <v>83.73</v>
      </c>
      <c r="AX36">
        <v>90.28</v>
      </c>
      <c r="AY36">
        <v>26.19</v>
      </c>
      <c r="AZ36">
        <v>160.07</v>
      </c>
      <c r="BA36">
        <v>96.04</v>
      </c>
      <c r="BB36">
        <v>0.67</v>
      </c>
      <c r="BC36">
        <v>0.96</v>
      </c>
      <c r="BD36">
        <v>23.93</v>
      </c>
      <c r="BE36">
        <v>1.92</v>
      </c>
      <c r="BF36">
        <v>48.02</v>
      </c>
      <c r="BG36">
        <v>0.87</v>
      </c>
      <c r="BH36">
        <v>2.88</v>
      </c>
      <c r="BI36">
        <v>0.87</v>
      </c>
      <c r="BJ36">
        <v>163.51</v>
      </c>
      <c r="BK36">
        <v>24.01</v>
      </c>
      <c r="BL36">
        <v>0</v>
      </c>
      <c r="BM36">
        <v>0</v>
      </c>
      <c r="BN36">
        <v>96.04</v>
      </c>
      <c r="BO36">
        <v>24.01</v>
      </c>
      <c r="BP36">
        <v>8.73</v>
      </c>
      <c r="BQ36">
        <v>0</v>
      </c>
      <c r="BR36">
        <v>0.36</v>
      </c>
      <c r="BS36">
        <v>48.02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10.64</v>
      </c>
      <c r="CA36">
        <v>0</v>
      </c>
      <c r="CB36">
        <v>0</v>
      </c>
      <c r="CC36">
        <v>0</v>
      </c>
      <c r="CD36">
        <v>8.73</v>
      </c>
      <c r="CE36">
        <v>11.74</v>
      </c>
      <c r="CF36">
        <v>0</v>
      </c>
      <c r="CG36">
        <v>0</v>
      </c>
      <c r="CH36">
        <v>0</v>
      </c>
      <c r="CI36">
        <v>0</v>
      </c>
      <c r="CJ36">
        <v>0</v>
      </c>
    </row>
    <row r="37" spans="1:88">
      <c r="A37" t="s">
        <v>310</v>
      </c>
      <c r="G37" t="s">
        <v>79</v>
      </c>
      <c r="H37" s="73">
        <v>576.59</v>
      </c>
      <c r="I37" s="46">
        <v>265.44000000000005</v>
      </c>
      <c r="J37" s="46">
        <v>508.1</v>
      </c>
      <c r="K37" s="46">
        <v>106.67000000000002</v>
      </c>
      <c r="L37" s="46">
        <v>8.8000000000000007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2.08</v>
      </c>
      <c r="Y37">
        <v>24.01</v>
      </c>
      <c r="Z37">
        <v>0</v>
      </c>
      <c r="AA37">
        <v>26.19</v>
      </c>
      <c r="AB37">
        <v>6.72</v>
      </c>
      <c r="AC37">
        <v>0.61</v>
      </c>
      <c r="AD37">
        <v>24.01</v>
      </c>
      <c r="AE37">
        <v>0.52</v>
      </c>
      <c r="AF37">
        <v>48.02</v>
      </c>
      <c r="AG37">
        <v>72.03</v>
      </c>
      <c r="AH37">
        <v>4.8</v>
      </c>
      <c r="AI37">
        <v>0</v>
      </c>
      <c r="AJ37">
        <v>66.45</v>
      </c>
      <c r="AK37">
        <v>11.67</v>
      </c>
      <c r="AL37">
        <v>24.01</v>
      </c>
      <c r="AM37">
        <v>0</v>
      </c>
      <c r="AN37">
        <v>48.02</v>
      </c>
      <c r="AO37">
        <v>27.85</v>
      </c>
      <c r="AP37">
        <v>26.19</v>
      </c>
      <c r="AQ37">
        <v>0.97</v>
      </c>
      <c r="AR37">
        <v>0.48</v>
      </c>
      <c r="AS37">
        <v>21.13</v>
      </c>
      <c r="AT37">
        <v>96.04</v>
      </c>
      <c r="AU37">
        <v>0</v>
      </c>
      <c r="AV37">
        <v>1.58</v>
      </c>
      <c r="AW37">
        <v>83.73</v>
      </c>
      <c r="AX37">
        <v>90.28</v>
      </c>
      <c r="AY37">
        <v>26.19</v>
      </c>
      <c r="AZ37">
        <v>160.07</v>
      </c>
      <c r="BA37">
        <v>96.04</v>
      </c>
      <c r="BB37">
        <v>0.67</v>
      </c>
      <c r="BC37">
        <v>0.96</v>
      </c>
      <c r="BD37">
        <v>23.93</v>
      </c>
      <c r="BE37">
        <v>1.92</v>
      </c>
      <c r="BF37">
        <v>48.02</v>
      </c>
      <c r="BG37">
        <v>0.87</v>
      </c>
      <c r="BH37">
        <v>2.88</v>
      </c>
      <c r="BI37">
        <v>0.87</v>
      </c>
      <c r="BJ37">
        <v>163.51</v>
      </c>
      <c r="BK37">
        <v>24.01</v>
      </c>
      <c r="BL37">
        <v>0</v>
      </c>
      <c r="BM37">
        <v>0</v>
      </c>
      <c r="BN37">
        <v>96.04</v>
      </c>
      <c r="BO37">
        <v>24.01</v>
      </c>
      <c r="BP37">
        <v>8.73</v>
      </c>
      <c r="BQ37">
        <v>0</v>
      </c>
      <c r="BR37">
        <v>0.36</v>
      </c>
      <c r="BS37">
        <v>48.02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10.64</v>
      </c>
      <c r="CA37">
        <v>0</v>
      </c>
      <c r="CB37">
        <v>0</v>
      </c>
      <c r="CC37">
        <v>0</v>
      </c>
      <c r="CD37">
        <v>8.73</v>
      </c>
      <c r="CE37">
        <v>11.74</v>
      </c>
      <c r="CF37">
        <v>0</v>
      </c>
      <c r="CG37">
        <v>0</v>
      </c>
      <c r="CH37">
        <v>0</v>
      </c>
      <c r="CI37">
        <v>0</v>
      </c>
      <c r="CJ37">
        <v>0</v>
      </c>
    </row>
    <row r="38" spans="1:88">
      <c r="A38" t="s">
        <v>311</v>
      </c>
      <c r="G38" t="s">
        <v>80</v>
      </c>
      <c r="H38" s="73">
        <v>576.59</v>
      </c>
      <c r="I38" s="46">
        <v>265.44000000000005</v>
      </c>
      <c r="J38" s="46">
        <v>508.1</v>
      </c>
      <c r="K38" s="46">
        <v>106.67000000000002</v>
      </c>
      <c r="L38" s="46">
        <v>9.66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2.94</v>
      </c>
      <c r="Y38">
        <v>24.01</v>
      </c>
      <c r="Z38">
        <v>0</v>
      </c>
      <c r="AA38">
        <v>26.19</v>
      </c>
      <c r="AB38">
        <v>6.72</v>
      </c>
      <c r="AC38">
        <v>0.61</v>
      </c>
      <c r="AD38">
        <v>24.01</v>
      </c>
      <c r="AE38">
        <v>0.52</v>
      </c>
      <c r="AF38">
        <v>48.02</v>
      </c>
      <c r="AG38">
        <v>72.03</v>
      </c>
      <c r="AH38">
        <v>4.8</v>
      </c>
      <c r="AI38">
        <v>0</v>
      </c>
      <c r="AJ38">
        <v>66.45</v>
      </c>
      <c r="AK38">
        <v>11.67</v>
      </c>
      <c r="AL38">
        <v>24.01</v>
      </c>
      <c r="AM38">
        <v>0</v>
      </c>
      <c r="AN38">
        <v>48.02</v>
      </c>
      <c r="AO38">
        <v>27.85</v>
      </c>
      <c r="AP38">
        <v>26.19</v>
      </c>
      <c r="AQ38">
        <v>0.97</v>
      </c>
      <c r="AR38">
        <v>0.48</v>
      </c>
      <c r="AS38">
        <v>21.13</v>
      </c>
      <c r="AT38">
        <v>96.04</v>
      </c>
      <c r="AU38">
        <v>0</v>
      </c>
      <c r="AV38">
        <v>1.58</v>
      </c>
      <c r="AW38">
        <v>83.73</v>
      </c>
      <c r="AX38">
        <v>90.28</v>
      </c>
      <c r="AY38">
        <v>26.19</v>
      </c>
      <c r="AZ38">
        <v>160.07</v>
      </c>
      <c r="BA38">
        <v>96.04</v>
      </c>
      <c r="BB38">
        <v>0.67</v>
      </c>
      <c r="BC38">
        <v>0.96</v>
      </c>
      <c r="BD38">
        <v>23.93</v>
      </c>
      <c r="BE38">
        <v>1.92</v>
      </c>
      <c r="BF38">
        <v>48.02</v>
      </c>
      <c r="BG38">
        <v>0.87</v>
      </c>
      <c r="BH38">
        <v>2.88</v>
      </c>
      <c r="BI38">
        <v>0.87</v>
      </c>
      <c r="BJ38">
        <v>163.51</v>
      </c>
      <c r="BK38">
        <v>24.01</v>
      </c>
      <c r="BL38">
        <v>0</v>
      </c>
      <c r="BM38">
        <v>0</v>
      </c>
      <c r="BN38">
        <v>96.04</v>
      </c>
      <c r="BO38">
        <v>24.01</v>
      </c>
      <c r="BP38">
        <v>8.73</v>
      </c>
      <c r="BQ38">
        <v>0</v>
      </c>
      <c r="BR38">
        <v>0.36</v>
      </c>
      <c r="BS38">
        <v>48.02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10.64</v>
      </c>
      <c r="CA38">
        <v>0</v>
      </c>
      <c r="CB38">
        <v>0</v>
      </c>
      <c r="CC38">
        <v>0</v>
      </c>
      <c r="CD38">
        <v>8.73</v>
      </c>
      <c r="CE38">
        <v>11.74</v>
      </c>
      <c r="CF38">
        <v>0</v>
      </c>
      <c r="CG38">
        <v>0</v>
      </c>
      <c r="CH38">
        <v>0</v>
      </c>
      <c r="CI38">
        <v>0</v>
      </c>
      <c r="CJ38">
        <v>0</v>
      </c>
    </row>
    <row r="39" spans="1:88">
      <c r="A39" t="s">
        <v>312</v>
      </c>
      <c r="G39" t="s">
        <v>81</v>
      </c>
      <c r="H39" s="73">
        <v>576.59</v>
      </c>
      <c r="I39" s="46">
        <v>265.44000000000005</v>
      </c>
      <c r="J39" s="46">
        <v>508.1</v>
      </c>
      <c r="K39" s="46">
        <v>159.49</v>
      </c>
      <c r="L39" s="46">
        <v>9.7799999999999994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3.06</v>
      </c>
      <c r="Y39">
        <v>24.01</v>
      </c>
      <c r="Z39">
        <v>0</v>
      </c>
      <c r="AA39">
        <v>26.19</v>
      </c>
      <c r="AB39">
        <v>6.72</v>
      </c>
      <c r="AC39">
        <v>0.61</v>
      </c>
      <c r="AD39">
        <v>24.01</v>
      </c>
      <c r="AE39">
        <v>0.52</v>
      </c>
      <c r="AF39">
        <v>48.02</v>
      </c>
      <c r="AG39">
        <v>72.03</v>
      </c>
      <c r="AH39">
        <v>4.8</v>
      </c>
      <c r="AI39">
        <v>0</v>
      </c>
      <c r="AJ39">
        <v>66.45</v>
      </c>
      <c r="AK39">
        <v>11.67</v>
      </c>
      <c r="AL39">
        <v>24.01</v>
      </c>
      <c r="AM39">
        <v>0</v>
      </c>
      <c r="AN39">
        <v>48.02</v>
      </c>
      <c r="AO39">
        <v>27.85</v>
      </c>
      <c r="AP39">
        <v>26.19</v>
      </c>
      <c r="AQ39">
        <v>0.97</v>
      </c>
      <c r="AR39">
        <v>0.48</v>
      </c>
      <c r="AS39">
        <v>21.13</v>
      </c>
      <c r="AT39">
        <v>96.04</v>
      </c>
      <c r="AU39">
        <v>0</v>
      </c>
      <c r="AV39">
        <v>1.58</v>
      </c>
      <c r="AW39">
        <v>83.73</v>
      </c>
      <c r="AX39">
        <v>90.28</v>
      </c>
      <c r="AY39">
        <v>26.19</v>
      </c>
      <c r="AZ39">
        <v>160.07</v>
      </c>
      <c r="BA39">
        <v>96.04</v>
      </c>
      <c r="BB39">
        <v>0.67</v>
      </c>
      <c r="BC39">
        <v>0.96</v>
      </c>
      <c r="BD39">
        <v>23.93</v>
      </c>
      <c r="BE39">
        <v>1.92</v>
      </c>
      <c r="BF39">
        <v>48.02</v>
      </c>
      <c r="BG39">
        <v>0.87</v>
      </c>
      <c r="BH39">
        <v>2.88</v>
      </c>
      <c r="BI39">
        <v>0.87</v>
      </c>
      <c r="BJ39">
        <v>163.51</v>
      </c>
      <c r="BK39">
        <v>24.01</v>
      </c>
      <c r="BL39">
        <v>0</v>
      </c>
      <c r="BM39">
        <v>0</v>
      </c>
      <c r="BN39">
        <v>96.04</v>
      </c>
      <c r="BO39">
        <v>24.01</v>
      </c>
      <c r="BP39">
        <v>8.73</v>
      </c>
      <c r="BQ39">
        <v>0</v>
      </c>
      <c r="BR39">
        <v>0.36</v>
      </c>
      <c r="BS39">
        <v>48.02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10.64</v>
      </c>
      <c r="CA39">
        <v>0</v>
      </c>
      <c r="CB39">
        <v>0</v>
      </c>
      <c r="CC39">
        <v>0</v>
      </c>
      <c r="CD39">
        <v>8.73</v>
      </c>
      <c r="CE39">
        <v>11.74</v>
      </c>
      <c r="CF39">
        <v>0</v>
      </c>
      <c r="CG39">
        <v>0</v>
      </c>
      <c r="CH39">
        <v>0</v>
      </c>
      <c r="CI39">
        <v>52.82</v>
      </c>
      <c r="CJ39">
        <v>0</v>
      </c>
    </row>
    <row r="40" spans="1:88">
      <c r="A40" t="s">
        <v>329</v>
      </c>
      <c r="G40" t="s">
        <v>82</v>
      </c>
      <c r="H40" s="73">
        <v>576.59</v>
      </c>
      <c r="I40" s="46">
        <v>265.44000000000005</v>
      </c>
      <c r="J40" s="46">
        <v>508.1</v>
      </c>
      <c r="K40" s="46">
        <v>159.49</v>
      </c>
      <c r="L40" s="46">
        <v>10.77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4.05</v>
      </c>
      <c r="Y40">
        <v>24.01</v>
      </c>
      <c r="Z40">
        <v>0</v>
      </c>
      <c r="AA40">
        <v>26.19</v>
      </c>
      <c r="AB40">
        <v>6.72</v>
      </c>
      <c r="AC40">
        <v>0.61</v>
      </c>
      <c r="AD40">
        <v>24.01</v>
      </c>
      <c r="AE40">
        <v>0.52</v>
      </c>
      <c r="AF40">
        <v>48.02</v>
      </c>
      <c r="AG40">
        <v>72.03</v>
      </c>
      <c r="AH40">
        <v>4.8</v>
      </c>
      <c r="AI40">
        <v>0</v>
      </c>
      <c r="AJ40">
        <v>66.45</v>
      </c>
      <c r="AK40">
        <v>11.67</v>
      </c>
      <c r="AL40">
        <v>24.01</v>
      </c>
      <c r="AM40">
        <v>0</v>
      </c>
      <c r="AN40">
        <v>48.02</v>
      </c>
      <c r="AO40">
        <v>27.85</v>
      </c>
      <c r="AP40">
        <v>26.19</v>
      </c>
      <c r="AQ40">
        <v>0.97</v>
      </c>
      <c r="AR40">
        <v>0.48</v>
      </c>
      <c r="AS40">
        <v>21.13</v>
      </c>
      <c r="AT40">
        <v>96.04</v>
      </c>
      <c r="AU40">
        <v>0</v>
      </c>
      <c r="AV40">
        <v>1.58</v>
      </c>
      <c r="AW40">
        <v>83.73</v>
      </c>
      <c r="AX40">
        <v>90.28</v>
      </c>
      <c r="AY40">
        <v>26.19</v>
      </c>
      <c r="AZ40">
        <v>160.07</v>
      </c>
      <c r="BA40">
        <v>96.04</v>
      </c>
      <c r="BB40">
        <v>0.67</v>
      </c>
      <c r="BC40">
        <v>0.96</v>
      </c>
      <c r="BD40">
        <v>23.93</v>
      </c>
      <c r="BE40">
        <v>1.92</v>
      </c>
      <c r="BF40">
        <v>48.02</v>
      </c>
      <c r="BG40">
        <v>0.87</v>
      </c>
      <c r="BH40">
        <v>2.88</v>
      </c>
      <c r="BI40">
        <v>0.87</v>
      </c>
      <c r="BJ40">
        <v>163.51</v>
      </c>
      <c r="BK40">
        <v>24.01</v>
      </c>
      <c r="BL40">
        <v>0</v>
      </c>
      <c r="BM40">
        <v>0</v>
      </c>
      <c r="BN40">
        <v>96.04</v>
      </c>
      <c r="BO40">
        <v>24.01</v>
      </c>
      <c r="BP40">
        <v>8.73</v>
      </c>
      <c r="BQ40">
        <v>0</v>
      </c>
      <c r="BR40">
        <v>0.36</v>
      </c>
      <c r="BS40">
        <v>48.02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10.64</v>
      </c>
      <c r="CA40">
        <v>0</v>
      </c>
      <c r="CB40">
        <v>0</v>
      </c>
      <c r="CC40">
        <v>0</v>
      </c>
      <c r="CD40">
        <v>8.73</v>
      </c>
      <c r="CE40">
        <v>11.74</v>
      </c>
      <c r="CF40">
        <v>0</v>
      </c>
      <c r="CG40">
        <v>0</v>
      </c>
      <c r="CH40">
        <v>0</v>
      </c>
      <c r="CI40">
        <v>52.82</v>
      </c>
      <c r="CJ40">
        <v>0</v>
      </c>
    </row>
    <row r="41" spans="1:88">
      <c r="A41" t="s">
        <v>330</v>
      </c>
      <c r="G41" t="s">
        <v>83</v>
      </c>
      <c r="H41" s="73">
        <v>576.59</v>
      </c>
      <c r="I41" s="46">
        <v>265.44000000000005</v>
      </c>
      <c r="J41" s="46">
        <v>508.1</v>
      </c>
      <c r="K41" s="46">
        <v>159.49</v>
      </c>
      <c r="L41" s="46">
        <v>12.049999999999999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5.33</v>
      </c>
      <c r="Y41">
        <v>24.01</v>
      </c>
      <c r="Z41">
        <v>0</v>
      </c>
      <c r="AA41">
        <v>26.19</v>
      </c>
      <c r="AB41">
        <v>6.72</v>
      </c>
      <c r="AC41">
        <v>0.61</v>
      </c>
      <c r="AD41">
        <v>24.01</v>
      </c>
      <c r="AE41">
        <v>0.52</v>
      </c>
      <c r="AF41">
        <v>48.02</v>
      </c>
      <c r="AG41">
        <v>72.03</v>
      </c>
      <c r="AH41">
        <v>4.8</v>
      </c>
      <c r="AI41">
        <v>0</v>
      </c>
      <c r="AJ41">
        <v>66.45</v>
      </c>
      <c r="AK41">
        <v>11.67</v>
      </c>
      <c r="AL41">
        <v>24.01</v>
      </c>
      <c r="AM41">
        <v>0</v>
      </c>
      <c r="AN41">
        <v>48.02</v>
      </c>
      <c r="AO41">
        <v>27.85</v>
      </c>
      <c r="AP41">
        <v>26.19</v>
      </c>
      <c r="AQ41">
        <v>0.97</v>
      </c>
      <c r="AR41">
        <v>0.48</v>
      </c>
      <c r="AS41">
        <v>21.13</v>
      </c>
      <c r="AT41">
        <v>96.04</v>
      </c>
      <c r="AU41">
        <v>0</v>
      </c>
      <c r="AV41">
        <v>1.58</v>
      </c>
      <c r="AW41">
        <v>83.73</v>
      </c>
      <c r="AX41">
        <v>90.28</v>
      </c>
      <c r="AY41">
        <v>26.19</v>
      </c>
      <c r="AZ41">
        <v>160.07</v>
      </c>
      <c r="BA41">
        <v>96.04</v>
      </c>
      <c r="BB41">
        <v>0.67</v>
      </c>
      <c r="BC41">
        <v>0.96</v>
      </c>
      <c r="BD41">
        <v>23.93</v>
      </c>
      <c r="BE41">
        <v>1.92</v>
      </c>
      <c r="BF41">
        <v>48.02</v>
      </c>
      <c r="BG41">
        <v>0.87</v>
      </c>
      <c r="BH41">
        <v>2.88</v>
      </c>
      <c r="BI41">
        <v>0.87</v>
      </c>
      <c r="BJ41">
        <v>163.51</v>
      </c>
      <c r="BK41">
        <v>24.01</v>
      </c>
      <c r="BL41">
        <v>0</v>
      </c>
      <c r="BM41">
        <v>0</v>
      </c>
      <c r="BN41">
        <v>96.04</v>
      </c>
      <c r="BO41">
        <v>24.01</v>
      </c>
      <c r="BP41">
        <v>8.73</v>
      </c>
      <c r="BQ41">
        <v>0</v>
      </c>
      <c r="BR41">
        <v>0.36</v>
      </c>
      <c r="BS41">
        <v>48.02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10.64</v>
      </c>
      <c r="CA41">
        <v>0</v>
      </c>
      <c r="CB41">
        <v>0</v>
      </c>
      <c r="CC41">
        <v>0</v>
      </c>
      <c r="CD41">
        <v>8.73</v>
      </c>
      <c r="CE41">
        <v>11.74</v>
      </c>
      <c r="CF41">
        <v>0</v>
      </c>
      <c r="CG41">
        <v>0</v>
      </c>
      <c r="CH41">
        <v>0</v>
      </c>
      <c r="CI41">
        <v>52.82</v>
      </c>
      <c r="CJ41">
        <v>0</v>
      </c>
    </row>
    <row r="42" spans="1:88">
      <c r="A42" t="s">
        <v>331</v>
      </c>
      <c r="G42" t="s">
        <v>84</v>
      </c>
      <c r="H42" s="73">
        <v>576.59</v>
      </c>
      <c r="I42" s="46">
        <v>265.44000000000005</v>
      </c>
      <c r="J42" s="46">
        <v>508.1</v>
      </c>
      <c r="K42" s="46">
        <v>159.49</v>
      </c>
      <c r="L42" s="46">
        <v>13.51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6.79</v>
      </c>
      <c r="Y42">
        <v>24.01</v>
      </c>
      <c r="Z42">
        <v>0</v>
      </c>
      <c r="AA42">
        <v>26.19</v>
      </c>
      <c r="AB42">
        <v>6.72</v>
      </c>
      <c r="AC42">
        <v>0.61</v>
      </c>
      <c r="AD42">
        <v>24.01</v>
      </c>
      <c r="AE42">
        <v>0.52</v>
      </c>
      <c r="AF42">
        <v>48.02</v>
      </c>
      <c r="AG42">
        <v>72.03</v>
      </c>
      <c r="AH42">
        <v>4.8</v>
      </c>
      <c r="AI42">
        <v>0</v>
      </c>
      <c r="AJ42">
        <v>66.45</v>
      </c>
      <c r="AK42">
        <v>11.67</v>
      </c>
      <c r="AL42">
        <v>24.01</v>
      </c>
      <c r="AM42">
        <v>0</v>
      </c>
      <c r="AN42">
        <v>48.02</v>
      </c>
      <c r="AO42">
        <v>27.85</v>
      </c>
      <c r="AP42">
        <v>26.19</v>
      </c>
      <c r="AQ42">
        <v>0.97</v>
      </c>
      <c r="AR42">
        <v>0.48</v>
      </c>
      <c r="AS42">
        <v>21.13</v>
      </c>
      <c r="AT42">
        <v>96.04</v>
      </c>
      <c r="AU42">
        <v>0</v>
      </c>
      <c r="AV42">
        <v>1.58</v>
      </c>
      <c r="AW42">
        <v>83.73</v>
      </c>
      <c r="AX42">
        <v>90.28</v>
      </c>
      <c r="AY42">
        <v>26.19</v>
      </c>
      <c r="AZ42">
        <v>160.07</v>
      </c>
      <c r="BA42">
        <v>96.04</v>
      </c>
      <c r="BB42">
        <v>0.67</v>
      </c>
      <c r="BC42">
        <v>0.96</v>
      </c>
      <c r="BD42">
        <v>23.93</v>
      </c>
      <c r="BE42">
        <v>1.92</v>
      </c>
      <c r="BF42">
        <v>48.02</v>
      </c>
      <c r="BG42">
        <v>0.87</v>
      </c>
      <c r="BH42">
        <v>2.88</v>
      </c>
      <c r="BI42">
        <v>0.87</v>
      </c>
      <c r="BJ42">
        <v>163.51</v>
      </c>
      <c r="BK42">
        <v>24.01</v>
      </c>
      <c r="BL42">
        <v>0</v>
      </c>
      <c r="BM42">
        <v>0</v>
      </c>
      <c r="BN42">
        <v>96.04</v>
      </c>
      <c r="BO42">
        <v>24.01</v>
      </c>
      <c r="BP42">
        <v>8.73</v>
      </c>
      <c r="BQ42">
        <v>0</v>
      </c>
      <c r="BR42">
        <v>0.36</v>
      </c>
      <c r="BS42">
        <v>48.02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10.64</v>
      </c>
      <c r="CA42">
        <v>0</v>
      </c>
      <c r="CB42">
        <v>0</v>
      </c>
      <c r="CC42">
        <v>0</v>
      </c>
      <c r="CD42">
        <v>8.73</v>
      </c>
      <c r="CE42">
        <v>11.74</v>
      </c>
      <c r="CF42">
        <v>0</v>
      </c>
      <c r="CG42">
        <v>0</v>
      </c>
      <c r="CH42">
        <v>0</v>
      </c>
      <c r="CI42">
        <v>52.82</v>
      </c>
      <c r="CJ42">
        <v>0</v>
      </c>
    </row>
    <row r="43" spans="1:88">
      <c r="A43" t="s">
        <v>337</v>
      </c>
      <c r="G43" t="s">
        <v>85</v>
      </c>
      <c r="H43" s="73">
        <v>576.59</v>
      </c>
      <c r="I43" s="46">
        <v>265.44000000000005</v>
      </c>
      <c r="J43" s="46">
        <v>508.1</v>
      </c>
      <c r="K43" s="46">
        <v>159.49</v>
      </c>
      <c r="L43" s="46">
        <v>12.47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5.75</v>
      </c>
      <c r="Y43">
        <v>24.01</v>
      </c>
      <c r="Z43">
        <v>0</v>
      </c>
      <c r="AA43">
        <v>26.19</v>
      </c>
      <c r="AB43">
        <v>6.72</v>
      </c>
      <c r="AC43">
        <v>0.61</v>
      </c>
      <c r="AD43">
        <v>24.01</v>
      </c>
      <c r="AE43">
        <v>0.52</v>
      </c>
      <c r="AF43">
        <v>48.02</v>
      </c>
      <c r="AG43">
        <v>72.03</v>
      </c>
      <c r="AH43">
        <v>4.8</v>
      </c>
      <c r="AI43">
        <v>0</v>
      </c>
      <c r="AJ43">
        <v>66.45</v>
      </c>
      <c r="AK43">
        <v>11.67</v>
      </c>
      <c r="AL43">
        <v>24.01</v>
      </c>
      <c r="AM43">
        <v>0</v>
      </c>
      <c r="AN43">
        <v>48.02</v>
      </c>
      <c r="AO43">
        <v>27.85</v>
      </c>
      <c r="AP43">
        <v>26.19</v>
      </c>
      <c r="AQ43">
        <v>0.97</v>
      </c>
      <c r="AR43">
        <v>0.48</v>
      </c>
      <c r="AS43">
        <v>21.13</v>
      </c>
      <c r="AT43">
        <v>96.04</v>
      </c>
      <c r="AU43">
        <v>0</v>
      </c>
      <c r="AV43">
        <v>1.58</v>
      </c>
      <c r="AW43">
        <v>83.73</v>
      </c>
      <c r="AX43">
        <v>90.28</v>
      </c>
      <c r="AY43">
        <v>26.19</v>
      </c>
      <c r="AZ43">
        <v>160.07</v>
      </c>
      <c r="BA43">
        <v>96.04</v>
      </c>
      <c r="BB43">
        <v>0.67</v>
      </c>
      <c r="BC43">
        <v>0.96</v>
      </c>
      <c r="BD43">
        <v>23.93</v>
      </c>
      <c r="BE43">
        <v>1.92</v>
      </c>
      <c r="BF43">
        <v>48.02</v>
      </c>
      <c r="BG43">
        <v>0.87</v>
      </c>
      <c r="BH43">
        <v>2.88</v>
      </c>
      <c r="BI43">
        <v>0.87</v>
      </c>
      <c r="BJ43">
        <v>163.51</v>
      </c>
      <c r="BK43">
        <v>24.01</v>
      </c>
      <c r="BL43">
        <v>0</v>
      </c>
      <c r="BM43">
        <v>0</v>
      </c>
      <c r="BN43">
        <v>96.04</v>
      </c>
      <c r="BO43">
        <v>24.01</v>
      </c>
      <c r="BP43">
        <v>8.73</v>
      </c>
      <c r="BQ43">
        <v>0</v>
      </c>
      <c r="BR43">
        <v>0.36</v>
      </c>
      <c r="BS43">
        <v>48.02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10.64</v>
      </c>
      <c r="CA43">
        <v>0</v>
      </c>
      <c r="CB43">
        <v>0</v>
      </c>
      <c r="CC43">
        <v>0</v>
      </c>
      <c r="CD43">
        <v>8.73</v>
      </c>
      <c r="CE43">
        <v>11.74</v>
      </c>
      <c r="CF43">
        <v>0</v>
      </c>
      <c r="CG43">
        <v>0</v>
      </c>
      <c r="CH43">
        <v>0</v>
      </c>
      <c r="CI43">
        <v>52.82</v>
      </c>
      <c r="CJ43">
        <v>0</v>
      </c>
    </row>
    <row r="44" spans="1:88">
      <c r="A44" t="s">
        <v>339</v>
      </c>
      <c r="G44" t="s">
        <v>86</v>
      </c>
      <c r="H44" s="73">
        <v>576.59</v>
      </c>
      <c r="I44" s="46">
        <v>265.44000000000005</v>
      </c>
      <c r="J44" s="46">
        <v>508.1</v>
      </c>
      <c r="K44" s="46">
        <v>159.49</v>
      </c>
      <c r="L44" s="46">
        <v>11.139999999999999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4.42</v>
      </c>
      <c r="Y44">
        <v>24.01</v>
      </c>
      <c r="Z44">
        <v>0</v>
      </c>
      <c r="AA44">
        <v>26.19</v>
      </c>
      <c r="AB44">
        <v>6.72</v>
      </c>
      <c r="AC44">
        <v>0.61</v>
      </c>
      <c r="AD44">
        <v>24.01</v>
      </c>
      <c r="AE44">
        <v>0.52</v>
      </c>
      <c r="AF44">
        <v>48.02</v>
      </c>
      <c r="AG44">
        <v>72.03</v>
      </c>
      <c r="AH44">
        <v>4.8</v>
      </c>
      <c r="AI44">
        <v>0</v>
      </c>
      <c r="AJ44">
        <v>66.45</v>
      </c>
      <c r="AK44">
        <v>11.67</v>
      </c>
      <c r="AL44">
        <v>24.01</v>
      </c>
      <c r="AM44">
        <v>0</v>
      </c>
      <c r="AN44">
        <v>48.02</v>
      </c>
      <c r="AO44">
        <v>27.85</v>
      </c>
      <c r="AP44">
        <v>26.19</v>
      </c>
      <c r="AQ44">
        <v>0.97</v>
      </c>
      <c r="AR44">
        <v>0.48</v>
      </c>
      <c r="AS44">
        <v>21.13</v>
      </c>
      <c r="AT44">
        <v>96.04</v>
      </c>
      <c r="AU44">
        <v>0</v>
      </c>
      <c r="AV44">
        <v>1.58</v>
      </c>
      <c r="AW44">
        <v>83.73</v>
      </c>
      <c r="AX44">
        <v>90.28</v>
      </c>
      <c r="AY44">
        <v>26.19</v>
      </c>
      <c r="AZ44">
        <v>160.07</v>
      </c>
      <c r="BA44">
        <v>96.04</v>
      </c>
      <c r="BB44">
        <v>0.67</v>
      </c>
      <c r="BC44">
        <v>0.96</v>
      </c>
      <c r="BD44">
        <v>23.93</v>
      </c>
      <c r="BE44">
        <v>1.92</v>
      </c>
      <c r="BF44">
        <v>48.02</v>
      </c>
      <c r="BG44">
        <v>0.87</v>
      </c>
      <c r="BH44">
        <v>2.88</v>
      </c>
      <c r="BI44">
        <v>0.87</v>
      </c>
      <c r="BJ44">
        <v>163.51</v>
      </c>
      <c r="BK44">
        <v>24.01</v>
      </c>
      <c r="BL44">
        <v>0</v>
      </c>
      <c r="BM44">
        <v>0</v>
      </c>
      <c r="BN44">
        <v>96.04</v>
      </c>
      <c r="BO44">
        <v>24.01</v>
      </c>
      <c r="BP44">
        <v>8.73</v>
      </c>
      <c r="BQ44">
        <v>0</v>
      </c>
      <c r="BR44">
        <v>0.36</v>
      </c>
      <c r="BS44">
        <v>48.02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10.64</v>
      </c>
      <c r="CA44">
        <v>0</v>
      </c>
      <c r="CB44">
        <v>0</v>
      </c>
      <c r="CC44">
        <v>0</v>
      </c>
      <c r="CD44">
        <v>8.73</v>
      </c>
      <c r="CE44">
        <v>11.74</v>
      </c>
      <c r="CF44">
        <v>0</v>
      </c>
      <c r="CG44">
        <v>0</v>
      </c>
      <c r="CH44">
        <v>0</v>
      </c>
      <c r="CI44">
        <v>52.82</v>
      </c>
      <c r="CJ44">
        <v>0</v>
      </c>
    </row>
    <row r="45" spans="1:88">
      <c r="A45" t="s">
        <v>358</v>
      </c>
      <c r="G45" t="s">
        <v>87</v>
      </c>
      <c r="H45" s="73">
        <v>576.59</v>
      </c>
      <c r="I45" s="46">
        <v>265.44000000000005</v>
      </c>
      <c r="J45" s="46">
        <v>508.56</v>
      </c>
      <c r="K45" s="46">
        <v>159.49</v>
      </c>
      <c r="L45" s="46">
        <v>10.9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4.18</v>
      </c>
      <c r="Y45">
        <v>24.01</v>
      </c>
      <c r="Z45">
        <v>0</v>
      </c>
      <c r="AA45">
        <v>26.19</v>
      </c>
      <c r="AB45">
        <v>6.72</v>
      </c>
      <c r="AC45">
        <v>0.61</v>
      </c>
      <c r="AD45">
        <v>24.01</v>
      </c>
      <c r="AE45">
        <v>0.52</v>
      </c>
      <c r="AF45">
        <v>48.02</v>
      </c>
      <c r="AG45">
        <v>72.03</v>
      </c>
      <c r="AH45">
        <v>4.8</v>
      </c>
      <c r="AI45">
        <v>0</v>
      </c>
      <c r="AJ45">
        <v>66.45</v>
      </c>
      <c r="AK45">
        <v>11.67</v>
      </c>
      <c r="AL45">
        <v>24.01</v>
      </c>
      <c r="AM45">
        <v>0</v>
      </c>
      <c r="AN45">
        <v>48.02</v>
      </c>
      <c r="AO45">
        <v>27.85</v>
      </c>
      <c r="AP45">
        <v>26.19</v>
      </c>
      <c r="AQ45">
        <v>0.97</v>
      </c>
      <c r="AR45">
        <v>0.48</v>
      </c>
      <c r="AS45">
        <v>21.13</v>
      </c>
      <c r="AT45">
        <v>96.04</v>
      </c>
      <c r="AU45">
        <v>0</v>
      </c>
      <c r="AV45">
        <v>1.58</v>
      </c>
      <c r="AW45">
        <v>83.73</v>
      </c>
      <c r="AX45">
        <v>90.28</v>
      </c>
      <c r="AY45">
        <v>26.19</v>
      </c>
      <c r="AZ45">
        <v>160.07</v>
      </c>
      <c r="BA45">
        <v>96.04</v>
      </c>
      <c r="BB45">
        <v>0.67</v>
      </c>
      <c r="BC45">
        <v>0.96</v>
      </c>
      <c r="BD45">
        <v>23.93</v>
      </c>
      <c r="BE45">
        <v>1.92</v>
      </c>
      <c r="BF45">
        <v>48.02</v>
      </c>
      <c r="BG45">
        <v>0.87</v>
      </c>
      <c r="BH45">
        <v>2.88</v>
      </c>
      <c r="BI45">
        <v>0.87</v>
      </c>
      <c r="BJ45">
        <v>163.51</v>
      </c>
      <c r="BK45">
        <v>24.01</v>
      </c>
      <c r="BL45">
        <v>0</v>
      </c>
      <c r="BM45">
        <v>0</v>
      </c>
      <c r="BN45">
        <v>96.04</v>
      </c>
      <c r="BO45">
        <v>24.01</v>
      </c>
      <c r="BP45">
        <v>8.73</v>
      </c>
      <c r="BQ45">
        <v>0</v>
      </c>
      <c r="BR45">
        <v>0.36</v>
      </c>
      <c r="BS45">
        <v>48.02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10.64</v>
      </c>
      <c r="CA45">
        <v>0</v>
      </c>
      <c r="CB45">
        <v>0</v>
      </c>
      <c r="CC45">
        <v>0</v>
      </c>
      <c r="CD45">
        <v>8.73</v>
      </c>
      <c r="CE45">
        <v>12.2</v>
      </c>
      <c r="CF45">
        <v>0</v>
      </c>
      <c r="CG45">
        <v>0</v>
      </c>
      <c r="CH45">
        <v>0</v>
      </c>
      <c r="CI45">
        <v>52.82</v>
      </c>
      <c r="CJ45">
        <v>0</v>
      </c>
    </row>
    <row r="46" spans="1:88">
      <c r="A46" t="s">
        <v>359</v>
      </c>
      <c r="G46" t="s">
        <v>88</v>
      </c>
      <c r="H46" s="73">
        <v>576.59</v>
      </c>
      <c r="I46" s="46">
        <v>265.44000000000005</v>
      </c>
      <c r="J46" s="46">
        <v>508.56</v>
      </c>
      <c r="K46" s="46">
        <v>159.49</v>
      </c>
      <c r="L46" s="46">
        <v>12.549999999999999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5.83</v>
      </c>
      <c r="Y46">
        <v>24.01</v>
      </c>
      <c r="Z46">
        <v>0</v>
      </c>
      <c r="AA46">
        <v>26.19</v>
      </c>
      <c r="AB46">
        <v>6.72</v>
      </c>
      <c r="AC46">
        <v>0.61</v>
      </c>
      <c r="AD46">
        <v>24.01</v>
      </c>
      <c r="AE46">
        <v>0.52</v>
      </c>
      <c r="AF46">
        <v>48.02</v>
      </c>
      <c r="AG46">
        <v>72.03</v>
      </c>
      <c r="AH46">
        <v>4.8</v>
      </c>
      <c r="AI46">
        <v>0</v>
      </c>
      <c r="AJ46">
        <v>66.45</v>
      </c>
      <c r="AK46">
        <v>11.67</v>
      </c>
      <c r="AL46">
        <v>24.01</v>
      </c>
      <c r="AM46">
        <v>0</v>
      </c>
      <c r="AN46">
        <v>48.02</v>
      </c>
      <c r="AO46">
        <v>27.85</v>
      </c>
      <c r="AP46">
        <v>26.19</v>
      </c>
      <c r="AQ46">
        <v>0.97</v>
      </c>
      <c r="AR46">
        <v>0.48</v>
      </c>
      <c r="AS46">
        <v>21.13</v>
      </c>
      <c r="AT46">
        <v>96.04</v>
      </c>
      <c r="AU46">
        <v>0</v>
      </c>
      <c r="AV46">
        <v>1.58</v>
      </c>
      <c r="AW46">
        <v>83.73</v>
      </c>
      <c r="AX46">
        <v>90.28</v>
      </c>
      <c r="AY46">
        <v>26.19</v>
      </c>
      <c r="AZ46">
        <v>160.07</v>
      </c>
      <c r="BA46">
        <v>96.04</v>
      </c>
      <c r="BB46">
        <v>0.67</v>
      </c>
      <c r="BC46">
        <v>0.96</v>
      </c>
      <c r="BD46">
        <v>23.93</v>
      </c>
      <c r="BE46">
        <v>1.92</v>
      </c>
      <c r="BF46">
        <v>48.02</v>
      </c>
      <c r="BG46">
        <v>0.87</v>
      </c>
      <c r="BH46">
        <v>2.88</v>
      </c>
      <c r="BI46">
        <v>0.87</v>
      </c>
      <c r="BJ46">
        <v>163.51</v>
      </c>
      <c r="BK46">
        <v>24.01</v>
      </c>
      <c r="BL46">
        <v>0</v>
      </c>
      <c r="BM46">
        <v>0</v>
      </c>
      <c r="BN46">
        <v>96.04</v>
      </c>
      <c r="BO46">
        <v>24.01</v>
      </c>
      <c r="BP46">
        <v>8.73</v>
      </c>
      <c r="BQ46">
        <v>0</v>
      </c>
      <c r="BR46">
        <v>0.36</v>
      </c>
      <c r="BS46">
        <v>48.02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10.64</v>
      </c>
      <c r="CA46">
        <v>0</v>
      </c>
      <c r="CB46">
        <v>0</v>
      </c>
      <c r="CC46">
        <v>0</v>
      </c>
      <c r="CD46">
        <v>8.73</v>
      </c>
      <c r="CE46">
        <v>12.2</v>
      </c>
      <c r="CF46">
        <v>0</v>
      </c>
      <c r="CG46">
        <v>0</v>
      </c>
      <c r="CH46">
        <v>0</v>
      </c>
      <c r="CI46">
        <v>52.82</v>
      </c>
      <c r="CJ46">
        <v>0</v>
      </c>
    </row>
    <row r="47" spans="1:88">
      <c r="A47" t="s">
        <v>360</v>
      </c>
      <c r="G47" t="s">
        <v>89</v>
      </c>
      <c r="H47" s="73">
        <v>576.59</v>
      </c>
      <c r="I47" s="46">
        <v>265.44000000000005</v>
      </c>
      <c r="J47" s="46">
        <v>508.1</v>
      </c>
      <c r="K47" s="46">
        <v>159.49</v>
      </c>
      <c r="L47" s="46">
        <v>11.93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5.21</v>
      </c>
      <c r="Y47">
        <v>24.01</v>
      </c>
      <c r="Z47">
        <v>0</v>
      </c>
      <c r="AA47">
        <v>26.19</v>
      </c>
      <c r="AB47">
        <v>6.72</v>
      </c>
      <c r="AC47">
        <v>0.61</v>
      </c>
      <c r="AD47">
        <v>24.01</v>
      </c>
      <c r="AE47">
        <v>0.52</v>
      </c>
      <c r="AF47">
        <v>48.02</v>
      </c>
      <c r="AG47">
        <v>72.03</v>
      </c>
      <c r="AH47">
        <v>4.8</v>
      </c>
      <c r="AI47">
        <v>0</v>
      </c>
      <c r="AJ47">
        <v>66.45</v>
      </c>
      <c r="AK47">
        <v>11.67</v>
      </c>
      <c r="AL47">
        <v>24.01</v>
      </c>
      <c r="AM47">
        <v>0</v>
      </c>
      <c r="AN47">
        <v>48.02</v>
      </c>
      <c r="AO47">
        <v>27.85</v>
      </c>
      <c r="AP47">
        <v>26.19</v>
      </c>
      <c r="AQ47">
        <v>0.97</v>
      </c>
      <c r="AR47">
        <v>0.48</v>
      </c>
      <c r="AS47">
        <v>21.13</v>
      </c>
      <c r="AT47">
        <v>96.04</v>
      </c>
      <c r="AU47">
        <v>0</v>
      </c>
      <c r="AV47">
        <v>1.58</v>
      </c>
      <c r="AW47">
        <v>83.73</v>
      </c>
      <c r="AX47">
        <v>90.28</v>
      </c>
      <c r="AY47">
        <v>26.19</v>
      </c>
      <c r="AZ47">
        <v>160.07</v>
      </c>
      <c r="BA47">
        <v>96.04</v>
      </c>
      <c r="BB47">
        <v>0.67</v>
      </c>
      <c r="BC47">
        <v>0.96</v>
      </c>
      <c r="BD47">
        <v>23.93</v>
      </c>
      <c r="BE47">
        <v>1.92</v>
      </c>
      <c r="BF47">
        <v>48.02</v>
      </c>
      <c r="BG47">
        <v>0.87</v>
      </c>
      <c r="BH47">
        <v>2.88</v>
      </c>
      <c r="BI47">
        <v>0.87</v>
      </c>
      <c r="BJ47">
        <v>163.51</v>
      </c>
      <c r="BK47">
        <v>24.01</v>
      </c>
      <c r="BL47">
        <v>0</v>
      </c>
      <c r="BM47">
        <v>0</v>
      </c>
      <c r="BN47">
        <v>96.04</v>
      </c>
      <c r="BO47">
        <v>24.01</v>
      </c>
      <c r="BP47">
        <v>8.73</v>
      </c>
      <c r="BQ47">
        <v>0</v>
      </c>
      <c r="BR47">
        <v>0.36</v>
      </c>
      <c r="BS47">
        <v>48.02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10.64</v>
      </c>
      <c r="CA47">
        <v>0</v>
      </c>
      <c r="CB47">
        <v>0</v>
      </c>
      <c r="CC47">
        <v>0</v>
      </c>
      <c r="CD47">
        <v>8.73</v>
      </c>
      <c r="CE47">
        <v>11.74</v>
      </c>
      <c r="CF47">
        <v>0</v>
      </c>
      <c r="CG47">
        <v>0</v>
      </c>
      <c r="CH47">
        <v>0</v>
      </c>
      <c r="CI47">
        <v>52.82</v>
      </c>
      <c r="CJ47">
        <v>0</v>
      </c>
    </row>
    <row r="48" spans="1:88">
      <c r="A48" t="s">
        <v>364</v>
      </c>
      <c r="G48" t="s">
        <v>90</v>
      </c>
      <c r="H48" s="73">
        <v>576.59</v>
      </c>
      <c r="I48" s="46">
        <v>265.44000000000005</v>
      </c>
      <c r="J48" s="46">
        <v>508.1</v>
      </c>
      <c r="K48" s="46">
        <v>159.49</v>
      </c>
      <c r="L48" s="46">
        <v>11.65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4.93</v>
      </c>
      <c r="Y48">
        <v>24.01</v>
      </c>
      <c r="Z48">
        <v>0</v>
      </c>
      <c r="AA48">
        <v>26.19</v>
      </c>
      <c r="AB48">
        <v>6.72</v>
      </c>
      <c r="AC48">
        <v>0.61</v>
      </c>
      <c r="AD48">
        <v>24.01</v>
      </c>
      <c r="AE48">
        <v>0.52</v>
      </c>
      <c r="AF48">
        <v>48.02</v>
      </c>
      <c r="AG48">
        <v>72.03</v>
      </c>
      <c r="AH48">
        <v>4.8</v>
      </c>
      <c r="AI48">
        <v>0</v>
      </c>
      <c r="AJ48">
        <v>66.45</v>
      </c>
      <c r="AK48">
        <v>11.67</v>
      </c>
      <c r="AL48">
        <v>24.01</v>
      </c>
      <c r="AM48">
        <v>0</v>
      </c>
      <c r="AN48">
        <v>48.02</v>
      </c>
      <c r="AO48">
        <v>27.85</v>
      </c>
      <c r="AP48">
        <v>26.19</v>
      </c>
      <c r="AQ48">
        <v>0.97</v>
      </c>
      <c r="AR48">
        <v>0.48</v>
      </c>
      <c r="AS48">
        <v>21.13</v>
      </c>
      <c r="AT48">
        <v>96.04</v>
      </c>
      <c r="AU48">
        <v>0</v>
      </c>
      <c r="AV48">
        <v>1.58</v>
      </c>
      <c r="AW48">
        <v>83.73</v>
      </c>
      <c r="AX48">
        <v>90.28</v>
      </c>
      <c r="AY48">
        <v>26.19</v>
      </c>
      <c r="AZ48">
        <v>160.07</v>
      </c>
      <c r="BA48">
        <v>96.04</v>
      </c>
      <c r="BB48">
        <v>0.67</v>
      </c>
      <c r="BC48">
        <v>0.96</v>
      </c>
      <c r="BD48">
        <v>23.93</v>
      </c>
      <c r="BE48">
        <v>1.92</v>
      </c>
      <c r="BF48">
        <v>48.02</v>
      </c>
      <c r="BG48">
        <v>0.87</v>
      </c>
      <c r="BH48">
        <v>2.88</v>
      </c>
      <c r="BI48">
        <v>0.87</v>
      </c>
      <c r="BJ48">
        <v>163.51</v>
      </c>
      <c r="BK48">
        <v>24.01</v>
      </c>
      <c r="BL48">
        <v>0</v>
      </c>
      <c r="BM48">
        <v>0</v>
      </c>
      <c r="BN48">
        <v>96.04</v>
      </c>
      <c r="BO48">
        <v>24.01</v>
      </c>
      <c r="BP48">
        <v>8.73</v>
      </c>
      <c r="BQ48">
        <v>0</v>
      </c>
      <c r="BR48">
        <v>0.36</v>
      </c>
      <c r="BS48">
        <v>48.02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10.64</v>
      </c>
      <c r="CA48">
        <v>0</v>
      </c>
      <c r="CB48">
        <v>0</v>
      </c>
      <c r="CC48">
        <v>0</v>
      </c>
      <c r="CD48">
        <v>8.73</v>
      </c>
      <c r="CE48">
        <v>11.74</v>
      </c>
      <c r="CF48">
        <v>0</v>
      </c>
      <c r="CG48">
        <v>0</v>
      </c>
      <c r="CH48">
        <v>0</v>
      </c>
      <c r="CI48">
        <v>52.82</v>
      </c>
      <c r="CJ48">
        <v>0</v>
      </c>
    </row>
    <row r="49" spans="1:88">
      <c r="A49" t="s">
        <v>365</v>
      </c>
      <c r="G49" t="s">
        <v>91</v>
      </c>
      <c r="H49" s="73">
        <v>576.59</v>
      </c>
      <c r="I49" s="46">
        <v>265.44000000000005</v>
      </c>
      <c r="J49" s="46">
        <v>508.1</v>
      </c>
      <c r="K49" s="46">
        <v>159.49</v>
      </c>
      <c r="L49" s="46">
        <v>11.67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4.95</v>
      </c>
      <c r="Y49">
        <v>24.01</v>
      </c>
      <c r="Z49">
        <v>0</v>
      </c>
      <c r="AA49">
        <v>26.19</v>
      </c>
      <c r="AB49">
        <v>6.72</v>
      </c>
      <c r="AC49">
        <v>0.61</v>
      </c>
      <c r="AD49">
        <v>24.01</v>
      </c>
      <c r="AE49">
        <v>0.52</v>
      </c>
      <c r="AF49">
        <v>48.02</v>
      </c>
      <c r="AG49">
        <v>72.03</v>
      </c>
      <c r="AH49">
        <v>4.8</v>
      </c>
      <c r="AI49">
        <v>0</v>
      </c>
      <c r="AJ49">
        <v>66.45</v>
      </c>
      <c r="AK49">
        <v>11.67</v>
      </c>
      <c r="AL49">
        <v>24.01</v>
      </c>
      <c r="AM49">
        <v>0</v>
      </c>
      <c r="AN49">
        <v>48.02</v>
      </c>
      <c r="AO49">
        <v>27.85</v>
      </c>
      <c r="AP49">
        <v>26.19</v>
      </c>
      <c r="AQ49">
        <v>0.97</v>
      </c>
      <c r="AR49">
        <v>0.48</v>
      </c>
      <c r="AS49">
        <v>21.13</v>
      </c>
      <c r="AT49">
        <v>96.04</v>
      </c>
      <c r="AU49">
        <v>0</v>
      </c>
      <c r="AV49">
        <v>1.58</v>
      </c>
      <c r="AW49">
        <v>83.73</v>
      </c>
      <c r="AX49">
        <v>90.28</v>
      </c>
      <c r="AY49">
        <v>26.19</v>
      </c>
      <c r="AZ49">
        <v>160.07</v>
      </c>
      <c r="BA49">
        <v>96.04</v>
      </c>
      <c r="BB49">
        <v>0.67</v>
      </c>
      <c r="BC49">
        <v>0.96</v>
      </c>
      <c r="BD49">
        <v>23.93</v>
      </c>
      <c r="BE49">
        <v>1.92</v>
      </c>
      <c r="BF49">
        <v>48.02</v>
      </c>
      <c r="BG49">
        <v>0.87</v>
      </c>
      <c r="BH49">
        <v>2.88</v>
      </c>
      <c r="BI49">
        <v>0.87</v>
      </c>
      <c r="BJ49">
        <v>163.51</v>
      </c>
      <c r="BK49">
        <v>24.01</v>
      </c>
      <c r="BL49">
        <v>0</v>
      </c>
      <c r="BM49">
        <v>0</v>
      </c>
      <c r="BN49">
        <v>96.04</v>
      </c>
      <c r="BO49">
        <v>24.01</v>
      </c>
      <c r="BP49">
        <v>8.73</v>
      </c>
      <c r="BQ49">
        <v>0</v>
      </c>
      <c r="BR49">
        <v>0.36</v>
      </c>
      <c r="BS49">
        <v>48.02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10.64</v>
      </c>
      <c r="CA49">
        <v>0</v>
      </c>
      <c r="CB49">
        <v>0</v>
      </c>
      <c r="CC49">
        <v>0</v>
      </c>
      <c r="CD49">
        <v>8.73</v>
      </c>
      <c r="CE49">
        <v>11.74</v>
      </c>
      <c r="CF49">
        <v>0</v>
      </c>
      <c r="CG49">
        <v>0</v>
      </c>
      <c r="CH49">
        <v>0</v>
      </c>
      <c r="CI49">
        <v>52.82</v>
      </c>
      <c r="CJ49">
        <v>0</v>
      </c>
    </row>
    <row r="50" spans="1:88">
      <c r="A50" t="s">
        <v>366</v>
      </c>
      <c r="G50" t="s">
        <v>92</v>
      </c>
      <c r="H50" s="73">
        <v>576.59</v>
      </c>
      <c r="I50" s="46">
        <v>265.44000000000005</v>
      </c>
      <c r="J50" s="46">
        <v>508.1</v>
      </c>
      <c r="K50" s="46">
        <v>159.49</v>
      </c>
      <c r="L50" s="46">
        <v>10.36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3.64</v>
      </c>
      <c r="Y50">
        <v>24.01</v>
      </c>
      <c r="Z50">
        <v>0</v>
      </c>
      <c r="AA50">
        <v>26.19</v>
      </c>
      <c r="AB50">
        <v>6.72</v>
      </c>
      <c r="AC50">
        <v>0.61</v>
      </c>
      <c r="AD50">
        <v>24.01</v>
      </c>
      <c r="AE50">
        <v>0.52</v>
      </c>
      <c r="AF50">
        <v>48.02</v>
      </c>
      <c r="AG50">
        <v>72.03</v>
      </c>
      <c r="AH50">
        <v>4.8</v>
      </c>
      <c r="AI50">
        <v>0</v>
      </c>
      <c r="AJ50">
        <v>66.45</v>
      </c>
      <c r="AK50">
        <v>11.67</v>
      </c>
      <c r="AL50">
        <v>24.01</v>
      </c>
      <c r="AM50">
        <v>0</v>
      </c>
      <c r="AN50">
        <v>48.02</v>
      </c>
      <c r="AO50">
        <v>27.85</v>
      </c>
      <c r="AP50">
        <v>26.19</v>
      </c>
      <c r="AQ50">
        <v>0.97</v>
      </c>
      <c r="AR50">
        <v>0.48</v>
      </c>
      <c r="AS50">
        <v>21.13</v>
      </c>
      <c r="AT50">
        <v>96.04</v>
      </c>
      <c r="AU50">
        <v>0</v>
      </c>
      <c r="AV50">
        <v>1.58</v>
      </c>
      <c r="AW50">
        <v>83.73</v>
      </c>
      <c r="AX50">
        <v>90.28</v>
      </c>
      <c r="AY50">
        <v>26.19</v>
      </c>
      <c r="AZ50">
        <v>160.07</v>
      </c>
      <c r="BA50">
        <v>96.04</v>
      </c>
      <c r="BB50">
        <v>0.67</v>
      </c>
      <c r="BC50">
        <v>0.96</v>
      </c>
      <c r="BD50">
        <v>23.93</v>
      </c>
      <c r="BE50">
        <v>1.92</v>
      </c>
      <c r="BF50">
        <v>48.02</v>
      </c>
      <c r="BG50">
        <v>0.87</v>
      </c>
      <c r="BH50">
        <v>2.88</v>
      </c>
      <c r="BI50">
        <v>0.87</v>
      </c>
      <c r="BJ50">
        <v>163.51</v>
      </c>
      <c r="BK50">
        <v>24.01</v>
      </c>
      <c r="BL50">
        <v>0</v>
      </c>
      <c r="BM50">
        <v>0</v>
      </c>
      <c r="BN50">
        <v>96.04</v>
      </c>
      <c r="BO50">
        <v>24.01</v>
      </c>
      <c r="BP50">
        <v>8.73</v>
      </c>
      <c r="BQ50">
        <v>0</v>
      </c>
      <c r="BR50">
        <v>0.36</v>
      </c>
      <c r="BS50">
        <v>48.02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10.64</v>
      </c>
      <c r="CA50">
        <v>0</v>
      </c>
      <c r="CB50">
        <v>0</v>
      </c>
      <c r="CC50">
        <v>0</v>
      </c>
      <c r="CD50">
        <v>8.73</v>
      </c>
      <c r="CE50">
        <v>11.74</v>
      </c>
      <c r="CF50">
        <v>0</v>
      </c>
      <c r="CG50">
        <v>0</v>
      </c>
      <c r="CH50">
        <v>0</v>
      </c>
      <c r="CI50">
        <v>52.82</v>
      </c>
      <c r="CJ50">
        <v>0</v>
      </c>
    </row>
    <row r="51" spans="1:88">
      <c r="A51" t="s">
        <v>367</v>
      </c>
      <c r="G51" t="s">
        <v>93</v>
      </c>
      <c r="H51" s="73">
        <v>576.59</v>
      </c>
      <c r="I51" s="46">
        <v>265.44000000000005</v>
      </c>
      <c r="J51" s="46">
        <v>508.1</v>
      </c>
      <c r="K51" s="46">
        <v>159.49</v>
      </c>
      <c r="L51" s="46">
        <v>11.16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4.4400000000000004</v>
      </c>
      <c r="Y51">
        <v>24.01</v>
      </c>
      <c r="Z51">
        <v>0</v>
      </c>
      <c r="AA51">
        <v>26.19</v>
      </c>
      <c r="AB51">
        <v>6.72</v>
      </c>
      <c r="AC51">
        <v>0.61</v>
      </c>
      <c r="AD51">
        <v>24.01</v>
      </c>
      <c r="AE51">
        <v>0.52</v>
      </c>
      <c r="AF51">
        <v>48.02</v>
      </c>
      <c r="AG51">
        <v>72.03</v>
      </c>
      <c r="AH51">
        <v>4.8</v>
      </c>
      <c r="AI51">
        <v>0</v>
      </c>
      <c r="AJ51">
        <v>66.45</v>
      </c>
      <c r="AK51">
        <v>11.67</v>
      </c>
      <c r="AL51">
        <v>24.01</v>
      </c>
      <c r="AM51">
        <v>0</v>
      </c>
      <c r="AN51">
        <v>48.02</v>
      </c>
      <c r="AO51">
        <v>27.85</v>
      </c>
      <c r="AP51">
        <v>26.19</v>
      </c>
      <c r="AQ51">
        <v>0.97</v>
      </c>
      <c r="AR51">
        <v>0.48</v>
      </c>
      <c r="AS51">
        <v>21.13</v>
      </c>
      <c r="AT51">
        <v>96.04</v>
      </c>
      <c r="AU51">
        <v>0</v>
      </c>
      <c r="AV51">
        <v>1.58</v>
      </c>
      <c r="AW51">
        <v>83.73</v>
      </c>
      <c r="AX51">
        <v>90.28</v>
      </c>
      <c r="AY51">
        <v>26.19</v>
      </c>
      <c r="AZ51">
        <v>160.07</v>
      </c>
      <c r="BA51">
        <v>96.04</v>
      </c>
      <c r="BB51">
        <v>0.67</v>
      </c>
      <c r="BC51">
        <v>0.96</v>
      </c>
      <c r="BD51">
        <v>23.93</v>
      </c>
      <c r="BE51">
        <v>1.92</v>
      </c>
      <c r="BF51">
        <v>48.02</v>
      </c>
      <c r="BG51">
        <v>0.87</v>
      </c>
      <c r="BH51">
        <v>2.88</v>
      </c>
      <c r="BI51">
        <v>0.87</v>
      </c>
      <c r="BJ51">
        <v>163.51</v>
      </c>
      <c r="BK51">
        <v>24.01</v>
      </c>
      <c r="BL51">
        <v>0</v>
      </c>
      <c r="BM51">
        <v>0</v>
      </c>
      <c r="BN51">
        <v>96.04</v>
      </c>
      <c r="BO51">
        <v>24.01</v>
      </c>
      <c r="BP51">
        <v>8.73</v>
      </c>
      <c r="BQ51">
        <v>0</v>
      </c>
      <c r="BR51">
        <v>0.36</v>
      </c>
      <c r="BS51">
        <v>48.02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10.64</v>
      </c>
      <c r="CA51">
        <v>0</v>
      </c>
      <c r="CB51">
        <v>0</v>
      </c>
      <c r="CC51">
        <v>0</v>
      </c>
      <c r="CD51">
        <v>8.73</v>
      </c>
      <c r="CE51">
        <v>11.74</v>
      </c>
      <c r="CF51">
        <v>0</v>
      </c>
      <c r="CG51">
        <v>0</v>
      </c>
      <c r="CH51">
        <v>0</v>
      </c>
      <c r="CI51">
        <v>52.82</v>
      </c>
      <c r="CJ51">
        <v>0</v>
      </c>
    </row>
    <row r="52" spans="1:88">
      <c r="A52" t="s">
        <v>368</v>
      </c>
      <c r="G52" t="s">
        <v>94</v>
      </c>
      <c r="H52" s="73">
        <v>576.59</v>
      </c>
      <c r="I52" s="46">
        <v>265.44000000000005</v>
      </c>
      <c r="J52" s="46">
        <v>508.1</v>
      </c>
      <c r="K52" s="46">
        <v>159.49</v>
      </c>
      <c r="L52" s="46">
        <v>11.290000000000001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4.57</v>
      </c>
      <c r="Y52">
        <v>24.01</v>
      </c>
      <c r="Z52">
        <v>0</v>
      </c>
      <c r="AA52">
        <v>26.19</v>
      </c>
      <c r="AB52">
        <v>6.72</v>
      </c>
      <c r="AC52">
        <v>0.61</v>
      </c>
      <c r="AD52">
        <v>24.01</v>
      </c>
      <c r="AE52">
        <v>0.52</v>
      </c>
      <c r="AF52">
        <v>48.02</v>
      </c>
      <c r="AG52">
        <v>72.03</v>
      </c>
      <c r="AH52">
        <v>4.8</v>
      </c>
      <c r="AI52">
        <v>0</v>
      </c>
      <c r="AJ52">
        <v>66.45</v>
      </c>
      <c r="AK52">
        <v>11.67</v>
      </c>
      <c r="AL52">
        <v>24.01</v>
      </c>
      <c r="AM52">
        <v>0</v>
      </c>
      <c r="AN52">
        <v>48.02</v>
      </c>
      <c r="AO52">
        <v>27.85</v>
      </c>
      <c r="AP52">
        <v>26.19</v>
      </c>
      <c r="AQ52">
        <v>0.97</v>
      </c>
      <c r="AR52">
        <v>0.48</v>
      </c>
      <c r="AS52">
        <v>21.13</v>
      </c>
      <c r="AT52">
        <v>96.04</v>
      </c>
      <c r="AU52">
        <v>0</v>
      </c>
      <c r="AV52">
        <v>1.58</v>
      </c>
      <c r="AW52">
        <v>83.73</v>
      </c>
      <c r="AX52">
        <v>90.28</v>
      </c>
      <c r="AY52">
        <v>26.19</v>
      </c>
      <c r="AZ52">
        <v>160.07</v>
      </c>
      <c r="BA52">
        <v>96.04</v>
      </c>
      <c r="BB52">
        <v>0.67</v>
      </c>
      <c r="BC52">
        <v>0.96</v>
      </c>
      <c r="BD52">
        <v>23.93</v>
      </c>
      <c r="BE52">
        <v>1.92</v>
      </c>
      <c r="BF52">
        <v>48.02</v>
      </c>
      <c r="BG52">
        <v>0.87</v>
      </c>
      <c r="BH52">
        <v>2.88</v>
      </c>
      <c r="BI52">
        <v>0.87</v>
      </c>
      <c r="BJ52">
        <v>163.51</v>
      </c>
      <c r="BK52">
        <v>24.01</v>
      </c>
      <c r="BL52">
        <v>0</v>
      </c>
      <c r="BM52">
        <v>0</v>
      </c>
      <c r="BN52">
        <v>96.04</v>
      </c>
      <c r="BO52">
        <v>24.01</v>
      </c>
      <c r="BP52">
        <v>8.73</v>
      </c>
      <c r="BQ52">
        <v>0</v>
      </c>
      <c r="BR52">
        <v>0.36</v>
      </c>
      <c r="BS52">
        <v>48.02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10.64</v>
      </c>
      <c r="CA52">
        <v>0</v>
      </c>
      <c r="CB52">
        <v>0</v>
      </c>
      <c r="CC52">
        <v>0</v>
      </c>
      <c r="CD52">
        <v>8.73</v>
      </c>
      <c r="CE52">
        <v>11.74</v>
      </c>
      <c r="CF52">
        <v>0</v>
      </c>
      <c r="CG52">
        <v>0</v>
      </c>
      <c r="CH52">
        <v>0</v>
      </c>
      <c r="CI52">
        <v>52.82</v>
      </c>
      <c r="CJ52">
        <v>0</v>
      </c>
    </row>
    <row r="53" spans="1:88">
      <c r="A53" t="s">
        <v>400</v>
      </c>
      <c r="G53" t="s">
        <v>95</v>
      </c>
      <c r="H53" s="73">
        <v>576.59</v>
      </c>
      <c r="I53" s="46">
        <v>265.44000000000005</v>
      </c>
      <c r="J53" s="46">
        <v>508.1</v>
      </c>
      <c r="K53" s="46">
        <v>159.49</v>
      </c>
      <c r="L53" s="46">
        <v>10.69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3.97</v>
      </c>
      <c r="Y53">
        <v>24.01</v>
      </c>
      <c r="Z53">
        <v>0</v>
      </c>
      <c r="AA53">
        <v>26.19</v>
      </c>
      <c r="AB53">
        <v>6.72</v>
      </c>
      <c r="AC53">
        <v>0.61</v>
      </c>
      <c r="AD53">
        <v>24.01</v>
      </c>
      <c r="AE53">
        <v>0.52</v>
      </c>
      <c r="AF53">
        <v>48.02</v>
      </c>
      <c r="AG53">
        <v>72.03</v>
      </c>
      <c r="AH53">
        <v>4.8</v>
      </c>
      <c r="AI53">
        <v>0</v>
      </c>
      <c r="AJ53">
        <v>66.45</v>
      </c>
      <c r="AK53">
        <v>11.67</v>
      </c>
      <c r="AL53">
        <v>24.01</v>
      </c>
      <c r="AM53">
        <v>0</v>
      </c>
      <c r="AN53">
        <v>48.02</v>
      </c>
      <c r="AO53">
        <v>27.85</v>
      </c>
      <c r="AP53">
        <v>26.19</v>
      </c>
      <c r="AQ53">
        <v>0.97</v>
      </c>
      <c r="AR53">
        <v>0.48</v>
      </c>
      <c r="AS53">
        <v>21.13</v>
      </c>
      <c r="AT53">
        <v>96.04</v>
      </c>
      <c r="AU53">
        <v>0</v>
      </c>
      <c r="AV53">
        <v>1.58</v>
      </c>
      <c r="AW53">
        <v>83.73</v>
      </c>
      <c r="AX53">
        <v>90.28</v>
      </c>
      <c r="AY53">
        <v>26.19</v>
      </c>
      <c r="AZ53">
        <v>160.07</v>
      </c>
      <c r="BA53">
        <v>96.04</v>
      </c>
      <c r="BB53">
        <v>0.67</v>
      </c>
      <c r="BC53">
        <v>0.96</v>
      </c>
      <c r="BD53">
        <v>23.93</v>
      </c>
      <c r="BE53">
        <v>1.92</v>
      </c>
      <c r="BF53">
        <v>48.02</v>
      </c>
      <c r="BG53">
        <v>0.87</v>
      </c>
      <c r="BH53">
        <v>2.88</v>
      </c>
      <c r="BI53">
        <v>0.87</v>
      </c>
      <c r="BJ53">
        <v>163.51</v>
      </c>
      <c r="BK53">
        <v>24.01</v>
      </c>
      <c r="BL53">
        <v>0</v>
      </c>
      <c r="BM53">
        <v>0</v>
      </c>
      <c r="BN53">
        <v>96.04</v>
      </c>
      <c r="BO53">
        <v>24.01</v>
      </c>
      <c r="BP53">
        <v>8.73</v>
      </c>
      <c r="BQ53">
        <v>0</v>
      </c>
      <c r="BR53">
        <v>0.36</v>
      </c>
      <c r="BS53">
        <v>48.02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10.64</v>
      </c>
      <c r="CA53">
        <v>0</v>
      </c>
      <c r="CB53">
        <v>0</v>
      </c>
      <c r="CC53">
        <v>0</v>
      </c>
      <c r="CD53">
        <v>8.73</v>
      </c>
      <c r="CE53">
        <v>11.74</v>
      </c>
      <c r="CF53">
        <v>0</v>
      </c>
      <c r="CG53">
        <v>0</v>
      </c>
      <c r="CH53">
        <v>0</v>
      </c>
      <c r="CI53">
        <v>52.82</v>
      </c>
      <c r="CJ53">
        <v>0</v>
      </c>
    </row>
    <row r="54" spans="1:88">
      <c r="A54" t="s">
        <v>399</v>
      </c>
      <c r="G54" t="s">
        <v>96</v>
      </c>
      <c r="H54" s="73">
        <v>576.59</v>
      </c>
      <c r="I54" s="46">
        <v>265.44000000000005</v>
      </c>
      <c r="J54" s="46">
        <v>508.1</v>
      </c>
      <c r="K54" s="46">
        <v>159.49</v>
      </c>
      <c r="L54" s="46">
        <v>11.81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5.09</v>
      </c>
      <c r="Y54">
        <v>24.01</v>
      </c>
      <c r="Z54">
        <v>0</v>
      </c>
      <c r="AA54">
        <v>26.19</v>
      </c>
      <c r="AB54">
        <v>6.72</v>
      </c>
      <c r="AC54">
        <v>0.61</v>
      </c>
      <c r="AD54">
        <v>24.01</v>
      </c>
      <c r="AE54">
        <v>0.52</v>
      </c>
      <c r="AF54">
        <v>48.02</v>
      </c>
      <c r="AG54">
        <v>72.03</v>
      </c>
      <c r="AH54">
        <v>4.8</v>
      </c>
      <c r="AI54">
        <v>0</v>
      </c>
      <c r="AJ54">
        <v>66.45</v>
      </c>
      <c r="AK54">
        <v>11.67</v>
      </c>
      <c r="AL54">
        <v>24.01</v>
      </c>
      <c r="AM54">
        <v>0</v>
      </c>
      <c r="AN54">
        <v>48.02</v>
      </c>
      <c r="AO54">
        <v>27.85</v>
      </c>
      <c r="AP54">
        <v>26.19</v>
      </c>
      <c r="AQ54">
        <v>0.97</v>
      </c>
      <c r="AR54">
        <v>0.48</v>
      </c>
      <c r="AS54">
        <v>21.13</v>
      </c>
      <c r="AT54">
        <v>96.04</v>
      </c>
      <c r="AU54">
        <v>0</v>
      </c>
      <c r="AV54">
        <v>1.58</v>
      </c>
      <c r="AW54">
        <v>83.73</v>
      </c>
      <c r="AX54">
        <v>90.28</v>
      </c>
      <c r="AY54">
        <v>26.19</v>
      </c>
      <c r="AZ54">
        <v>160.07</v>
      </c>
      <c r="BA54">
        <v>96.04</v>
      </c>
      <c r="BB54">
        <v>0.67</v>
      </c>
      <c r="BC54">
        <v>0.96</v>
      </c>
      <c r="BD54">
        <v>23.93</v>
      </c>
      <c r="BE54">
        <v>1.92</v>
      </c>
      <c r="BF54">
        <v>48.02</v>
      </c>
      <c r="BG54">
        <v>0.87</v>
      </c>
      <c r="BH54">
        <v>2.88</v>
      </c>
      <c r="BI54">
        <v>0.87</v>
      </c>
      <c r="BJ54">
        <v>163.51</v>
      </c>
      <c r="BK54">
        <v>24.01</v>
      </c>
      <c r="BL54">
        <v>0</v>
      </c>
      <c r="BM54">
        <v>0</v>
      </c>
      <c r="BN54">
        <v>96.04</v>
      </c>
      <c r="BO54">
        <v>24.01</v>
      </c>
      <c r="BP54">
        <v>8.73</v>
      </c>
      <c r="BQ54">
        <v>0</v>
      </c>
      <c r="BR54">
        <v>0.36</v>
      </c>
      <c r="BS54">
        <v>48.02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10.64</v>
      </c>
      <c r="CA54">
        <v>0</v>
      </c>
      <c r="CB54">
        <v>0</v>
      </c>
      <c r="CC54">
        <v>0</v>
      </c>
      <c r="CD54">
        <v>8.73</v>
      </c>
      <c r="CE54">
        <v>11.74</v>
      </c>
      <c r="CF54">
        <v>0</v>
      </c>
      <c r="CG54">
        <v>0</v>
      </c>
      <c r="CH54">
        <v>0</v>
      </c>
      <c r="CI54">
        <v>52.82</v>
      </c>
      <c r="CJ54">
        <v>0</v>
      </c>
    </row>
    <row r="55" spans="1:88">
      <c r="A55" t="s">
        <v>401</v>
      </c>
      <c r="G55" t="s">
        <v>97</v>
      </c>
      <c r="H55" s="73">
        <v>576.59</v>
      </c>
      <c r="I55" s="46">
        <v>265.44000000000005</v>
      </c>
      <c r="J55" s="46">
        <v>508.1</v>
      </c>
      <c r="K55" s="46">
        <v>159.49</v>
      </c>
      <c r="L55" s="46">
        <v>11.979999999999999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5.26</v>
      </c>
      <c r="Y55">
        <v>24.01</v>
      </c>
      <c r="Z55">
        <v>0</v>
      </c>
      <c r="AA55">
        <v>26.19</v>
      </c>
      <c r="AB55">
        <v>6.72</v>
      </c>
      <c r="AC55">
        <v>0.61</v>
      </c>
      <c r="AD55">
        <v>24.01</v>
      </c>
      <c r="AE55">
        <v>0.52</v>
      </c>
      <c r="AF55">
        <v>48.02</v>
      </c>
      <c r="AG55">
        <v>72.03</v>
      </c>
      <c r="AH55">
        <v>4.8</v>
      </c>
      <c r="AI55">
        <v>0</v>
      </c>
      <c r="AJ55">
        <v>66.45</v>
      </c>
      <c r="AK55">
        <v>11.67</v>
      </c>
      <c r="AL55">
        <v>24.01</v>
      </c>
      <c r="AM55">
        <v>0</v>
      </c>
      <c r="AN55">
        <v>48.02</v>
      </c>
      <c r="AO55">
        <v>27.85</v>
      </c>
      <c r="AP55">
        <v>26.19</v>
      </c>
      <c r="AQ55">
        <v>0.97</v>
      </c>
      <c r="AR55">
        <v>0.48</v>
      </c>
      <c r="AS55">
        <v>21.13</v>
      </c>
      <c r="AT55">
        <v>96.04</v>
      </c>
      <c r="AU55">
        <v>0</v>
      </c>
      <c r="AV55">
        <v>1.58</v>
      </c>
      <c r="AW55">
        <v>83.73</v>
      </c>
      <c r="AX55">
        <v>90.28</v>
      </c>
      <c r="AY55">
        <v>26.19</v>
      </c>
      <c r="AZ55">
        <v>160.07</v>
      </c>
      <c r="BA55">
        <v>96.04</v>
      </c>
      <c r="BB55">
        <v>0.67</v>
      </c>
      <c r="BC55">
        <v>0.96</v>
      </c>
      <c r="BD55">
        <v>23.93</v>
      </c>
      <c r="BE55">
        <v>1.92</v>
      </c>
      <c r="BF55">
        <v>48.02</v>
      </c>
      <c r="BG55">
        <v>0.87</v>
      </c>
      <c r="BH55">
        <v>2.88</v>
      </c>
      <c r="BI55">
        <v>0.87</v>
      </c>
      <c r="BJ55">
        <v>163.51</v>
      </c>
      <c r="BK55">
        <v>24.01</v>
      </c>
      <c r="BL55">
        <v>0</v>
      </c>
      <c r="BM55">
        <v>0</v>
      </c>
      <c r="BN55">
        <v>96.04</v>
      </c>
      <c r="BO55">
        <v>24.01</v>
      </c>
      <c r="BP55">
        <v>8.73</v>
      </c>
      <c r="BQ55">
        <v>0</v>
      </c>
      <c r="BR55">
        <v>0.36</v>
      </c>
      <c r="BS55">
        <v>48.02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10.64</v>
      </c>
      <c r="CA55">
        <v>0</v>
      </c>
      <c r="CB55">
        <v>0</v>
      </c>
      <c r="CC55">
        <v>0</v>
      </c>
      <c r="CD55">
        <v>8.73</v>
      </c>
      <c r="CE55">
        <v>11.74</v>
      </c>
      <c r="CF55">
        <v>0</v>
      </c>
      <c r="CG55">
        <v>0</v>
      </c>
      <c r="CH55">
        <v>0</v>
      </c>
      <c r="CI55">
        <v>52.82</v>
      </c>
      <c r="CJ55">
        <v>0</v>
      </c>
    </row>
    <row r="56" spans="1:88">
      <c r="A56" t="s">
        <v>401</v>
      </c>
      <c r="G56" t="s">
        <v>98</v>
      </c>
      <c r="H56" s="73">
        <v>576.59</v>
      </c>
      <c r="I56" s="46">
        <v>265.44000000000005</v>
      </c>
      <c r="J56" s="46">
        <v>508.1</v>
      </c>
      <c r="K56" s="46">
        <v>159.49</v>
      </c>
      <c r="L56" s="46">
        <v>9.66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2.94</v>
      </c>
      <c r="Y56">
        <v>24.01</v>
      </c>
      <c r="Z56">
        <v>0</v>
      </c>
      <c r="AA56">
        <v>26.19</v>
      </c>
      <c r="AB56">
        <v>6.72</v>
      </c>
      <c r="AC56">
        <v>0.61</v>
      </c>
      <c r="AD56">
        <v>24.01</v>
      </c>
      <c r="AE56">
        <v>0.52</v>
      </c>
      <c r="AF56">
        <v>48.02</v>
      </c>
      <c r="AG56">
        <v>72.03</v>
      </c>
      <c r="AH56">
        <v>4.8</v>
      </c>
      <c r="AI56">
        <v>0</v>
      </c>
      <c r="AJ56">
        <v>66.45</v>
      </c>
      <c r="AK56">
        <v>11.67</v>
      </c>
      <c r="AL56">
        <v>24.01</v>
      </c>
      <c r="AM56">
        <v>0</v>
      </c>
      <c r="AN56">
        <v>48.02</v>
      </c>
      <c r="AO56">
        <v>27.85</v>
      </c>
      <c r="AP56">
        <v>26.19</v>
      </c>
      <c r="AQ56">
        <v>0.97</v>
      </c>
      <c r="AR56">
        <v>0.48</v>
      </c>
      <c r="AS56">
        <v>21.13</v>
      </c>
      <c r="AT56">
        <v>96.04</v>
      </c>
      <c r="AU56">
        <v>0</v>
      </c>
      <c r="AV56">
        <v>1.58</v>
      </c>
      <c r="AW56">
        <v>83.73</v>
      </c>
      <c r="AX56">
        <v>90.28</v>
      </c>
      <c r="AY56">
        <v>26.19</v>
      </c>
      <c r="AZ56">
        <v>160.07</v>
      </c>
      <c r="BA56">
        <v>96.04</v>
      </c>
      <c r="BB56">
        <v>0.67</v>
      </c>
      <c r="BC56">
        <v>0.96</v>
      </c>
      <c r="BD56">
        <v>23.93</v>
      </c>
      <c r="BE56">
        <v>1.92</v>
      </c>
      <c r="BF56">
        <v>48.02</v>
      </c>
      <c r="BG56">
        <v>0.87</v>
      </c>
      <c r="BH56">
        <v>2.88</v>
      </c>
      <c r="BI56">
        <v>0.87</v>
      </c>
      <c r="BJ56">
        <v>163.51</v>
      </c>
      <c r="BK56">
        <v>24.01</v>
      </c>
      <c r="BL56">
        <v>0</v>
      </c>
      <c r="BM56">
        <v>0</v>
      </c>
      <c r="BN56">
        <v>96.04</v>
      </c>
      <c r="BO56">
        <v>24.01</v>
      </c>
      <c r="BP56">
        <v>8.73</v>
      </c>
      <c r="BQ56">
        <v>0</v>
      </c>
      <c r="BR56">
        <v>0.36</v>
      </c>
      <c r="BS56">
        <v>48.02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10.64</v>
      </c>
      <c r="CA56">
        <v>0</v>
      </c>
      <c r="CB56">
        <v>0</v>
      </c>
      <c r="CC56">
        <v>0</v>
      </c>
      <c r="CD56">
        <v>8.73</v>
      </c>
      <c r="CE56">
        <v>11.74</v>
      </c>
      <c r="CF56">
        <v>0</v>
      </c>
      <c r="CG56">
        <v>0</v>
      </c>
      <c r="CH56">
        <v>0</v>
      </c>
      <c r="CI56">
        <v>52.82</v>
      </c>
      <c r="CJ56">
        <v>0</v>
      </c>
    </row>
    <row r="57" spans="1:88">
      <c r="G57" t="s">
        <v>99</v>
      </c>
      <c r="H57" s="73">
        <v>576.59</v>
      </c>
      <c r="I57" s="46">
        <v>265.44000000000005</v>
      </c>
      <c r="J57" s="46">
        <v>508.1</v>
      </c>
      <c r="K57" s="46">
        <v>159.49</v>
      </c>
      <c r="L57" s="46">
        <v>9.89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3.17</v>
      </c>
      <c r="Y57">
        <v>24.01</v>
      </c>
      <c r="Z57">
        <v>0</v>
      </c>
      <c r="AA57">
        <v>26.19</v>
      </c>
      <c r="AB57">
        <v>6.72</v>
      </c>
      <c r="AC57">
        <v>0.61</v>
      </c>
      <c r="AD57">
        <v>24.01</v>
      </c>
      <c r="AE57">
        <v>0.52</v>
      </c>
      <c r="AF57">
        <v>48.02</v>
      </c>
      <c r="AG57">
        <v>72.03</v>
      </c>
      <c r="AH57">
        <v>4.8</v>
      </c>
      <c r="AI57">
        <v>0</v>
      </c>
      <c r="AJ57">
        <v>66.45</v>
      </c>
      <c r="AK57">
        <v>11.67</v>
      </c>
      <c r="AL57">
        <v>24.01</v>
      </c>
      <c r="AM57">
        <v>0</v>
      </c>
      <c r="AN57">
        <v>48.02</v>
      </c>
      <c r="AO57">
        <v>27.85</v>
      </c>
      <c r="AP57">
        <v>26.19</v>
      </c>
      <c r="AQ57">
        <v>0.97</v>
      </c>
      <c r="AR57">
        <v>0.48</v>
      </c>
      <c r="AS57">
        <v>21.13</v>
      </c>
      <c r="AT57">
        <v>96.04</v>
      </c>
      <c r="AU57">
        <v>0</v>
      </c>
      <c r="AV57">
        <v>1.58</v>
      </c>
      <c r="AW57">
        <v>83.73</v>
      </c>
      <c r="AX57">
        <v>90.28</v>
      </c>
      <c r="AY57">
        <v>26.19</v>
      </c>
      <c r="AZ57">
        <v>160.07</v>
      </c>
      <c r="BA57">
        <v>96.04</v>
      </c>
      <c r="BB57">
        <v>0.67</v>
      </c>
      <c r="BC57">
        <v>0.96</v>
      </c>
      <c r="BD57">
        <v>23.93</v>
      </c>
      <c r="BE57">
        <v>1.92</v>
      </c>
      <c r="BF57">
        <v>48.02</v>
      </c>
      <c r="BG57">
        <v>0.87</v>
      </c>
      <c r="BH57">
        <v>2.88</v>
      </c>
      <c r="BI57">
        <v>0.87</v>
      </c>
      <c r="BJ57">
        <v>163.51</v>
      </c>
      <c r="BK57">
        <v>24.01</v>
      </c>
      <c r="BL57">
        <v>0</v>
      </c>
      <c r="BM57">
        <v>0</v>
      </c>
      <c r="BN57">
        <v>96.04</v>
      </c>
      <c r="BO57">
        <v>24.01</v>
      </c>
      <c r="BP57">
        <v>8.73</v>
      </c>
      <c r="BQ57">
        <v>0</v>
      </c>
      <c r="BR57">
        <v>0.36</v>
      </c>
      <c r="BS57">
        <v>48.02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10.64</v>
      </c>
      <c r="CA57">
        <v>0</v>
      </c>
      <c r="CB57">
        <v>0</v>
      </c>
      <c r="CC57">
        <v>0</v>
      </c>
      <c r="CD57">
        <v>8.73</v>
      </c>
      <c r="CE57">
        <v>11.74</v>
      </c>
      <c r="CF57">
        <v>0</v>
      </c>
      <c r="CG57">
        <v>0</v>
      </c>
      <c r="CH57">
        <v>0</v>
      </c>
      <c r="CI57">
        <v>52.82</v>
      </c>
      <c r="CJ57">
        <v>0</v>
      </c>
    </row>
    <row r="58" spans="1:88">
      <c r="G58" t="s">
        <v>100</v>
      </c>
      <c r="H58" s="73">
        <v>576.59</v>
      </c>
      <c r="I58" s="46">
        <v>265.44000000000005</v>
      </c>
      <c r="J58" s="46">
        <v>508.1</v>
      </c>
      <c r="K58" s="46">
        <v>159.49</v>
      </c>
      <c r="L58" s="46">
        <v>9.01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2.29</v>
      </c>
      <c r="Y58">
        <v>24.01</v>
      </c>
      <c r="Z58">
        <v>0</v>
      </c>
      <c r="AA58">
        <v>26.19</v>
      </c>
      <c r="AB58">
        <v>6.72</v>
      </c>
      <c r="AC58">
        <v>0.61</v>
      </c>
      <c r="AD58">
        <v>24.01</v>
      </c>
      <c r="AE58">
        <v>0.52</v>
      </c>
      <c r="AF58">
        <v>48.02</v>
      </c>
      <c r="AG58">
        <v>72.03</v>
      </c>
      <c r="AH58">
        <v>4.8</v>
      </c>
      <c r="AI58">
        <v>0</v>
      </c>
      <c r="AJ58">
        <v>66.45</v>
      </c>
      <c r="AK58">
        <v>11.67</v>
      </c>
      <c r="AL58">
        <v>24.01</v>
      </c>
      <c r="AM58">
        <v>0</v>
      </c>
      <c r="AN58">
        <v>48.02</v>
      </c>
      <c r="AO58">
        <v>27.85</v>
      </c>
      <c r="AP58">
        <v>26.19</v>
      </c>
      <c r="AQ58">
        <v>0.97</v>
      </c>
      <c r="AR58">
        <v>0.48</v>
      </c>
      <c r="AS58">
        <v>21.13</v>
      </c>
      <c r="AT58">
        <v>96.04</v>
      </c>
      <c r="AU58">
        <v>0</v>
      </c>
      <c r="AV58">
        <v>1.58</v>
      </c>
      <c r="AW58">
        <v>83.73</v>
      </c>
      <c r="AX58">
        <v>90.28</v>
      </c>
      <c r="AY58">
        <v>26.19</v>
      </c>
      <c r="AZ58">
        <v>160.07</v>
      </c>
      <c r="BA58">
        <v>96.04</v>
      </c>
      <c r="BB58">
        <v>0.67</v>
      </c>
      <c r="BC58">
        <v>0.96</v>
      </c>
      <c r="BD58">
        <v>23.93</v>
      </c>
      <c r="BE58">
        <v>1.92</v>
      </c>
      <c r="BF58">
        <v>48.02</v>
      </c>
      <c r="BG58">
        <v>0.87</v>
      </c>
      <c r="BH58">
        <v>2.88</v>
      </c>
      <c r="BI58">
        <v>0.87</v>
      </c>
      <c r="BJ58">
        <v>163.51</v>
      </c>
      <c r="BK58">
        <v>24.01</v>
      </c>
      <c r="BL58">
        <v>0</v>
      </c>
      <c r="BM58">
        <v>0</v>
      </c>
      <c r="BN58">
        <v>96.04</v>
      </c>
      <c r="BO58">
        <v>24.01</v>
      </c>
      <c r="BP58">
        <v>8.73</v>
      </c>
      <c r="BQ58">
        <v>0</v>
      </c>
      <c r="BR58">
        <v>0.36</v>
      </c>
      <c r="BS58">
        <v>48.02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10.64</v>
      </c>
      <c r="CA58">
        <v>0</v>
      </c>
      <c r="CB58">
        <v>0</v>
      </c>
      <c r="CC58">
        <v>0</v>
      </c>
      <c r="CD58">
        <v>8.73</v>
      </c>
      <c r="CE58">
        <v>11.74</v>
      </c>
      <c r="CF58">
        <v>0</v>
      </c>
      <c r="CG58">
        <v>0</v>
      </c>
      <c r="CH58">
        <v>0</v>
      </c>
      <c r="CI58">
        <v>52.82</v>
      </c>
      <c r="CJ58">
        <v>0</v>
      </c>
    </row>
    <row r="59" spans="1:88">
      <c r="G59" t="s">
        <v>101</v>
      </c>
      <c r="H59" s="73">
        <v>576.59</v>
      </c>
      <c r="I59" s="46">
        <v>265.44000000000005</v>
      </c>
      <c r="J59" s="46">
        <v>508.1</v>
      </c>
      <c r="K59" s="46">
        <v>159.49</v>
      </c>
      <c r="L59" s="46">
        <v>9.18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2.46</v>
      </c>
      <c r="Y59">
        <v>24.01</v>
      </c>
      <c r="Z59">
        <v>0</v>
      </c>
      <c r="AA59">
        <v>26.19</v>
      </c>
      <c r="AB59">
        <v>6.72</v>
      </c>
      <c r="AC59">
        <v>0.61</v>
      </c>
      <c r="AD59">
        <v>24.01</v>
      </c>
      <c r="AE59">
        <v>0.52</v>
      </c>
      <c r="AF59">
        <v>48.02</v>
      </c>
      <c r="AG59">
        <v>72.03</v>
      </c>
      <c r="AH59">
        <v>4.8</v>
      </c>
      <c r="AI59">
        <v>0</v>
      </c>
      <c r="AJ59">
        <v>66.45</v>
      </c>
      <c r="AK59">
        <v>11.67</v>
      </c>
      <c r="AL59">
        <v>24.01</v>
      </c>
      <c r="AM59">
        <v>0</v>
      </c>
      <c r="AN59">
        <v>48.02</v>
      </c>
      <c r="AO59">
        <v>27.85</v>
      </c>
      <c r="AP59">
        <v>26.19</v>
      </c>
      <c r="AQ59">
        <v>0.97</v>
      </c>
      <c r="AR59">
        <v>0.48</v>
      </c>
      <c r="AS59">
        <v>21.13</v>
      </c>
      <c r="AT59">
        <v>96.04</v>
      </c>
      <c r="AU59">
        <v>0</v>
      </c>
      <c r="AV59">
        <v>1.58</v>
      </c>
      <c r="AW59">
        <v>83.73</v>
      </c>
      <c r="AX59">
        <v>90.28</v>
      </c>
      <c r="AY59">
        <v>26.19</v>
      </c>
      <c r="AZ59">
        <v>160.07</v>
      </c>
      <c r="BA59">
        <v>96.04</v>
      </c>
      <c r="BB59">
        <v>0.67</v>
      </c>
      <c r="BC59">
        <v>0.96</v>
      </c>
      <c r="BD59">
        <v>23.93</v>
      </c>
      <c r="BE59">
        <v>1.92</v>
      </c>
      <c r="BF59">
        <v>48.02</v>
      </c>
      <c r="BG59">
        <v>0.87</v>
      </c>
      <c r="BH59">
        <v>2.88</v>
      </c>
      <c r="BI59">
        <v>0.87</v>
      </c>
      <c r="BJ59">
        <v>163.51</v>
      </c>
      <c r="BK59">
        <v>24.01</v>
      </c>
      <c r="BL59">
        <v>0</v>
      </c>
      <c r="BM59">
        <v>0</v>
      </c>
      <c r="BN59">
        <v>96.04</v>
      </c>
      <c r="BO59">
        <v>24.01</v>
      </c>
      <c r="BP59">
        <v>8.73</v>
      </c>
      <c r="BQ59">
        <v>0</v>
      </c>
      <c r="BR59">
        <v>0.36</v>
      </c>
      <c r="BS59">
        <v>48.02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10.64</v>
      </c>
      <c r="CA59">
        <v>0</v>
      </c>
      <c r="CB59">
        <v>0</v>
      </c>
      <c r="CC59">
        <v>0</v>
      </c>
      <c r="CD59">
        <v>8.73</v>
      </c>
      <c r="CE59">
        <v>11.74</v>
      </c>
      <c r="CF59">
        <v>0</v>
      </c>
      <c r="CG59">
        <v>0</v>
      </c>
      <c r="CH59">
        <v>0</v>
      </c>
      <c r="CI59">
        <v>52.82</v>
      </c>
      <c r="CJ59">
        <v>0</v>
      </c>
    </row>
    <row r="60" spans="1:88">
      <c r="G60" t="s">
        <v>102</v>
      </c>
      <c r="H60" s="73">
        <v>576.59</v>
      </c>
      <c r="I60" s="46">
        <v>265.44000000000005</v>
      </c>
      <c r="J60" s="46">
        <v>508.1</v>
      </c>
      <c r="K60" s="46">
        <v>159.49</v>
      </c>
      <c r="L60" s="46">
        <v>9.6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2.88</v>
      </c>
      <c r="Y60">
        <v>24.01</v>
      </c>
      <c r="Z60">
        <v>0</v>
      </c>
      <c r="AA60">
        <v>26.19</v>
      </c>
      <c r="AB60">
        <v>6.72</v>
      </c>
      <c r="AC60">
        <v>0.61</v>
      </c>
      <c r="AD60">
        <v>24.01</v>
      </c>
      <c r="AE60">
        <v>0.52</v>
      </c>
      <c r="AF60">
        <v>48.02</v>
      </c>
      <c r="AG60">
        <v>72.03</v>
      </c>
      <c r="AH60">
        <v>4.8</v>
      </c>
      <c r="AI60">
        <v>0</v>
      </c>
      <c r="AJ60">
        <v>66.45</v>
      </c>
      <c r="AK60">
        <v>11.67</v>
      </c>
      <c r="AL60">
        <v>24.01</v>
      </c>
      <c r="AM60">
        <v>0</v>
      </c>
      <c r="AN60">
        <v>48.02</v>
      </c>
      <c r="AO60">
        <v>27.85</v>
      </c>
      <c r="AP60">
        <v>26.19</v>
      </c>
      <c r="AQ60">
        <v>0.97</v>
      </c>
      <c r="AR60">
        <v>0.48</v>
      </c>
      <c r="AS60">
        <v>21.13</v>
      </c>
      <c r="AT60">
        <v>96.04</v>
      </c>
      <c r="AU60">
        <v>0</v>
      </c>
      <c r="AV60">
        <v>1.58</v>
      </c>
      <c r="AW60">
        <v>83.73</v>
      </c>
      <c r="AX60">
        <v>90.28</v>
      </c>
      <c r="AY60">
        <v>26.19</v>
      </c>
      <c r="AZ60">
        <v>160.07</v>
      </c>
      <c r="BA60">
        <v>96.04</v>
      </c>
      <c r="BB60">
        <v>0.67</v>
      </c>
      <c r="BC60">
        <v>0.96</v>
      </c>
      <c r="BD60">
        <v>23.93</v>
      </c>
      <c r="BE60">
        <v>1.92</v>
      </c>
      <c r="BF60">
        <v>48.02</v>
      </c>
      <c r="BG60">
        <v>0.87</v>
      </c>
      <c r="BH60">
        <v>2.88</v>
      </c>
      <c r="BI60">
        <v>0.87</v>
      </c>
      <c r="BJ60">
        <v>163.51</v>
      </c>
      <c r="BK60">
        <v>24.01</v>
      </c>
      <c r="BL60">
        <v>0</v>
      </c>
      <c r="BM60">
        <v>0</v>
      </c>
      <c r="BN60">
        <v>96.04</v>
      </c>
      <c r="BO60">
        <v>24.01</v>
      </c>
      <c r="BP60">
        <v>8.73</v>
      </c>
      <c r="BQ60">
        <v>0</v>
      </c>
      <c r="BR60">
        <v>0.36</v>
      </c>
      <c r="BS60">
        <v>48.02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10.64</v>
      </c>
      <c r="CA60">
        <v>0</v>
      </c>
      <c r="CB60">
        <v>0</v>
      </c>
      <c r="CC60">
        <v>0</v>
      </c>
      <c r="CD60">
        <v>8.73</v>
      </c>
      <c r="CE60">
        <v>11.74</v>
      </c>
      <c r="CF60">
        <v>0</v>
      </c>
      <c r="CG60">
        <v>0</v>
      </c>
      <c r="CH60">
        <v>0</v>
      </c>
      <c r="CI60">
        <v>52.82</v>
      </c>
      <c r="CJ60">
        <v>0</v>
      </c>
    </row>
    <row r="61" spans="1:88">
      <c r="G61" t="s">
        <v>103</v>
      </c>
      <c r="H61" s="73">
        <v>576.59</v>
      </c>
      <c r="I61" s="46">
        <v>265.44000000000005</v>
      </c>
      <c r="J61" s="46">
        <v>508.1</v>
      </c>
      <c r="K61" s="46">
        <v>159.49</v>
      </c>
      <c r="L61" s="46">
        <v>9.8099999999999987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3.09</v>
      </c>
      <c r="Y61">
        <v>24.01</v>
      </c>
      <c r="Z61">
        <v>0</v>
      </c>
      <c r="AA61">
        <v>26.19</v>
      </c>
      <c r="AB61">
        <v>6.72</v>
      </c>
      <c r="AC61">
        <v>0.61</v>
      </c>
      <c r="AD61">
        <v>24.01</v>
      </c>
      <c r="AE61">
        <v>0.52</v>
      </c>
      <c r="AF61">
        <v>48.02</v>
      </c>
      <c r="AG61">
        <v>72.03</v>
      </c>
      <c r="AH61">
        <v>4.8</v>
      </c>
      <c r="AI61">
        <v>0</v>
      </c>
      <c r="AJ61">
        <v>66.45</v>
      </c>
      <c r="AK61">
        <v>11.67</v>
      </c>
      <c r="AL61">
        <v>24.01</v>
      </c>
      <c r="AM61">
        <v>0</v>
      </c>
      <c r="AN61">
        <v>48.02</v>
      </c>
      <c r="AO61">
        <v>27.85</v>
      </c>
      <c r="AP61">
        <v>26.19</v>
      </c>
      <c r="AQ61">
        <v>0.97</v>
      </c>
      <c r="AR61">
        <v>0.48</v>
      </c>
      <c r="AS61">
        <v>21.13</v>
      </c>
      <c r="AT61">
        <v>96.04</v>
      </c>
      <c r="AU61">
        <v>0</v>
      </c>
      <c r="AV61">
        <v>1.58</v>
      </c>
      <c r="AW61">
        <v>83.73</v>
      </c>
      <c r="AX61">
        <v>90.28</v>
      </c>
      <c r="AY61">
        <v>26.19</v>
      </c>
      <c r="AZ61">
        <v>160.07</v>
      </c>
      <c r="BA61">
        <v>96.04</v>
      </c>
      <c r="BB61">
        <v>0.67</v>
      </c>
      <c r="BC61">
        <v>0.96</v>
      </c>
      <c r="BD61">
        <v>23.93</v>
      </c>
      <c r="BE61">
        <v>1.92</v>
      </c>
      <c r="BF61">
        <v>48.02</v>
      </c>
      <c r="BG61">
        <v>0.87</v>
      </c>
      <c r="BH61">
        <v>2.88</v>
      </c>
      <c r="BI61">
        <v>0.87</v>
      </c>
      <c r="BJ61">
        <v>163.51</v>
      </c>
      <c r="BK61">
        <v>24.01</v>
      </c>
      <c r="BL61">
        <v>0</v>
      </c>
      <c r="BM61">
        <v>0</v>
      </c>
      <c r="BN61">
        <v>96.04</v>
      </c>
      <c r="BO61">
        <v>24.01</v>
      </c>
      <c r="BP61">
        <v>8.73</v>
      </c>
      <c r="BQ61">
        <v>0</v>
      </c>
      <c r="BR61">
        <v>0.36</v>
      </c>
      <c r="BS61">
        <v>48.02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10.64</v>
      </c>
      <c r="CA61">
        <v>0</v>
      </c>
      <c r="CB61">
        <v>0</v>
      </c>
      <c r="CC61">
        <v>0</v>
      </c>
      <c r="CD61">
        <v>8.73</v>
      </c>
      <c r="CE61">
        <v>11.74</v>
      </c>
      <c r="CF61">
        <v>0</v>
      </c>
      <c r="CG61">
        <v>0</v>
      </c>
      <c r="CH61">
        <v>0</v>
      </c>
      <c r="CI61">
        <v>52.82</v>
      </c>
      <c r="CJ61">
        <v>0</v>
      </c>
    </row>
    <row r="62" spans="1:88">
      <c r="G62" t="s">
        <v>104</v>
      </c>
      <c r="H62" s="73">
        <v>576.59</v>
      </c>
      <c r="I62" s="46">
        <v>265.44000000000005</v>
      </c>
      <c r="J62" s="46">
        <v>508.1</v>
      </c>
      <c r="K62" s="46">
        <v>159.49</v>
      </c>
      <c r="L62" s="46">
        <v>9.82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3.1</v>
      </c>
      <c r="Y62">
        <v>24.01</v>
      </c>
      <c r="Z62">
        <v>0</v>
      </c>
      <c r="AA62">
        <v>26.19</v>
      </c>
      <c r="AB62">
        <v>6.72</v>
      </c>
      <c r="AC62">
        <v>0.61</v>
      </c>
      <c r="AD62">
        <v>24.01</v>
      </c>
      <c r="AE62">
        <v>0.52</v>
      </c>
      <c r="AF62">
        <v>48.02</v>
      </c>
      <c r="AG62">
        <v>72.03</v>
      </c>
      <c r="AH62">
        <v>4.8</v>
      </c>
      <c r="AI62">
        <v>0</v>
      </c>
      <c r="AJ62">
        <v>66.45</v>
      </c>
      <c r="AK62">
        <v>11.67</v>
      </c>
      <c r="AL62">
        <v>24.01</v>
      </c>
      <c r="AM62">
        <v>0</v>
      </c>
      <c r="AN62">
        <v>48.02</v>
      </c>
      <c r="AO62">
        <v>27.85</v>
      </c>
      <c r="AP62">
        <v>26.19</v>
      </c>
      <c r="AQ62">
        <v>0.97</v>
      </c>
      <c r="AR62">
        <v>0.48</v>
      </c>
      <c r="AS62">
        <v>21.13</v>
      </c>
      <c r="AT62">
        <v>96.04</v>
      </c>
      <c r="AU62">
        <v>0</v>
      </c>
      <c r="AV62">
        <v>1.58</v>
      </c>
      <c r="AW62">
        <v>83.73</v>
      </c>
      <c r="AX62">
        <v>90.28</v>
      </c>
      <c r="AY62">
        <v>26.19</v>
      </c>
      <c r="AZ62">
        <v>160.07</v>
      </c>
      <c r="BA62">
        <v>96.04</v>
      </c>
      <c r="BB62">
        <v>0.67</v>
      </c>
      <c r="BC62">
        <v>0.96</v>
      </c>
      <c r="BD62">
        <v>23.93</v>
      </c>
      <c r="BE62">
        <v>1.92</v>
      </c>
      <c r="BF62">
        <v>48.02</v>
      </c>
      <c r="BG62">
        <v>0.87</v>
      </c>
      <c r="BH62">
        <v>2.88</v>
      </c>
      <c r="BI62">
        <v>0.87</v>
      </c>
      <c r="BJ62">
        <v>163.51</v>
      </c>
      <c r="BK62">
        <v>24.01</v>
      </c>
      <c r="BL62">
        <v>0</v>
      </c>
      <c r="BM62">
        <v>0</v>
      </c>
      <c r="BN62">
        <v>96.04</v>
      </c>
      <c r="BO62">
        <v>24.01</v>
      </c>
      <c r="BP62">
        <v>8.73</v>
      </c>
      <c r="BQ62">
        <v>0</v>
      </c>
      <c r="BR62">
        <v>0.36</v>
      </c>
      <c r="BS62">
        <v>48.02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10.64</v>
      </c>
      <c r="CA62">
        <v>0</v>
      </c>
      <c r="CB62">
        <v>0</v>
      </c>
      <c r="CC62">
        <v>0</v>
      </c>
      <c r="CD62">
        <v>8.73</v>
      </c>
      <c r="CE62">
        <v>11.74</v>
      </c>
      <c r="CF62">
        <v>0</v>
      </c>
      <c r="CG62">
        <v>0</v>
      </c>
      <c r="CH62">
        <v>0</v>
      </c>
      <c r="CI62">
        <v>52.82</v>
      </c>
      <c r="CJ62">
        <v>0</v>
      </c>
    </row>
    <row r="63" spans="1:88">
      <c r="G63" t="s">
        <v>105</v>
      </c>
      <c r="H63" s="73">
        <v>576.59</v>
      </c>
      <c r="I63" s="46">
        <v>265.44000000000005</v>
      </c>
      <c r="J63" s="46">
        <v>508.56</v>
      </c>
      <c r="K63" s="46">
        <v>159.49</v>
      </c>
      <c r="L63" s="46">
        <v>10.4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3.68</v>
      </c>
      <c r="Y63">
        <v>24.01</v>
      </c>
      <c r="Z63">
        <v>0</v>
      </c>
      <c r="AA63">
        <v>26.19</v>
      </c>
      <c r="AB63">
        <v>6.72</v>
      </c>
      <c r="AC63">
        <v>0.61</v>
      </c>
      <c r="AD63">
        <v>24.01</v>
      </c>
      <c r="AE63">
        <v>0.52</v>
      </c>
      <c r="AF63">
        <v>48.02</v>
      </c>
      <c r="AG63">
        <v>72.03</v>
      </c>
      <c r="AH63">
        <v>4.8</v>
      </c>
      <c r="AI63">
        <v>0</v>
      </c>
      <c r="AJ63">
        <v>66.45</v>
      </c>
      <c r="AK63">
        <v>11.67</v>
      </c>
      <c r="AL63">
        <v>24.01</v>
      </c>
      <c r="AM63">
        <v>0</v>
      </c>
      <c r="AN63">
        <v>48.02</v>
      </c>
      <c r="AO63">
        <v>27.85</v>
      </c>
      <c r="AP63">
        <v>26.19</v>
      </c>
      <c r="AQ63">
        <v>0.97</v>
      </c>
      <c r="AR63">
        <v>0.48</v>
      </c>
      <c r="AS63">
        <v>21.13</v>
      </c>
      <c r="AT63">
        <v>96.04</v>
      </c>
      <c r="AU63">
        <v>0</v>
      </c>
      <c r="AV63">
        <v>1.58</v>
      </c>
      <c r="AW63">
        <v>83.73</v>
      </c>
      <c r="AX63">
        <v>90.28</v>
      </c>
      <c r="AY63">
        <v>26.19</v>
      </c>
      <c r="AZ63">
        <v>160.07</v>
      </c>
      <c r="BA63">
        <v>96.04</v>
      </c>
      <c r="BB63">
        <v>0.67</v>
      </c>
      <c r="BC63">
        <v>0.96</v>
      </c>
      <c r="BD63">
        <v>23.93</v>
      </c>
      <c r="BE63">
        <v>1.92</v>
      </c>
      <c r="BF63">
        <v>48.02</v>
      </c>
      <c r="BG63">
        <v>0.87</v>
      </c>
      <c r="BH63">
        <v>2.88</v>
      </c>
      <c r="BI63">
        <v>0.87</v>
      </c>
      <c r="BJ63">
        <v>163.51</v>
      </c>
      <c r="BK63">
        <v>24.01</v>
      </c>
      <c r="BL63">
        <v>0</v>
      </c>
      <c r="BM63">
        <v>0</v>
      </c>
      <c r="BN63">
        <v>96.04</v>
      </c>
      <c r="BO63">
        <v>24.01</v>
      </c>
      <c r="BP63">
        <v>8.73</v>
      </c>
      <c r="BQ63">
        <v>0</v>
      </c>
      <c r="BR63">
        <v>0.36</v>
      </c>
      <c r="BS63">
        <v>48.02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10.64</v>
      </c>
      <c r="CA63">
        <v>0</v>
      </c>
      <c r="CB63">
        <v>0</v>
      </c>
      <c r="CC63">
        <v>0</v>
      </c>
      <c r="CD63">
        <v>8.73</v>
      </c>
      <c r="CE63">
        <v>12.2</v>
      </c>
      <c r="CF63">
        <v>0</v>
      </c>
      <c r="CG63">
        <v>0</v>
      </c>
      <c r="CH63">
        <v>0</v>
      </c>
      <c r="CI63">
        <v>52.82</v>
      </c>
      <c r="CJ63">
        <v>0</v>
      </c>
    </row>
    <row r="64" spans="1:88">
      <c r="G64" t="s">
        <v>106</v>
      </c>
      <c r="H64" s="73">
        <v>576.59</v>
      </c>
      <c r="I64" s="46">
        <v>265.44000000000005</v>
      </c>
      <c r="J64" s="46">
        <v>508.56</v>
      </c>
      <c r="K64" s="46">
        <v>159.49</v>
      </c>
      <c r="L64" s="46">
        <v>10.08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3.36</v>
      </c>
      <c r="Y64">
        <v>24.01</v>
      </c>
      <c r="Z64">
        <v>0</v>
      </c>
      <c r="AA64">
        <v>26.19</v>
      </c>
      <c r="AB64">
        <v>6.72</v>
      </c>
      <c r="AC64">
        <v>0.61</v>
      </c>
      <c r="AD64">
        <v>24.01</v>
      </c>
      <c r="AE64">
        <v>0.52</v>
      </c>
      <c r="AF64">
        <v>48.02</v>
      </c>
      <c r="AG64">
        <v>72.03</v>
      </c>
      <c r="AH64">
        <v>4.8</v>
      </c>
      <c r="AI64">
        <v>0</v>
      </c>
      <c r="AJ64">
        <v>66.45</v>
      </c>
      <c r="AK64">
        <v>11.67</v>
      </c>
      <c r="AL64">
        <v>24.01</v>
      </c>
      <c r="AM64">
        <v>0</v>
      </c>
      <c r="AN64">
        <v>48.02</v>
      </c>
      <c r="AO64">
        <v>27.85</v>
      </c>
      <c r="AP64">
        <v>26.19</v>
      </c>
      <c r="AQ64">
        <v>0.97</v>
      </c>
      <c r="AR64">
        <v>0.48</v>
      </c>
      <c r="AS64">
        <v>21.13</v>
      </c>
      <c r="AT64">
        <v>96.04</v>
      </c>
      <c r="AU64">
        <v>0</v>
      </c>
      <c r="AV64">
        <v>1.58</v>
      </c>
      <c r="AW64">
        <v>83.73</v>
      </c>
      <c r="AX64">
        <v>90.28</v>
      </c>
      <c r="AY64">
        <v>26.19</v>
      </c>
      <c r="AZ64">
        <v>160.07</v>
      </c>
      <c r="BA64">
        <v>96.04</v>
      </c>
      <c r="BB64">
        <v>0.67</v>
      </c>
      <c r="BC64">
        <v>0.96</v>
      </c>
      <c r="BD64">
        <v>23.93</v>
      </c>
      <c r="BE64">
        <v>1.92</v>
      </c>
      <c r="BF64">
        <v>48.02</v>
      </c>
      <c r="BG64">
        <v>0.87</v>
      </c>
      <c r="BH64">
        <v>2.88</v>
      </c>
      <c r="BI64">
        <v>0.87</v>
      </c>
      <c r="BJ64">
        <v>163.51</v>
      </c>
      <c r="BK64">
        <v>24.01</v>
      </c>
      <c r="BL64">
        <v>0</v>
      </c>
      <c r="BM64">
        <v>0</v>
      </c>
      <c r="BN64">
        <v>96.04</v>
      </c>
      <c r="BO64">
        <v>24.01</v>
      </c>
      <c r="BP64">
        <v>8.73</v>
      </c>
      <c r="BQ64">
        <v>0</v>
      </c>
      <c r="BR64">
        <v>0.36</v>
      </c>
      <c r="BS64">
        <v>48.02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10.64</v>
      </c>
      <c r="CA64">
        <v>0</v>
      </c>
      <c r="CB64">
        <v>0</v>
      </c>
      <c r="CC64">
        <v>0</v>
      </c>
      <c r="CD64">
        <v>8.73</v>
      </c>
      <c r="CE64">
        <v>12.2</v>
      </c>
      <c r="CF64">
        <v>0</v>
      </c>
      <c r="CG64">
        <v>0</v>
      </c>
      <c r="CH64">
        <v>0</v>
      </c>
      <c r="CI64">
        <v>52.82</v>
      </c>
      <c r="CJ64">
        <v>0</v>
      </c>
    </row>
    <row r="65" spans="7:88">
      <c r="G65" t="s">
        <v>107</v>
      </c>
      <c r="H65" s="73">
        <v>576.59</v>
      </c>
      <c r="I65" s="46">
        <v>265.44000000000005</v>
      </c>
      <c r="J65" s="46">
        <v>508.56</v>
      </c>
      <c r="K65" s="46">
        <v>159.49</v>
      </c>
      <c r="L65" s="46">
        <v>9.6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2.88</v>
      </c>
      <c r="Y65">
        <v>24.01</v>
      </c>
      <c r="Z65">
        <v>0</v>
      </c>
      <c r="AA65">
        <v>26.19</v>
      </c>
      <c r="AB65">
        <v>6.72</v>
      </c>
      <c r="AC65">
        <v>0.61</v>
      </c>
      <c r="AD65">
        <v>24.01</v>
      </c>
      <c r="AE65">
        <v>0.52</v>
      </c>
      <c r="AF65">
        <v>48.02</v>
      </c>
      <c r="AG65">
        <v>72.03</v>
      </c>
      <c r="AH65">
        <v>4.8</v>
      </c>
      <c r="AI65">
        <v>0</v>
      </c>
      <c r="AJ65">
        <v>66.45</v>
      </c>
      <c r="AK65">
        <v>11.67</v>
      </c>
      <c r="AL65">
        <v>24.01</v>
      </c>
      <c r="AM65">
        <v>0</v>
      </c>
      <c r="AN65">
        <v>48.02</v>
      </c>
      <c r="AO65">
        <v>27.85</v>
      </c>
      <c r="AP65">
        <v>26.19</v>
      </c>
      <c r="AQ65">
        <v>0.97</v>
      </c>
      <c r="AR65">
        <v>0.48</v>
      </c>
      <c r="AS65">
        <v>21.13</v>
      </c>
      <c r="AT65">
        <v>96.04</v>
      </c>
      <c r="AU65">
        <v>0</v>
      </c>
      <c r="AV65">
        <v>1.58</v>
      </c>
      <c r="AW65">
        <v>83.73</v>
      </c>
      <c r="AX65">
        <v>90.28</v>
      </c>
      <c r="AY65">
        <v>26.19</v>
      </c>
      <c r="AZ65">
        <v>160.07</v>
      </c>
      <c r="BA65">
        <v>96.04</v>
      </c>
      <c r="BB65">
        <v>0.67</v>
      </c>
      <c r="BC65">
        <v>0.96</v>
      </c>
      <c r="BD65">
        <v>23.93</v>
      </c>
      <c r="BE65">
        <v>1.92</v>
      </c>
      <c r="BF65">
        <v>48.02</v>
      </c>
      <c r="BG65">
        <v>0.87</v>
      </c>
      <c r="BH65">
        <v>2.88</v>
      </c>
      <c r="BI65">
        <v>0.87</v>
      </c>
      <c r="BJ65">
        <v>163.51</v>
      </c>
      <c r="BK65">
        <v>24.01</v>
      </c>
      <c r="BL65">
        <v>0</v>
      </c>
      <c r="BM65">
        <v>0</v>
      </c>
      <c r="BN65">
        <v>96.04</v>
      </c>
      <c r="BO65">
        <v>24.01</v>
      </c>
      <c r="BP65">
        <v>8.73</v>
      </c>
      <c r="BQ65">
        <v>0</v>
      </c>
      <c r="BR65">
        <v>0.36</v>
      </c>
      <c r="BS65">
        <v>48.02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10.64</v>
      </c>
      <c r="CA65">
        <v>0</v>
      </c>
      <c r="CB65">
        <v>0</v>
      </c>
      <c r="CC65">
        <v>0</v>
      </c>
      <c r="CD65">
        <v>8.73</v>
      </c>
      <c r="CE65">
        <v>12.2</v>
      </c>
      <c r="CF65">
        <v>0</v>
      </c>
      <c r="CG65">
        <v>0</v>
      </c>
      <c r="CH65">
        <v>0</v>
      </c>
      <c r="CI65">
        <v>52.82</v>
      </c>
      <c r="CJ65">
        <v>0</v>
      </c>
    </row>
    <row r="66" spans="7:88">
      <c r="G66" t="s">
        <v>108</v>
      </c>
      <c r="H66" s="73">
        <v>576.59</v>
      </c>
      <c r="I66" s="46">
        <v>265.44000000000005</v>
      </c>
      <c r="J66" s="46">
        <v>508.56</v>
      </c>
      <c r="K66" s="46">
        <v>159.49</v>
      </c>
      <c r="L66" s="46">
        <v>8.35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1.63</v>
      </c>
      <c r="Y66">
        <v>24.01</v>
      </c>
      <c r="Z66">
        <v>0</v>
      </c>
      <c r="AA66">
        <v>26.19</v>
      </c>
      <c r="AB66">
        <v>6.72</v>
      </c>
      <c r="AC66">
        <v>0.61</v>
      </c>
      <c r="AD66">
        <v>24.01</v>
      </c>
      <c r="AE66">
        <v>0.52</v>
      </c>
      <c r="AF66">
        <v>48.02</v>
      </c>
      <c r="AG66">
        <v>72.03</v>
      </c>
      <c r="AH66">
        <v>4.8</v>
      </c>
      <c r="AI66">
        <v>0</v>
      </c>
      <c r="AJ66">
        <v>66.45</v>
      </c>
      <c r="AK66">
        <v>11.67</v>
      </c>
      <c r="AL66">
        <v>24.01</v>
      </c>
      <c r="AM66">
        <v>0</v>
      </c>
      <c r="AN66">
        <v>48.02</v>
      </c>
      <c r="AO66">
        <v>27.85</v>
      </c>
      <c r="AP66">
        <v>26.19</v>
      </c>
      <c r="AQ66">
        <v>0.97</v>
      </c>
      <c r="AR66">
        <v>0.48</v>
      </c>
      <c r="AS66">
        <v>21.13</v>
      </c>
      <c r="AT66">
        <v>96.04</v>
      </c>
      <c r="AU66">
        <v>0</v>
      </c>
      <c r="AV66">
        <v>1.58</v>
      </c>
      <c r="AW66">
        <v>83.73</v>
      </c>
      <c r="AX66">
        <v>90.28</v>
      </c>
      <c r="AY66">
        <v>26.19</v>
      </c>
      <c r="AZ66">
        <v>160.07</v>
      </c>
      <c r="BA66">
        <v>96.04</v>
      </c>
      <c r="BB66">
        <v>0.67</v>
      </c>
      <c r="BC66">
        <v>0.96</v>
      </c>
      <c r="BD66">
        <v>23.93</v>
      </c>
      <c r="BE66">
        <v>1.92</v>
      </c>
      <c r="BF66">
        <v>48.02</v>
      </c>
      <c r="BG66">
        <v>0.87</v>
      </c>
      <c r="BH66">
        <v>2.88</v>
      </c>
      <c r="BI66">
        <v>0.87</v>
      </c>
      <c r="BJ66">
        <v>163.51</v>
      </c>
      <c r="BK66">
        <v>24.01</v>
      </c>
      <c r="BL66">
        <v>0</v>
      </c>
      <c r="BM66">
        <v>0</v>
      </c>
      <c r="BN66">
        <v>96.04</v>
      </c>
      <c r="BO66">
        <v>24.01</v>
      </c>
      <c r="BP66">
        <v>8.73</v>
      </c>
      <c r="BQ66">
        <v>0</v>
      </c>
      <c r="BR66">
        <v>0.36</v>
      </c>
      <c r="BS66">
        <v>48.02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10.64</v>
      </c>
      <c r="CA66">
        <v>0</v>
      </c>
      <c r="CB66">
        <v>0</v>
      </c>
      <c r="CC66">
        <v>0</v>
      </c>
      <c r="CD66">
        <v>8.73</v>
      </c>
      <c r="CE66">
        <v>12.2</v>
      </c>
      <c r="CF66">
        <v>0</v>
      </c>
      <c r="CG66">
        <v>0</v>
      </c>
      <c r="CH66">
        <v>0</v>
      </c>
      <c r="CI66">
        <v>52.82</v>
      </c>
      <c r="CJ66">
        <v>0</v>
      </c>
    </row>
    <row r="67" spans="7:88">
      <c r="G67" t="s">
        <v>109</v>
      </c>
      <c r="H67" s="73">
        <v>577.41000000000008</v>
      </c>
      <c r="I67" s="46">
        <v>265.44000000000005</v>
      </c>
      <c r="J67" s="46">
        <v>508.56</v>
      </c>
      <c r="K67" s="46">
        <v>159.49</v>
      </c>
      <c r="L67" s="46">
        <v>8.11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1.39</v>
      </c>
      <c r="Y67">
        <v>24.01</v>
      </c>
      <c r="Z67">
        <v>0</v>
      </c>
      <c r="AA67">
        <v>26.19</v>
      </c>
      <c r="AB67">
        <v>7.68</v>
      </c>
      <c r="AC67">
        <v>0.61</v>
      </c>
      <c r="AD67">
        <v>24.01</v>
      </c>
      <c r="AE67">
        <v>0.52</v>
      </c>
      <c r="AF67">
        <v>48.02</v>
      </c>
      <c r="AG67">
        <v>72.03</v>
      </c>
      <c r="AH67">
        <v>4.8</v>
      </c>
      <c r="AI67">
        <v>0</v>
      </c>
      <c r="AJ67">
        <v>66.45</v>
      </c>
      <c r="AK67">
        <v>11.67</v>
      </c>
      <c r="AL67">
        <v>24.01</v>
      </c>
      <c r="AM67">
        <v>0</v>
      </c>
      <c r="AN67">
        <v>48.02</v>
      </c>
      <c r="AO67">
        <v>27.85</v>
      </c>
      <c r="AP67">
        <v>26.19</v>
      </c>
      <c r="AQ67">
        <v>0.97</v>
      </c>
      <c r="AR67">
        <v>0.48</v>
      </c>
      <c r="AS67">
        <v>21.13</v>
      </c>
      <c r="AT67">
        <v>96.04</v>
      </c>
      <c r="AU67">
        <v>0</v>
      </c>
      <c r="AV67">
        <v>1.58</v>
      </c>
      <c r="AW67">
        <v>83.73</v>
      </c>
      <c r="AX67">
        <v>90.28</v>
      </c>
      <c r="AY67">
        <v>26.19</v>
      </c>
      <c r="AZ67">
        <v>160.07</v>
      </c>
      <c r="BA67">
        <v>96.04</v>
      </c>
      <c r="BB67">
        <v>0.67</v>
      </c>
      <c r="BC67">
        <v>0.82</v>
      </c>
      <c r="BD67">
        <v>23.93</v>
      </c>
      <c r="BE67">
        <v>1.92</v>
      </c>
      <c r="BF67">
        <v>48.02</v>
      </c>
      <c r="BG67">
        <v>0.87</v>
      </c>
      <c r="BH67">
        <v>2.88</v>
      </c>
      <c r="BI67">
        <v>0.87</v>
      </c>
      <c r="BJ67">
        <v>163.51</v>
      </c>
      <c r="BK67">
        <v>24.01</v>
      </c>
      <c r="BL67">
        <v>0</v>
      </c>
      <c r="BM67">
        <v>0</v>
      </c>
      <c r="BN67">
        <v>96.04</v>
      </c>
      <c r="BO67">
        <v>24.01</v>
      </c>
      <c r="BP67">
        <v>8.73</v>
      </c>
      <c r="BQ67">
        <v>0</v>
      </c>
      <c r="BR67">
        <v>0.36</v>
      </c>
      <c r="BS67">
        <v>48.02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10.64</v>
      </c>
      <c r="CA67">
        <v>0</v>
      </c>
      <c r="CB67">
        <v>0</v>
      </c>
      <c r="CC67">
        <v>0</v>
      </c>
      <c r="CD67">
        <v>8.73</v>
      </c>
      <c r="CE67">
        <v>12.2</v>
      </c>
      <c r="CF67">
        <v>0</v>
      </c>
      <c r="CG67">
        <v>0</v>
      </c>
      <c r="CH67">
        <v>0</v>
      </c>
      <c r="CI67">
        <v>52.82</v>
      </c>
      <c r="CJ67">
        <v>0</v>
      </c>
    </row>
    <row r="68" spans="7:88">
      <c r="G68" t="s">
        <v>110</v>
      </c>
      <c r="H68" s="73">
        <v>577.41000000000008</v>
      </c>
      <c r="I68" s="46">
        <v>265.44000000000005</v>
      </c>
      <c r="J68" s="46">
        <v>508.56</v>
      </c>
      <c r="K68" s="46">
        <v>157.67000000000002</v>
      </c>
      <c r="L68" s="46">
        <v>7.52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0.8</v>
      </c>
      <c r="Y68">
        <v>24.01</v>
      </c>
      <c r="Z68">
        <v>0</v>
      </c>
      <c r="AA68">
        <v>26.19</v>
      </c>
      <c r="AB68">
        <v>7.68</v>
      </c>
      <c r="AC68">
        <v>0.61</v>
      </c>
      <c r="AD68">
        <v>24.01</v>
      </c>
      <c r="AE68">
        <v>0.52</v>
      </c>
      <c r="AF68">
        <v>48.02</v>
      </c>
      <c r="AG68">
        <v>72.03</v>
      </c>
      <c r="AH68">
        <v>4.8</v>
      </c>
      <c r="AI68">
        <v>0</v>
      </c>
      <c r="AJ68">
        <v>66.45</v>
      </c>
      <c r="AK68">
        <v>11.67</v>
      </c>
      <c r="AL68">
        <v>24.01</v>
      </c>
      <c r="AM68">
        <v>0</v>
      </c>
      <c r="AN68">
        <v>48.02</v>
      </c>
      <c r="AO68">
        <v>27.85</v>
      </c>
      <c r="AP68">
        <v>26.19</v>
      </c>
      <c r="AQ68">
        <v>0.97</v>
      </c>
      <c r="AR68">
        <v>0.48</v>
      </c>
      <c r="AS68">
        <v>21.13</v>
      </c>
      <c r="AT68">
        <v>96.04</v>
      </c>
      <c r="AU68">
        <v>0</v>
      </c>
      <c r="AV68">
        <v>1.58</v>
      </c>
      <c r="AW68">
        <v>83.73</v>
      </c>
      <c r="AX68">
        <v>90.28</v>
      </c>
      <c r="AY68">
        <v>26.19</v>
      </c>
      <c r="AZ68">
        <v>160.07</v>
      </c>
      <c r="BA68">
        <v>96.04</v>
      </c>
      <c r="BB68">
        <v>0.67</v>
      </c>
      <c r="BC68">
        <v>0.82</v>
      </c>
      <c r="BD68">
        <v>23.93</v>
      </c>
      <c r="BE68">
        <v>1.92</v>
      </c>
      <c r="BF68">
        <v>48.02</v>
      </c>
      <c r="BG68">
        <v>0.87</v>
      </c>
      <c r="BH68">
        <v>2.88</v>
      </c>
      <c r="BI68">
        <v>0.87</v>
      </c>
      <c r="BJ68">
        <v>163.51</v>
      </c>
      <c r="BK68">
        <v>24.01</v>
      </c>
      <c r="BL68">
        <v>0</v>
      </c>
      <c r="BM68">
        <v>0</v>
      </c>
      <c r="BN68">
        <v>96.04</v>
      </c>
      <c r="BO68">
        <v>24.01</v>
      </c>
      <c r="BP68">
        <v>8.73</v>
      </c>
      <c r="BQ68">
        <v>0</v>
      </c>
      <c r="BR68">
        <v>0.36</v>
      </c>
      <c r="BS68">
        <v>48.02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10.64</v>
      </c>
      <c r="CA68">
        <v>0</v>
      </c>
      <c r="CB68">
        <v>0</v>
      </c>
      <c r="CC68">
        <v>0</v>
      </c>
      <c r="CD68">
        <v>8.73</v>
      </c>
      <c r="CE68">
        <v>12.2</v>
      </c>
      <c r="CF68">
        <v>0</v>
      </c>
      <c r="CG68">
        <v>0</v>
      </c>
      <c r="CH68">
        <v>0</v>
      </c>
      <c r="CI68">
        <v>51</v>
      </c>
      <c r="CJ68">
        <v>0</v>
      </c>
    </row>
    <row r="69" spans="7:88">
      <c r="G69" t="s">
        <v>111</v>
      </c>
      <c r="H69" s="73">
        <v>577.41000000000008</v>
      </c>
      <c r="I69" s="46">
        <v>265.44000000000005</v>
      </c>
      <c r="J69" s="46">
        <v>508.56</v>
      </c>
      <c r="K69" s="46">
        <v>152.10000000000002</v>
      </c>
      <c r="L69" s="46">
        <v>7.79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1.07</v>
      </c>
      <c r="Y69">
        <v>24.01</v>
      </c>
      <c r="Z69">
        <v>0</v>
      </c>
      <c r="AA69">
        <v>26.19</v>
      </c>
      <c r="AB69">
        <v>7.68</v>
      </c>
      <c r="AC69">
        <v>0.61</v>
      </c>
      <c r="AD69">
        <v>24.01</v>
      </c>
      <c r="AE69">
        <v>0.52</v>
      </c>
      <c r="AF69">
        <v>48.02</v>
      </c>
      <c r="AG69">
        <v>72.03</v>
      </c>
      <c r="AH69">
        <v>4.8</v>
      </c>
      <c r="AI69">
        <v>0</v>
      </c>
      <c r="AJ69">
        <v>66.45</v>
      </c>
      <c r="AK69">
        <v>11.67</v>
      </c>
      <c r="AL69">
        <v>24.01</v>
      </c>
      <c r="AM69">
        <v>0</v>
      </c>
      <c r="AN69">
        <v>48.02</v>
      </c>
      <c r="AO69">
        <v>27.85</v>
      </c>
      <c r="AP69">
        <v>26.19</v>
      </c>
      <c r="AQ69">
        <v>0.97</v>
      </c>
      <c r="AR69">
        <v>0.48</v>
      </c>
      <c r="AS69">
        <v>21.13</v>
      </c>
      <c r="AT69">
        <v>96.04</v>
      </c>
      <c r="AU69">
        <v>0</v>
      </c>
      <c r="AV69">
        <v>1.58</v>
      </c>
      <c r="AW69">
        <v>83.73</v>
      </c>
      <c r="AX69">
        <v>90.28</v>
      </c>
      <c r="AY69">
        <v>26.19</v>
      </c>
      <c r="AZ69">
        <v>160.07</v>
      </c>
      <c r="BA69">
        <v>96.04</v>
      </c>
      <c r="BB69">
        <v>0.67</v>
      </c>
      <c r="BC69">
        <v>0.82</v>
      </c>
      <c r="BD69">
        <v>23.93</v>
      </c>
      <c r="BE69">
        <v>1.92</v>
      </c>
      <c r="BF69">
        <v>48.02</v>
      </c>
      <c r="BG69">
        <v>0.87</v>
      </c>
      <c r="BH69">
        <v>2.88</v>
      </c>
      <c r="BI69">
        <v>0.87</v>
      </c>
      <c r="BJ69">
        <v>163.51</v>
      </c>
      <c r="BK69">
        <v>24.01</v>
      </c>
      <c r="BL69">
        <v>0</v>
      </c>
      <c r="BM69">
        <v>0</v>
      </c>
      <c r="BN69">
        <v>96.04</v>
      </c>
      <c r="BO69">
        <v>24.01</v>
      </c>
      <c r="BP69">
        <v>8.73</v>
      </c>
      <c r="BQ69">
        <v>0</v>
      </c>
      <c r="BR69">
        <v>0.36</v>
      </c>
      <c r="BS69">
        <v>48.02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10.64</v>
      </c>
      <c r="CA69">
        <v>0</v>
      </c>
      <c r="CB69">
        <v>0</v>
      </c>
      <c r="CC69">
        <v>0</v>
      </c>
      <c r="CD69">
        <v>8.73</v>
      </c>
      <c r="CE69">
        <v>12.2</v>
      </c>
      <c r="CF69">
        <v>0</v>
      </c>
      <c r="CG69">
        <v>0</v>
      </c>
      <c r="CH69">
        <v>0</v>
      </c>
      <c r="CI69">
        <v>45.43</v>
      </c>
      <c r="CJ69">
        <v>0</v>
      </c>
    </row>
    <row r="70" spans="7:88">
      <c r="G70" t="s">
        <v>112</v>
      </c>
      <c r="H70" s="73">
        <v>577.41000000000008</v>
      </c>
      <c r="I70" s="46">
        <v>265.44000000000005</v>
      </c>
      <c r="J70" s="46">
        <v>508.56</v>
      </c>
      <c r="K70" s="46">
        <v>144.41000000000003</v>
      </c>
      <c r="L70" s="46">
        <v>7.5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0.78</v>
      </c>
      <c r="Y70">
        <v>24.01</v>
      </c>
      <c r="Z70">
        <v>0</v>
      </c>
      <c r="AA70">
        <v>26.19</v>
      </c>
      <c r="AB70">
        <v>7.68</v>
      </c>
      <c r="AC70">
        <v>0.61</v>
      </c>
      <c r="AD70">
        <v>24.01</v>
      </c>
      <c r="AE70">
        <v>0.52</v>
      </c>
      <c r="AF70">
        <v>48.02</v>
      </c>
      <c r="AG70">
        <v>72.03</v>
      </c>
      <c r="AH70">
        <v>4.8</v>
      </c>
      <c r="AI70">
        <v>0</v>
      </c>
      <c r="AJ70">
        <v>66.45</v>
      </c>
      <c r="AK70">
        <v>11.67</v>
      </c>
      <c r="AL70">
        <v>24.01</v>
      </c>
      <c r="AM70">
        <v>0</v>
      </c>
      <c r="AN70">
        <v>48.02</v>
      </c>
      <c r="AO70">
        <v>27.85</v>
      </c>
      <c r="AP70">
        <v>26.19</v>
      </c>
      <c r="AQ70">
        <v>0.97</v>
      </c>
      <c r="AR70">
        <v>0.48</v>
      </c>
      <c r="AS70">
        <v>21.13</v>
      </c>
      <c r="AT70">
        <v>96.04</v>
      </c>
      <c r="AU70">
        <v>0</v>
      </c>
      <c r="AV70">
        <v>1.58</v>
      </c>
      <c r="AW70">
        <v>83.73</v>
      </c>
      <c r="AX70">
        <v>90.28</v>
      </c>
      <c r="AY70">
        <v>26.19</v>
      </c>
      <c r="AZ70">
        <v>160.07</v>
      </c>
      <c r="BA70">
        <v>96.04</v>
      </c>
      <c r="BB70">
        <v>0.67</v>
      </c>
      <c r="BC70">
        <v>0.82</v>
      </c>
      <c r="BD70">
        <v>23.93</v>
      </c>
      <c r="BE70">
        <v>1.92</v>
      </c>
      <c r="BF70">
        <v>48.02</v>
      </c>
      <c r="BG70">
        <v>0.87</v>
      </c>
      <c r="BH70">
        <v>2.88</v>
      </c>
      <c r="BI70">
        <v>0.87</v>
      </c>
      <c r="BJ70">
        <v>163.51</v>
      </c>
      <c r="BK70">
        <v>24.01</v>
      </c>
      <c r="BL70">
        <v>0</v>
      </c>
      <c r="BM70">
        <v>0</v>
      </c>
      <c r="BN70">
        <v>96.04</v>
      </c>
      <c r="BO70">
        <v>24.01</v>
      </c>
      <c r="BP70">
        <v>8.73</v>
      </c>
      <c r="BQ70">
        <v>0</v>
      </c>
      <c r="BR70">
        <v>0.36</v>
      </c>
      <c r="BS70">
        <v>48.02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10.64</v>
      </c>
      <c r="CA70">
        <v>0</v>
      </c>
      <c r="CB70">
        <v>0</v>
      </c>
      <c r="CC70">
        <v>0</v>
      </c>
      <c r="CD70">
        <v>8.73</v>
      </c>
      <c r="CE70">
        <v>12.2</v>
      </c>
      <c r="CF70">
        <v>0</v>
      </c>
      <c r="CG70">
        <v>0</v>
      </c>
      <c r="CH70">
        <v>0</v>
      </c>
      <c r="CI70">
        <v>37.74</v>
      </c>
      <c r="CJ70">
        <v>0</v>
      </c>
    </row>
    <row r="71" spans="7:88">
      <c r="G71" t="s">
        <v>113</v>
      </c>
      <c r="H71" s="73">
        <v>577.41000000000008</v>
      </c>
      <c r="I71" s="46">
        <v>265.44000000000005</v>
      </c>
      <c r="J71" s="46">
        <v>509.02</v>
      </c>
      <c r="K71" s="46">
        <v>106.67000000000002</v>
      </c>
      <c r="L71" s="46">
        <v>7.3599999999999994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0.64</v>
      </c>
      <c r="Y71">
        <v>24.01</v>
      </c>
      <c r="Z71">
        <v>0</v>
      </c>
      <c r="AA71">
        <v>26.19</v>
      </c>
      <c r="AB71">
        <v>7.68</v>
      </c>
      <c r="AC71">
        <v>0.61</v>
      </c>
      <c r="AD71">
        <v>24.01</v>
      </c>
      <c r="AE71">
        <v>0.52</v>
      </c>
      <c r="AF71">
        <v>48.02</v>
      </c>
      <c r="AG71">
        <v>72.03</v>
      </c>
      <c r="AH71">
        <v>4.8</v>
      </c>
      <c r="AI71">
        <v>0</v>
      </c>
      <c r="AJ71">
        <v>66.45</v>
      </c>
      <c r="AK71">
        <v>11.67</v>
      </c>
      <c r="AL71">
        <v>24.01</v>
      </c>
      <c r="AM71">
        <v>0</v>
      </c>
      <c r="AN71">
        <v>48.02</v>
      </c>
      <c r="AO71">
        <v>27.85</v>
      </c>
      <c r="AP71">
        <v>26.19</v>
      </c>
      <c r="AQ71">
        <v>0.97</v>
      </c>
      <c r="AR71">
        <v>0.48</v>
      </c>
      <c r="AS71">
        <v>21.13</v>
      </c>
      <c r="AT71">
        <v>96.04</v>
      </c>
      <c r="AU71">
        <v>0</v>
      </c>
      <c r="AV71">
        <v>1.58</v>
      </c>
      <c r="AW71">
        <v>83.73</v>
      </c>
      <c r="AX71">
        <v>90.28</v>
      </c>
      <c r="AY71">
        <v>26.19</v>
      </c>
      <c r="AZ71">
        <v>160.08000000000001</v>
      </c>
      <c r="BA71">
        <v>96.04</v>
      </c>
      <c r="BB71">
        <v>0.67</v>
      </c>
      <c r="BC71">
        <v>0.82</v>
      </c>
      <c r="BD71">
        <v>23.93</v>
      </c>
      <c r="BE71">
        <v>1.92</v>
      </c>
      <c r="BF71">
        <v>48.02</v>
      </c>
      <c r="BG71">
        <v>0.87</v>
      </c>
      <c r="BH71">
        <v>2.88</v>
      </c>
      <c r="BI71">
        <v>0.87</v>
      </c>
      <c r="BJ71">
        <v>163.51</v>
      </c>
      <c r="BK71">
        <v>24.01</v>
      </c>
      <c r="BL71">
        <v>0</v>
      </c>
      <c r="BM71">
        <v>0</v>
      </c>
      <c r="BN71">
        <v>96.04</v>
      </c>
      <c r="BO71">
        <v>24.01</v>
      </c>
      <c r="BP71">
        <v>8.73</v>
      </c>
      <c r="BQ71">
        <v>0</v>
      </c>
      <c r="BR71">
        <v>0.36</v>
      </c>
      <c r="BS71">
        <v>48.02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10.64</v>
      </c>
      <c r="CA71">
        <v>0</v>
      </c>
      <c r="CB71">
        <v>0</v>
      </c>
      <c r="CC71">
        <v>0</v>
      </c>
      <c r="CD71">
        <v>8.73</v>
      </c>
      <c r="CE71">
        <v>12.65</v>
      </c>
      <c r="CF71">
        <v>0</v>
      </c>
      <c r="CG71">
        <v>0</v>
      </c>
      <c r="CH71">
        <v>0</v>
      </c>
      <c r="CI71">
        <v>0</v>
      </c>
      <c r="CJ71">
        <v>0</v>
      </c>
    </row>
    <row r="72" spans="7:88">
      <c r="G72" t="s">
        <v>114</v>
      </c>
      <c r="H72" s="73">
        <v>577.41000000000008</v>
      </c>
      <c r="I72" s="46">
        <v>265.44000000000005</v>
      </c>
      <c r="J72" s="46">
        <v>509.02</v>
      </c>
      <c r="K72" s="46">
        <v>106.67000000000002</v>
      </c>
      <c r="L72" s="46">
        <v>7.3599999999999994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0.64</v>
      </c>
      <c r="Y72">
        <v>24.01</v>
      </c>
      <c r="Z72">
        <v>0</v>
      </c>
      <c r="AA72">
        <v>26.19</v>
      </c>
      <c r="AB72">
        <v>7.68</v>
      </c>
      <c r="AC72">
        <v>0.61</v>
      </c>
      <c r="AD72">
        <v>24.01</v>
      </c>
      <c r="AE72">
        <v>0.52</v>
      </c>
      <c r="AF72">
        <v>48.02</v>
      </c>
      <c r="AG72">
        <v>72.03</v>
      </c>
      <c r="AH72">
        <v>4.8</v>
      </c>
      <c r="AI72">
        <v>0</v>
      </c>
      <c r="AJ72">
        <v>66.45</v>
      </c>
      <c r="AK72">
        <v>11.67</v>
      </c>
      <c r="AL72">
        <v>24.01</v>
      </c>
      <c r="AM72">
        <v>0</v>
      </c>
      <c r="AN72">
        <v>48.02</v>
      </c>
      <c r="AO72">
        <v>27.85</v>
      </c>
      <c r="AP72">
        <v>26.19</v>
      </c>
      <c r="AQ72">
        <v>0.97</v>
      </c>
      <c r="AR72">
        <v>0.48</v>
      </c>
      <c r="AS72">
        <v>21.13</v>
      </c>
      <c r="AT72">
        <v>96.04</v>
      </c>
      <c r="AU72">
        <v>0</v>
      </c>
      <c r="AV72">
        <v>1.58</v>
      </c>
      <c r="AW72">
        <v>83.73</v>
      </c>
      <c r="AX72">
        <v>90.28</v>
      </c>
      <c r="AY72">
        <v>26.19</v>
      </c>
      <c r="AZ72">
        <v>160.08000000000001</v>
      </c>
      <c r="BA72">
        <v>96.04</v>
      </c>
      <c r="BB72">
        <v>0.67</v>
      </c>
      <c r="BC72">
        <v>0.82</v>
      </c>
      <c r="BD72">
        <v>23.93</v>
      </c>
      <c r="BE72">
        <v>1.92</v>
      </c>
      <c r="BF72">
        <v>48.02</v>
      </c>
      <c r="BG72">
        <v>0.87</v>
      </c>
      <c r="BH72">
        <v>2.88</v>
      </c>
      <c r="BI72">
        <v>0.87</v>
      </c>
      <c r="BJ72">
        <v>163.51</v>
      </c>
      <c r="BK72">
        <v>24.01</v>
      </c>
      <c r="BL72">
        <v>0</v>
      </c>
      <c r="BM72">
        <v>0</v>
      </c>
      <c r="BN72">
        <v>96.04</v>
      </c>
      <c r="BO72">
        <v>24.01</v>
      </c>
      <c r="BP72">
        <v>8.73</v>
      </c>
      <c r="BQ72">
        <v>0</v>
      </c>
      <c r="BR72">
        <v>0.36</v>
      </c>
      <c r="BS72">
        <v>48.02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10.64</v>
      </c>
      <c r="CA72">
        <v>0</v>
      </c>
      <c r="CB72">
        <v>0</v>
      </c>
      <c r="CC72">
        <v>0</v>
      </c>
      <c r="CD72">
        <v>8.73</v>
      </c>
      <c r="CE72">
        <v>12.65</v>
      </c>
      <c r="CF72">
        <v>0</v>
      </c>
      <c r="CG72">
        <v>0</v>
      </c>
      <c r="CH72">
        <v>0</v>
      </c>
      <c r="CI72">
        <v>0</v>
      </c>
      <c r="CJ72">
        <v>0</v>
      </c>
    </row>
    <row r="73" spans="7:88">
      <c r="G73" t="s">
        <v>115</v>
      </c>
      <c r="H73" s="73">
        <v>577.41000000000008</v>
      </c>
      <c r="I73" s="46">
        <v>265.44000000000005</v>
      </c>
      <c r="J73" s="46">
        <v>509.02</v>
      </c>
      <c r="K73" s="46">
        <v>106.67000000000002</v>
      </c>
      <c r="L73" s="46">
        <v>7.27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0.55000000000000004</v>
      </c>
      <c r="Y73">
        <v>24.01</v>
      </c>
      <c r="Z73">
        <v>0</v>
      </c>
      <c r="AA73">
        <v>26.19</v>
      </c>
      <c r="AB73">
        <v>7.68</v>
      </c>
      <c r="AC73">
        <v>0.61</v>
      </c>
      <c r="AD73">
        <v>24.01</v>
      </c>
      <c r="AE73">
        <v>0.52</v>
      </c>
      <c r="AF73">
        <v>48.02</v>
      </c>
      <c r="AG73">
        <v>72.03</v>
      </c>
      <c r="AH73">
        <v>4.8</v>
      </c>
      <c r="AI73">
        <v>0</v>
      </c>
      <c r="AJ73">
        <v>66.45</v>
      </c>
      <c r="AK73">
        <v>11.67</v>
      </c>
      <c r="AL73">
        <v>24.01</v>
      </c>
      <c r="AM73">
        <v>0</v>
      </c>
      <c r="AN73">
        <v>48.02</v>
      </c>
      <c r="AO73">
        <v>27.85</v>
      </c>
      <c r="AP73">
        <v>26.19</v>
      </c>
      <c r="AQ73">
        <v>0.97</v>
      </c>
      <c r="AR73">
        <v>0.48</v>
      </c>
      <c r="AS73">
        <v>21.13</v>
      </c>
      <c r="AT73">
        <v>96.04</v>
      </c>
      <c r="AU73">
        <v>0</v>
      </c>
      <c r="AV73">
        <v>1.58</v>
      </c>
      <c r="AW73">
        <v>83.73</v>
      </c>
      <c r="AX73">
        <v>90.28</v>
      </c>
      <c r="AY73">
        <v>26.19</v>
      </c>
      <c r="AZ73">
        <v>160.08000000000001</v>
      </c>
      <c r="BA73">
        <v>96.04</v>
      </c>
      <c r="BB73">
        <v>0.67</v>
      </c>
      <c r="BC73">
        <v>0.82</v>
      </c>
      <c r="BD73">
        <v>23.93</v>
      </c>
      <c r="BE73">
        <v>1.92</v>
      </c>
      <c r="BF73">
        <v>48.02</v>
      </c>
      <c r="BG73">
        <v>0.87</v>
      </c>
      <c r="BH73">
        <v>2.88</v>
      </c>
      <c r="BI73">
        <v>0.87</v>
      </c>
      <c r="BJ73">
        <v>163.51</v>
      </c>
      <c r="BK73">
        <v>24.01</v>
      </c>
      <c r="BL73">
        <v>0</v>
      </c>
      <c r="BM73">
        <v>0</v>
      </c>
      <c r="BN73">
        <v>96.04</v>
      </c>
      <c r="BO73">
        <v>24.01</v>
      </c>
      <c r="BP73">
        <v>8.73</v>
      </c>
      <c r="BQ73">
        <v>0</v>
      </c>
      <c r="BR73">
        <v>0.36</v>
      </c>
      <c r="BS73">
        <v>48.02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10.64</v>
      </c>
      <c r="CA73">
        <v>0</v>
      </c>
      <c r="CB73">
        <v>0</v>
      </c>
      <c r="CC73">
        <v>0</v>
      </c>
      <c r="CD73">
        <v>8.73</v>
      </c>
      <c r="CE73">
        <v>12.65</v>
      </c>
      <c r="CF73">
        <v>0</v>
      </c>
      <c r="CG73">
        <v>0</v>
      </c>
      <c r="CH73">
        <v>0</v>
      </c>
      <c r="CI73">
        <v>0</v>
      </c>
      <c r="CJ73">
        <v>0</v>
      </c>
    </row>
    <row r="74" spans="7:88">
      <c r="G74" t="s">
        <v>116</v>
      </c>
      <c r="H74" s="73">
        <v>577.41000000000008</v>
      </c>
      <c r="I74" s="46">
        <v>265.44000000000005</v>
      </c>
      <c r="J74" s="46">
        <v>509.02</v>
      </c>
      <c r="K74" s="46">
        <v>106.67000000000002</v>
      </c>
      <c r="L74" s="46">
        <v>7.2299999999999995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0.51</v>
      </c>
      <c r="Y74">
        <v>24.01</v>
      </c>
      <c r="Z74">
        <v>0</v>
      </c>
      <c r="AA74">
        <v>26.19</v>
      </c>
      <c r="AB74">
        <v>7.68</v>
      </c>
      <c r="AC74">
        <v>0.61</v>
      </c>
      <c r="AD74">
        <v>24.01</v>
      </c>
      <c r="AE74">
        <v>0.52</v>
      </c>
      <c r="AF74">
        <v>48.02</v>
      </c>
      <c r="AG74">
        <v>72.03</v>
      </c>
      <c r="AH74">
        <v>4.8</v>
      </c>
      <c r="AI74">
        <v>0</v>
      </c>
      <c r="AJ74">
        <v>66.45</v>
      </c>
      <c r="AK74">
        <v>11.67</v>
      </c>
      <c r="AL74">
        <v>24.01</v>
      </c>
      <c r="AM74">
        <v>0</v>
      </c>
      <c r="AN74">
        <v>48.02</v>
      </c>
      <c r="AO74">
        <v>27.85</v>
      </c>
      <c r="AP74">
        <v>26.19</v>
      </c>
      <c r="AQ74">
        <v>0.97</v>
      </c>
      <c r="AR74">
        <v>0.48</v>
      </c>
      <c r="AS74">
        <v>21.13</v>
      </c>
      <c r="AT74">
        <v>96.04</v>
      </c>
      <c r="AU74">
        <v>0</v>
      </c>
      <c r="AV74">
        <v>1.58</v>
      </c>
      <c r="AW74">
        <v>83.73</v>
      </c>
      <c r="AX74">
        <v>90.28</v>
      </c>
      <c r="AY74">
        <v>26.19</v>
      </c>
      <c r="AZ74">
        <v>160.08000000000001</v>
      </c>
      <c r="BA74">
        <v>96.04</v>
      </c>
      <c r="BB74">
        <v>0.67</v>
      </c>
      <c r="BC74">
        <v>0.82</v>
      </c>
      <c r="BD74">
        <v>23.93</v>
      </c>
      <c r="BE74">
        <v>1.92</v>
      </c>
      <c r="BF74">
        <v>48.02</v>
      </c>
      <c r="BG74">
        <v>0.87</v>
      </c>
      <c r="BH74">
        <v>2.88</v>
      </c>
      <c r="BI74">
        <v>0.87</v>
      </c>
      <c r="BJ74">
        <v>163.51</v>
      </c>
      <c r="BK74">
        <v>24.01</v>
      </c>
      <c r="BL74">
        <v>0</v>
      </c>
      <c r="BM74">
        <v>0</v>
      </c>
      <c r="BN74">
        <v>96.04</v>
      </c>
      <c r="BO74">
        <v>24.01</v>
      </c>
      <c r="BP74">
        <v>8.73</v>
      </c>
      <c r="BQ74">
        <v>0</v>
      </c>
      <c r="BR74">
        <v>0.36</v>
      </c>
      <c r="BS74">
        <v>48.02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10.64</v>
      </c>
      <c r="CA74">
        <v>0</v>
      </c>
      <c r="CB74">
        <v>0</v>
      </c>
      <c r="CC74">
        <v>0</v>
      </c>
      <c r="CD74">
        <v>8.73</v>
      </c>
      <c r="CE74">
        <v>12.65</v>
      </c>
      <c r="CF74">
        <v>0</v>
      </c>
      <c r="CG74">
        <v>0</v>
      </c>
      <c r="CH74">
        <v>0</v>
      </c>
      <c r="CI74">
        <v>0</v>
      </c>
      <c r="CJ74">
        <v>0</v>
      </c>
    </row>
    <row r="75" spans="7:88">
      <c r="G75" t="s">
        <v>117</v>
      </c>
      <c r="H75" s="73">
        <v>565.74</v>
      </c>
      <c r="I75" s="46">
        <v>312.94000000000005</v>
      </c>
      <c r="J75" s="46">
        <v>509.02</v>
      </c>
      <c r="K75" s="46">
        <v>106.67000000000002</v>
      </c>
      <c r="L75" s="46">
        <v>7.22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0.5</v>
      </c>
      <c r="Y75">
        <v>0</v>
      </c>
      <c r="Z75">
        <v>47.5</v>
      </c>
      <c r="AA75">
        <v>26.19</v>
      </c>
      <c r="AB75">
        <v>7.68</v>
      </c>
      <c r="AC75">
        <v>0.61</v>
      </c>
      <c r="AD75">
        <v>24.01</v>
      </c>
      <c r="AE75">
        <v>0.52</v>
      </c>
      <c r="AF75">
        <v>48.02</v>
      </c>
      <c r="AG75">
        <v>0</v>
      </c>
      <c r="AH75">
        <v>4.8</v>
      </c>
      <c r="AI75">
        <v>0</v>
      </c>
      <c r="AJ75">
        <v>66.45</v>
      </c>
      <c r="AK75">
        <v>0</v>
      </c>
      <c r="AL75">
        <v>24.01</v>
      </c>
      <c r="AM75">
        <v>0</v>
      </c>
      <c r="AN75">
        <v>48.02</v>
      </c>
      <c r="AO75">
        <v>27.85</v>
      </c>
      <c r="AP75">
        <v>26.19</v>
      </c>
      <c r="AQ75">
        <v>0.97</v>
      </c>
      <c r="AR75">
        <v>0.48</v>
      </c>
      <c r="AS75">
        <v>21.13</v>
      </c>
      <c r="AT75">
        <v>96.04</v>
      </c>
      <c r="AU75">
        <v>0</v>
      </c>
      <c r="AV75">
        <v>1.58</v>
      </c>
      <c r="AW75">
        <v>83.73</v>
      </c>
      <c r="AX75">
        <v>90.28</v>
      </c>
      <c r="AY75">
        <v>26.19</v>
      </c>
      <c r="AZ75">
        <v>160.08000000000001</v>
      </c>
      <c r="BA75">
        <v>0</v>
      </c>
      <c r="BB75">
        <v>0.67</v>
      </c>
      <c r="BC75">
        <v>0.82</v>
      </c>
      <c r="BD75">
        <v>23.93</v>
      </c>
      <c r="BE75">
        <v>1.92</v>
      </c>
      <c r="BF75">
        <v>0</v>
      </c>
      <c r="BG75">
        <v>0.87</v>
      </c>
      <c r="BH75">
        <v>2.88</v>
      </c>
      <c r="BI75">
        <v>0.87</v>
      </c>
      <c r="BJ75">
        <v>163.51</v>
      </c>
      <c r="BK75">
        <v>24.01</v>
      </c>
      <c r="BL75">
        <v>0</v>
      </c>
      <c r="BM75">
        <v>0</v>
      </c>
      <c r="BN75">
        <v>0</v>
      </c>
      <c r="BO75">
        <v>24.01</v>
      </c>
      <c r="BP75">
        <v>8.73</v>
      </c>
      <c r="BQ75">
        <v>0</v>
      </c>
      <c r="BR75">
        <v>0.36</v>
      </c>
      <c r="BS75">
        <v>48.02</v>
      </c>
      <c r="BT75">
        <v>0</v>
      </c>
      <c r="BU75">
        <v>72.03</v>
      </c>
      <c r="BV75">
        <v>0</v>
      </c>
      <c r="BW75">
        <v>0</v>
      </c>
      <c r="BX75">
        <v>96.04</v>
      </c>
      <c r="BY75">
        <v>48.02</v>
      </c>
      <c r="BZ75">
        <v>10.64</v>
      </c>
      <c r="CA75">
        <v>0</v>
      </c>
      <c r="CB75">
        <v>96.04</v>
      </c>
      <c r="CC75">
        <v>0</v>
      </c>
      <c r="CD75">
        <v>8.73</v>
      </c>
      <c r="CE75">
        <v>12.65</v>
      </c>
      <c r="CF75">
        <v>0</v>
      </c>
      <c r="CG75">
        <v>0</v>
      </c>
      <c r="CH75">
        <v>24.01</v>
      </c>
      <c r="CI75">
        <v>0</v>
      </c>
      <c r="CJ75">
        <v>0</v>
      </c>
    </row>
    <row r="76" spans="7:88">
      <c r="G76" t="s">
        <v>118</v>
      </c>
      <c r="H76" s="73">
        <v>565.74</v>
      </c>
      <c r="I76" s="46">
        <v>312.94000000000005</v>
      </c>
      <c r="J76" s="46">
        <v>509.02</v>
      </c>
      <c r="K76" s="46">
        <v>106.67000000000002</v>
      </c>
      <c r="L76" s="46">
        <v>7.1899999999999995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0.47</v>
      </c>
      <c r="Y76">
        <v>0</v>
      </c>
      <c r="Z76">
        <v>47.5</v>
      </c>
      <c r="AA76">
        <v>26.19</v>
      </c>
      <c r="AB76">
        <v>7.68</v>
      </c>
      <c r="AC76">
        <v>0.61</v>
      </c>
      <c r="AD76">
        <v>24.01</v>
      </c>
      <c r="AE76">
        <v>0.52</v>
      </c>
      <c r="AF76">
        <v>48.02</v>
      </c>
      <c r="AG76">
        <v>0</v>
      </c>
      <c r="AH76">
        <v>4.8</v>
      </c>
      <c r="AI76">
        <v>0</v>
      </c>
      <c r="AJ76">
        <v>66.45</v>
      </c>
      <c r="AK76">
        <v>0</v>
      </c>
      <c r="AL76">
        <v>24.01</v>
      </c>
      <c r="AM76">
        <v>0</v>
      </c>
      <c r="AN76">
        <v>48.02</v>
      </c>
      <c r="AO76">
        <v>27.85</v>
      </c>
      <c r="AP76">
        <v>26.19</v>
      </c>
      <c r="AQ76">
        <v>0.97</v>
      </c>
      <c r="AR76">
        <v>0.48</v>
      </c>
      <c r="AS76">
        <v>21.13</v>
      </c>
      <c r="AT76">
        <v>96.04</v>
      </c>
      <c r="AU76">
        <v>0</v>
      </c>
      <c r="AV76">
        <v>1.58</v>
      </c>
      <c r="AW76">
        <v>83.73</v>
      </c>
      <c r="AX76">
        <v>90.28</v>
      </c>
      <c r="AY76">
        <v>26.19</v>
      </c>
      <c r="AZ76">
        <v>160.08000000000001</v>
      </c>
      <c r="BA76">
        <v>0</v>
      </c>
      <c r="BB76">
        <v>0.67</v>
      </c>
      <c r="BC76">
        <v>0.82</v>
      </c>
      <c r="BD76">
        <v>23.93</v>
      </c>
      <c r="BE76">
        <v>1.92</v>
      </c>
      <c r="BF76">
        <v>0</v>
      </c>
      <c r="BG76">
        <v>0.87</v>
      </c>
      <c r="BH76">
        <v>2.88</v>
      </c>
      <c r="BI76">
        <v>0.87</v>
      </c>
      <c r="BJ76">
        <v>163.51</v>
      </c>
      <c r="BK76">
        <v>24.01</v>
      </c>
      <c r="BL76">
        <v>0</v>
      </c>
      <c r="BM76">
        <v>0</v>
      </c>
      <c r="BN76">
        <v>0</v>
      </c>
      <c r="BO76">
        <v>24.01</v>
      </c>
      <c r="BP76">
        <v>8.73</v>
      </c>
      <c r="BQ76">
        <v>0</v>
      </c>
      <c r="BR76">
        <v>0.36</v>
      </c>
      <c r="BS76">
        <v>48.02</v>
      </c>
      <c r="BT76">
        <v>0</v>
      </c>
      <c r="BU76">
        <v>72.03</v>
      </c>
      <c r="BV76">
        <v>0</v>
      </c>
      <c r="BW76">
        <v>0</v>
      </c>
      <c r="BX76">
        <v>96.04</v>
      </c>
      <c r="BY76">
        <v>48.02</v>
      </c>
      <c r="BZ76">
        <v>10.64</v>
      </c>
      <c r="CA76">
        <v>0</v>
      </c>
      <c r="CB76">
        <v>96.04</v>
      </c>
      <c r="CC76">
        <v>0</v>
      </c>
      <c r="CD76">
        <v>8.73</v>
      </c>
      <c r="CE76">
        <v>12.65</v>
      </c>
      <c r="CF76">
        <v>0</v>
      </c>
      <c r="CG76">
        <v>0</v>
      </c>
      <c r="CH76">
        <v>24.01</v>
      </c>
      <c r="CI76">
        <v>0</v>
      </c>
      <c r="CJ76">
        <v>0</v>
      </c>
    </row>
    <row r="77" spans="7:88">
      <c r="G77" t="s">
        <v>119</v>
      </c>
      <c r="H77" s="73">
        <v>565.74</v>
      </c>
      <c r="I77" s="46">
        <v>332.15</v>
      </c>
      <c r="J77" s="46">
        <v>509.02</v>
      </c>
      <c r="K77" s="46">
        <v>106.67000000000002</v>
      </c>
      <c r="L77" s="46">
        <v>7.01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0.28999999999999998</v>
      </c>
      <c r="Y77">
        <v>0</v>
      </c>
      <c r="Z77">
        <v>47.5</v>
      </c>
      <c r="AA77">
        <v>26.19</v>
      </c>
      <c r="AB77">
        <v>7.68</v>
      </c>
      <c r="AC77">
        <v>0.61</v>
      </c>
      <c r="AD77">
        <v>24.01</v>
      </c>
      <c r="AE77">
        <v>0.52</v>
      </c>
      <c r="AF77">
        <v>48.02</v>
      </c>
      <c r="AG77">
        <v>0</v>
      </c>
      <c r="AH77">
        <v>4.8</v>
      </c>
      <c r="AI77">
        <v>0</v>
      </c>
      <c r="AJ77">
        <v>66.45</v>
      </c>
      <c r="AK77">
        <v>0</v>
      </c>
      <c r="AL77">
        <v>43.22</v>
      </c>
      <c r="AM77">
        <v>0</v>
      </c>
      <c r="AN77">
        <v>48.02</v>
      </c>
      <c r="AO77">
        <v>27.85</v>
      </c>
      <c r="AP77">
        <v>26.19</v>
      </c>
      <c r="AQ77">
        <v>0.97</v>
      </c>
      <c r="AR77">
        <v>0.48</v>
      </c>
      <c r="AS77">
        <v>21.13</v>
      </c>
      <c r="AT77">
        <v>96.04</v>
      </c>
      <c r="AU77">
        <v>0</v>
      </c>
      <c r="AV77">
        <v>1.58</v>
      </c>
      <c r="AW77">
        <v>83.73</v>
      </c>
      <c r="AX77">
        <v>90.28</v>
      </c>
      <c r="AY77">
        <v>26.19</v>
      </c>
      <c r="AZ77">
        <v>160.08000000000001</v>
      </c>
      <c r="BA77">
        <v>0</v>
      </c>
      <c r="BB77">
        <v>0.67</v>
      </c>
      <c r="BC77">
        <v>0.82</v>
      </c>
      <c r="BD77">
        <v>23.93</v>
      </c>
      <c r="BE77">
        <v>1.92</v>
      </c>
      <c r="BF77">
        <v>0</v>
      </c>
      <c r="BG77">
        <v>0.87</v>
      </c>
      <c r="BH77">
        <v>2.88</v>
      </c>
      <c r="BI77">
        <v>0.87</v>
      </c>
      <c r="BJ77">
        <v>163.51</v>
      </c>
      <c r="BK77">
        <v>24.01</v>
      </c>
      <c r="BL77">
        <v>0</v>
      </c>
      <c r="BM77">
        <v>0</v>
      </c>
      <c r="BN77">
        <v>0</v>
      </c>
      <c r="BO77">
        <v>24.01</v>
      </c>
      <c r="BP77">
        <v>8.73</v>
      </c>
      <c r="BQ77">
        <v>0</v>
      </c>
      <c r="BR77">
        <v>0.36</v>
      </c>
      <c r="BS77">
        <v>48.02</v>
      </c>
      <c r="BT77">
        <v>0</v>
      </c>
      <c r="BU77">
        <v>72.03</v>
      </c>
      <c r="BV77">
        <v>0</v>
      </c>
      <c r="BW77">
        <v>0</v>
      </c>
      <c r="BX77">
        <v>96.04</v>
      </c>
      <c r="BY77">
        <v>48.02</v>
      </c>
      <c r="BZ77">
        <v>10.64</v>
      </c>
      <c r="CA77">
        <v>0</v>
      </c>
      <c r="CB77">
        <v>96.04</v>
      </c>
      <c r="CC77">
        <v>0</v>
      </c>
      <c r="CD77">
        <v>8.73</v>
      </c>
      <c r="CE77">
        <v>12.65</v>
      </c>
      <c r="CF77">
        <v>0</v>
      </c>
      <c r="CG77">
        <v>0</v>
      </c>
      <c r="CH77">
        <v>24.01</v>
      </c>
      <c r="CI77">
        <v>0</v>
      </c>
      <c r="CJ77">
        <v>0</v>
      </c>
    </row>
    <row r="78" spans="7:88">
      <c r="G78" t="s">
        <v>120</v>
      </c>
      <c r="H78" s="73">
        <v>566.70000000000005</v>
      </c>
      <c r="I78" s="46">
        <v>332.15</v>
      </c>
      <c r="J78" s="46">
        <v>509.02</v>
      </c>
      <c r="K78" s="46">
        <v>106.67000000000002</v>
      </c>
      <c r="L78" s="46">
        <v>6.8199999999999994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0.1</v>
      </c>
      <c r="Y78">
        <v>0</v>
      </c>
      <c r="Z78">
        <v>47.5</v>
      </c>
      <c r="AA78">
        <v>26.19</v>
      </c>
      <c r="AB78">
        <v>7.68</v>
      </c>
      <c r="AC78">
        <v>0.61</v>
      </c>
      <c r="AD78">
        <v>24.01</v>
      </c>
      <c r="AE78">
        <v>0.52</v>
      </c>
      <c r="AF78">
        <v>48.02</v>
      </c>
      <c r="AG78">
        <v>0</v>
      </c>
      <c r="AH78">
        <v>4.8</v>
      </c>
      <c r="AI78">
        <v>0</v>
      </c>
      <c r="AJ78">
        <v>66.45</v>
      </c>
      <c r="AK78">
        <v>0</v>
      </c>
      <c r="AL78">
        <v>43.22</v>
      </c>
      <c r="AM78">
        <v>0</v>
      </c>
      <c r="AN78">
        <v>48.02</v>
      </c>
      <c r="AO78">
        <v>27.85</v>
      </c>
      <c r="AP78">
        <v>26.19</v>
      </c>
      <c r="AQ78">
        <v>0.97</v>
      </c>
      <c r="AR78">
        <v>0.48</v>
      </c>
      <c r="AS78">
        <v>21.13</v>
      </c>
      <c r="AT78">
        <v>96.04</v>
      </c>
      <c r="AU78">
        <v>0.96</v>
      </c>
      <c r="AV78">
        <v>1.58</v>
      </c>
      <c r="AW78">
        <v>83.73</v>
      </c>
      <c r="AX78">
        <v>90.28</v>
      </c>
      <c r="AY78">
        <v>26.19</v>
      </c>
      <c r="AZ78">
        <v>160.08000000000001</v>
      </c>
      <c r="BA78">
        <v>0</v>
      </c>
      <c r="BB78">
        <v>0.67</v>
      </c>
      <c r="BC78">
        <v>0.82</v>
      </c>
      <c r="BD78">
        <v>23.93</v>
      </c>
      <c r="BE78">
        <v>1.92</v>
      </c>
      <c r="BF78">
        <v>0</v>
      </c>
      <c r="BG78">
        <v>0.87</v>
      </c>
      <c r="BH78">
        <v>2.88</v>
      </c>
      <c r="BI78">
        <v>0.87</v>
      </c>
      <c r="BJ78">
        <v>163.51</v>
      </c>
      <c r="BK78">
        <v>24.01</v>
      </c>
      <c r="BL78">
        <v>0</v>
      </c>
      <c r="BM78">
        <v>0</v>
      </c>
      <c r="BN78">
        <v>0</v>
      </c>
      <c r="BO78">
        <v>24.01</v>
      </c>
      <c r="BP78">
        <v>8.73</v>
      </c>
      <c r="BQ78">
        <v>0</v>
      </c>
      <c r="BR78">
        <v>0.36</v>
      </c>
      <c r="BS78">
        <v>48.02</v>
      </c>
      <c r="BT78">
        <v>0</v>
      </c>
      <c r="BU78">
        <v>72.03</v>
      </c>
      <c r="BV78">
        <v>0</v>
      </c>
      <c r="BW78">
        <v>0</v>
      </c>
      <c r="BX78">
        <v>96.04</v>
      </c>
      <c r="BY78">
        <v>48.02</v>
      </c>
      <c r="BZ78">
        <v>10.64</v>
      </c>
      <c r="CA78">
        <v>0</v>
      </c>
      <c r="CB78">
        <v>96.04</v>
      </c>
      <c r="CC78">
        <v>0</v>
      </c>
      <c r="CD78">
        <v>8.73</v>
      </c>
      <c r="CE78">
        <v>12.65</v>
      </c>
      <c r="CF78">
        <v>0</v>
      </c>
      <c r="CG78">
        <v>0</v>
      </c>
      <c r="CH78">
        <v>24.01</v>
      </c>
      <c r="CI78">
        <v>0</v>
      </c>
      <c r="CJ78">
        <v>0</v>
      </c>
    </row>
    <row r="79" spans="7:88">
      <c r="G79" t="s">
        <v>121</v>
      </c>
      <c r="H79" s="73">
        <v>566.70000000000005</v>
      </c>
      <c r="I79" s="46">
        <v>332.15</v>
      </c>
      <c r="J79" s="46">
        <v>730.37</v>
      </c>
      <c r="K79" s="46">
        <v>106.67000000000002</v>
      </c>
      <c r="L79" s="46">
        <v>6.72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76.83</v>
      </c>
      <c r="X79">
        <v>0</v>
      </c>
      <c r="Y79">
        <v>0</v>
      </c>
      <c r="Z79">
        <v>47.5</v>
      </c>
      <c r="AA79">
        <v>26.19</v>
      </c>
      <c r="AB79">
        <v>7.68</v>
      </c>
      <c r="AC79">
        <v>0.61</v>
      </c>
      <c r="AD79">
        <v>24.01</v>
      </c>
      <c r="AE79">
        <v>0.52</v>
      </c>
      <c r="AF79">
        <v>48.02</v>
      </c>
      <c r="AG79">
        <v>0</v>
      </c>
      <c r="AH79">
        <v>4.8</v>
      </c>
      <c r="AI79">
        <v>0</v>
      </c>
      <c r="AJ79">
        <v>66.45</v>
      </c>
      <c r="AK79">
        <v>0</v>
      </c>
      <c r="AL79">
        <v>43.22</v>
      </c>
      <c r="AM79">
        <v>0</v>
      </c>
      <c r="AN79">
        <v>48.02</v>
      </c>
      <c r="AO79">
        <v>27.85</v>
      </c>
      <c r="AP79">
        <v>26.19</v>
      </c>
      <c r="AQ79">
        <v>0.97</v>
      </c>
      <c r="AR79">
        <v>0.48</v>
      </c>
      <c r="AS79">
        <v>21.13</v>
      </c>
      <c r="AT79">
        <v>96.04</v>
      </c>
      <c r="AU79">
        <v>0.96</v>
      </c>
      <c r="AV79">
        <v>1.58</v>
      </c>
      <c r="AW79">
        <v>83.73</v>
      </c>
      <c r="AX79">
        <v>90.28</v>
      </c>
      <c r="AY79">
        <v>26.19</v>
      </c>
      <c r="AZ79">
        <v>160.08000000000001</v>
      </c>
      <c r="BA79">
        <v>0</v>
      </c>
      <c r="BB79">
        <v>0.67</v>
      </c>
      <c r="BC79">
        <v>0.82</v>
      </c>
      <c r="BD79">
        <v>23.93</v>
      </c>
      <c r="BE79">
        <v>1.92</v>
      </c>
      <c r="BF79">
        <v>0</v>
      </c>
      <c r="BG79">
        <v>0.87</v>
      </c>
      <c r="BH79">
        <v>2.88</v>
      </c>
      <c r="BI79">
        <v>0.87</v>
      </c>
      <c r="BJ79">
        <v>163.51</v>
      </c>
      <c r="BK79">
        <v>24.01</v>
      </c>
      <c r="BL79">
        <v>0</v>
      </c>
      <c r="BM79">
        <v>0</v>
      </c>
      <c r="BN79">
        <v>0</v>
      </c>
      <c r="BO79">
        <v>24.01</v>
      </c>
      <c r="BP79">
        <v>8.73</v>
      </c>
      <c r="BQ79">
        <v>0</v>
      </c>
      <c r="BR79">
        <v>0.36</v>
      </c>
      <c r="BS79">
        <v>48.02</v>
      </c>
      <c r="BT79">
        <v>144.06</v>
      </c>
      <c r="BU79">
        <v>72.03</v>
      </c>
      <c r="BV79">
        <v>0</v>
      </c>
      <c r="BW79">
        <v>0</v>
      </c>
      <c r="BX79">
        <v>96.04</v>
      </c>
      <c r="BY79">
        <v>48.02</v>
      </c>
      <c r="BZ79">
        <v>10.64</v>
      </c>
      <c r="CA79">
        <v>0</v>
      </c>
      <c r="CB79">
        <v>96.04</v>
      </c>
      <c r="CC79">
        <v>0</v>
      </c>
      <c r="CD79">
        <v>8.73</v>
      </c>
      <c r="CE79">
        <v>13.11</v>
      </c>
      <c r="CF79">
        <v>0</v>
      </c>
      <c r="CG79">
        <v>0</v>
      </c>
      <c r="CH79">
        <v>24.01</v>
      </c>
      <c r="CI79">
        <v>0</v>
      </c>
      <c r="CJ79">
        <v>0</v>
      </c>
    </row>
    <row r="80" spans="7:88">
      <c r="G80" t="s">
        <v>122</v>
      </c>
      <c r="H80" s="73">
        <v>566.70000000000005</v>
      </c>
      <c r="I80" s="46">
        <v>332.15</v>
      </c>
      <c r="J80" s="46">
        <v>730.37</v>
      </c>
      <c r="K80" s="46">
        <v>106.67000000000002</v>
      </c>
      <c r="L80" s="46">
        <v>6.72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76.83</v>
      </c>
      <c r="X80">
        <v>0</v>
      </c>
      <c r="Y80">
        <v>0</v>
      </c>
      <c r="Z80">
        <v>47.5</v>
      </c>
      <c r="AA80">
        <v>26.19</v>
      </c>
      <c r="AB80">
        <v>7.68</v>
      </c>
      <c r="AC80">
        <v>0.61</v>
      </c>
      <c r="AD80">
        <v>24.01</v>
      </c>
      <c r="AE80">
        <v>0.52</v>
      </c>
      <c r="AF80">
        <v>48.02</v>
      </c>
      <c r="AG80">
        <v>0</v>
      </c>
      <c r="AH80">
        <v>4.8</v>
      </c>
      <c r="AI80">
        <v>0</v>
      </c>
      <c r="AJ80">
        <v>66.45</v>
      </c>
      <c r="AK80">
        <v>0</v>
      </c>
      <c r="AL80">
        <v>43.22</v>
      </c>
      <c r="AM80">
        <v>0</v>
      </c>
      <c r="AN80">
        <v>48.02</v>
      </c>
      <c r="AO80">
        <v>27.85</v>
      </c>
      <c r="AP80">
        <v>26.19</v>
      </c>
      <c r="AQ80">
        <v>0.97</v>
      </c>
      <c r="AR80">
        <v>0.48</v>
      </c>
      <c r="AS80">
        <v>21.13</v>
      </c>
      <c r="AT80">
        <v>96.04</v>
      </c>
      <c r="AU80">
        <v>0.96</v>
      </c>
      <c r="AV80">
        <v>1.58</v>
      </c>
      <c r="AW80">
        <v>83.73</v>
      </c>
      <c r="AX80">
        <v>90.28</v>
      </c>
      <c r="AY80">
        <v>26.19</v>
      </c>
      <c r="AZ80">
        <v>160.08000000000001</v>
      </c>
      <c r="BA80">
        <v>0</v>
      </c>
      <c r="BB80">
        <v>0.67</v>
      </c>
      <c r="BC80">
        <v>0.82</v>
      </c>
      <c r="BD80">
        <v>23.93</v>
      </c>
      <c r="BE80">
        <v>1.92</v>
      </c>
      <c r="BF80">
        <v>0</v>
      </c>
      <c r="BG80">
        <v>0.87</v>
      </c>
      <c r="BH80">
        <v>2.88</v>
      </c>
      <c r="BI80">
        <v>0.87</v>
      </c>
      <c r="BJ80">
        <v>163.51</v>
      </c>
      <c r="BK80">
        <v>24.01</v>
      </c>
      <c r="BL80">
        <v>0</v>
      </c>
      <c r="BM80">
        <v>0</v>
      </c>
      <c r="BN80">
        <v>0</v>
      </c>
      <c r="BO80">
        <v>24.01</v>
      </c>
      <c r="BP80">
        <v>8.73</v>
      </c>
      <c r="BQ80">
        <v>0</v>
      </c>
      <c r="BR80">
        <v>0.36</v>
      </c>
      <c r="BS80">
        <v>48.02</v>
      </c>
      <c r="BT80">
        <v>144.06</v>
      </c>
      <c r="BU80">
        <v>72.03</v>
      </c>
      <c r="BV80">
        <v>0</v>
      </c>
      <c r="BW80">
        <v>0</v>
      </c>
      <c r="BX80">
        <v>96.04</v>
      </c>
      <c r="BY80">
        <v>48.02</v>
      </c>
      <c r="BZ80">
        <v>10.64</v>
      </c>
      <c r="CA80">
        <v>0</v>
      </c>
      <c r="CB80">
        <v>96.04</v>
      </c>
      <c r="CC80">
        <v>0</v>
      </c>
      <c r="CD80">
        <v>8.73</v>
      </c>
      <c r="CE80">
        <v>13.11</v>
      </c>
      <c r="CF80">
        <v>0</v>
      </c>
      <c r="CG80">
        <v>0</v>
      </c>
      <c r="CH80">
        <v>24.01</v>
      </c>
      <c r="CI80">
        <v>0</v>
      </c>
      <c r="CJ80">
        <v>0</v>
      </c>
    </row>
    <row r="81" spans="7:88">
      <c r="G81" t="s">
        <v>123</v>
      </c>
      <c r="H81" s="73">
        <v>566.70000000000005</v>
      </c>
      <c r="I81" s="46">
        <v>332.15</v>
      </c>
      <c r="J81" s="46">
        <v>730.37</v>
      </c>
      <c r="K81" s="46">
        <v>106.67000000000002</v>
      </c>
      <c r="L81" s="46">
        <v>6.72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76.83</v>
      </c>
      <c r="X81">
        <v>0</v>
      </c>
      <c r="Y81">
        <v>0</v>
      </c>
      <c r="Z81">
        <v>47.5</v>
      </c>
      <c r="AA81">
        <v>26.19</v>
      </c>
      <c r="AB81">
        <v>7.68</v>
      </c>
      <c r="AC81">
        <v>0.61</v>
      </c>
      <c r="AD81">
        <v>24.01</v>
      </c>
      <c r="AE81">
        <v>0.52</v>
      </c>
      <c r="AF81">
        <v>48.02</v>
      </c>
      <c r="AG81">
        <v>0</v>
      </c>
      <c r="AH81">
        <v>4.8</v>
      </c>
      <c r="AI81">
        <v>0</v>
      </c>
      <c r="AJ81">
        <v>66.45</v>
      </c>
      <c r="AK81">
        <v>0</v>
      </c>
      <c r="AL81">
        <v>43.22</v>
      </c>
      <c r="AM81">
        <v>0</v>
      </c>
      <c r="AN81">
        <v>48.02</v>
      </c>
      <c r="AO81">
        <v>27.85</v>
      </c>
      <c r="AP81">
        <v>26.19</v>
      </c>
      <c r="AQ81">
        <v>0.97</v>
      </c>
      <c r="AR81">
        <v>0.48</v>
      </c>
      <c r="AS81">
        <v>21.13</v>
      </c>
      <c r="AT81">
        <v>96.04</v>
      </c>
      <c r="AU81">
        <v>0.96</v>
      </c>
      <c r="AV81">
        <v>1.58</v>
      </c>
      <c r="AW81">
        <v>83.73</v>
      </c>
      <c r="AX81">
        <v>90.28</v>
      </c>
      <c r="AY81">
        <v>26.19</v>
      </c>
      <c r="AZ81">
        <v>160.08000000000001</v>
      </c>
      <c r="BA81">
        <v>0</v>
      </c>
      <c r="BB81">
        <v>0.67</v>
      </c>
      <c r="BC81">
        <v>0.82</v>
      </c>
      <c r="BD81">
        <v>23.93</v>
      </c>
      <c r="BE81">
        <v>1.92</v>
      </c>
      <c r="BF81">
        <v>0</v>
      </c>
      <c r="BG81">
        <v>0.87</v>
      </c>
      <c r="BH81">
        <v>2.88</v>
      </c>
      <c r="BI81">
        <v>0.87</v>
      </c>
      <c r="BJ81">
        <v>163.51</v>
      </c>
      <c r="BK81">
        <v>24.01</v>
      </c>
      <c r="BL81">
        <v>0</v>
      </c>
      <c r="BM81">
        <v>0</v>
      </c>
      <c r="BN81">
        <v>0</v>
      </c>
      <c r="BO81">
        <v>24.01</v>
      </c>
      <c r="BP81">
        <v>8.73</v>
      </c>
      <c r="BQ81">
        <v>0</v>
      </c>
      <c r="BR81">
        <v>0.36</v>
      </c>
      <c r="BS81">
        <v>48.02</v>
      </c>
      <c r="BT81">
        <v>144.06</v>
      </c>
      <c r="BU81">
        <v>72.03</v>
      </c>
      <c r="BV81">
        <v>0</v>
      </c>
      <c r="BW81">
        <v>0</v>
      </c>
      <c r="BX81">
        <v>96.04</v>
      </c>
      <c r="BY81">
        <v>48.02</v>
      </c>
      <c r="BZ81">
        <v>10.64</v>
      </c>
      <c r="CA81">
        <v>0</v>
      </c>
      <c r="CB81">
        <v>96.04</v>
      </c>
      <c r="CC81">
        <v>0</v>
      </c>
      <c r="CD81">
        <v>8.73</v>
      </c>
      <c r="CE81">
        <v>13.11</v>
      </c>
      <c r="CF81">
        <v>0</v>
      </c>
      <c r="CG81">
        <v>0</v>
      </c>
      <c r="CH81">
        <v>24.01</v>
      </c>
      <c r="CI81">
        <v>0</v>
      </c>
      <c r="CJ81">
        <v>0</v>
      </c>
    </row>
    <row r="82" spans="7:88">
      <c r="G82" t="s">
        <v>124</v>
      </c>
      <c r="H82" s="73">
        <v>566.70000000000005</v>
      </c>
      <c r="I82" s="46">
        <v>332.15</v>
      </c>
      <c r="J82" s="46">
        <v>730.37</v>
      </c>
      <c r="K82" s="46">
        <v>106.67000000000002</v>
      </c>
      <c r="L82" s="46">
        <v>6.72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76.83</v>
      </c>
      <c r="X82">
        <v>0</v>
      </c>
      <c r="Y82">
        <v>0</v>
      </c>
      <c r="Z82">
        <v>47.5</v>
      </c>
      <c r="AA82">
        <v>26.19</v>
      </c>
      <c r="AB82">
        <v>7.68</v>
      </c>
      <c r="AC82">
        <v>0.61</v>
      </c>
      <c r="AD82">
        <v>24.01</v>
      </c>
      <c r="AE82">
        <v>0.52</v>
      </c>
      <c r="AF82">
        <v>48.02</v>
      </c>
      <c r="AG82">
        <v>0</v>
      </c>
      <c r="AH82">
        <v>4.8</v>
      </c>
      <c r="AI82">
        <v>0</v>
      </c>
      <c r="AJ82">
        <v>66.45</v>
      </c>
      <c r="AK82">
        <v>0</v>
      </c>
      <c r="AL82">
        <v>43.22</v>
      </c>
      <c r="AM82">
        <v>0</v>
      </c>
      <c r="AN82">
        <v>48.02</v>
      </c>
      <c r="AO82">
        <v>27.85</v>
      </c>
      <c r="AP82">
        <v>26.19</v>
      </c>
      <c r="AQ82">
        <v>0.97</v>
      </c>
      <c r="AR82">
        <v>0.48</v>
      </c>
      <c r="AS82">
        <v>21.13</v>
      </c>
      <c r="AT82">
        <v>96.04</v>
      </c>
      <c r="AU82">
        <v>0.96</v>
      </c>
      <c r="AV82">
        <v>1.58</v>
      </c>
      <c r="AW82">
        <v>83.73</v>
      </c>
      <c r="AX82">
        <v>90.28</v>
      </c>
      <c r="AY82">
        <v>26.19</v>
      </c>
      <c r="AZ82">
        <v>160.08000000000001</v>
      </c>
      <c r="BA82">
        <v>0</v>
      </c>
      <c r="BB82">
        <v>0.67</v>
      </c>
      <c r="BC82">
        <v>0.82</v>
      </c>
      <c r="BD82">
        <v>23.93</v>
      </c>
      <c r="BE82">
        <v>1.92</v>
      </c>
      <c r="BF82">
        <v>0</v>
      </c>
      <c r="BG82">
        <v>0.87</v>
      </c>
      <c r="BH82">
        <v>2.88</v>
      </c>
      <c r="BI82">
        <v>0.87</v>
      </c>
      <c r="BJ82">
        <v>163.51</v>
      </c>
      <c r="BK82">
        <v>24.01</v>
      </c>
      <c r="BL82">
        <v>0</v>
      </c>
      <c r="BM82">
        <v>0</v>
      </c>
      <c r="BN82">
        <v>0</v>
      </c>
      <c r="BO82">
        <v>24.01</v>
      </c>
      <c r="BP82">
        <v>8.73</v>
      </c>
      <c r="BQ82">
        <v>0</v>
      </c>
      <c r="BR82">
        <v>0.36</v>
      </c>
      <c r="BS82">
        <v>48.02</v>
      </c>
      <c r="BT82">
        <v>144.06</v>
      </c>
      <c r="BU82">
        <v>72.03</v>
      </c>
      <c r="BV82">
        <v>0</v>
      </c>
      <c r="BW82">
        <v>0</v>
      </c>
      <c r="BX82">
        <v>96.04</v>
      </c>
      <c r="BY82">
        <v>48.02</v>
      </c>
      <c r="BZ82">
        <v>10.64</v>
      </c>
      <c r="CA82">
        <v>0</v>
      </c>
      <c r="CB82">
        <v>96.04</v>
      </c>
      <c r="CC82">
        <v>0</v>
      </c>
      <c r="CD82">
        <v>8.73</v>
      </c>
      <c r="CE82">
        <v>13.11</v>
      </c>
      <c r="CF82">
        <v>0</v>
      </c>
      <c r="CG82">
        <v>0</v>
      </c>
      <c r="CH82">
        <v>24.01</v>
      </c>
      <c r="CI82">
        <v>0</v>
      </c>
      <c r="CJ82">
        <v>0</v>
      </c>
    </row>
    <row r="83" spans="7:88">
      <c r="G83" t="s">
        <v>125</v>
      </c>
      <c r="H83" s="73">
        <v>566.74</v>
      </c>
      <c r="I83" s="46">
        <v>332.15</v>
      </c>
      <c r="J83" s="46">
        <v>731.29</v>
      </c>
      <c r="K83" s="46">
        <v>106.67000000000002</v>
      </c>
      <c r="L83" s="46">
        <v>6.72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76.83</v>
      </c>
      <c r="X83">
        <v>0</v>
      </c>
      <c r="Y83">
        <v>0</v>
      </c>
      <c r="Z83">
        <v>47.5</v>
      </c>
      <c r="AA83">
        <v>26.19</v>
      </c>
      <c r="AB83">
        <v>7.68</v>
      </c>
      <c r="AC83">
        <v>0.61</v>
      </c>
      <c r="AD83">
        <v>24.01</v>
      </c>
      <c r="AE83">
        <v>0.52</v>
      </c>
      <c r="AF83">
        <v>48.02</v>
      </c>
      <c r="AG83">
        <v>0</v>
      </c>
      <c r="AH83">
        <v>4.8</v>
      </c>
      <c r="AI83">
        <v>0</v>
      </c>
      <c r="AJ83">
        <v>66.45</v>
      </c>
      <c r="AK83">
        <v>0</v>
      </c>
      <c r="AL83">
        <v>43.22</v>
      </c>
      <c r="AM83">
        <v>0</v>
      </c>
      <c r="AN83">
        <v>48.02</v>
      </c>
      <c r="AO83">
        <v>27.85</v>
      </c>
      <c r="AP83">
        <v>26.19</v>
      </c>
      <c r="AQ83">
        <v>0.97</v>
      </c>
      <c r="AR83">
        <v>0.48</v>
      </c>
      <c r="AS83">
        <v>21.13</v>
      </c>
      <c r="AT83">
        <v>96.04</v>
      </c>
      <c r="AU83">
        <v>0.96</v>
      </c>
      <c r="AV83">
        <v>1.58</v>
      </c>
      <c r="AW83">
        <v>83.73</v>
      </c>
      <c r="AX83">
        <v>90.28</v>
      </c>
      <c r="AY83">
        <v>26.19</v>
      </c>
      <c r="AZ83">
        <v>160.08000000000001</v>
      </c>
      <c r="BA83">
        <v>0</v>
      </c>
      <c r="BB83">
        <v>0.67</v>
      </c>
      <c r="BC83">
        <v>0.86</v>
      </c>
      <c r="BD83">
        <v>23.93</v>
      </c>
      <c r="BE83">
        <v>1.92</v>
      </c>
      <c r="BF83">
        <v>0</v>
      </c>
      <c r="BG83">
        <v>0.87</v>
      </c>
      <c r="BH83">
        <v>2.88</v>
      </c>
      <c r="BI83">
        <v>0.87</v>
      </c>
      <c r="BJ83">
        <v>163.51</v>
      </c>
      <c r="BK83">
        <v>24.01</v>
      </c>
      <c r="BL83">
        <v>0</v>
      </c>
      <c r="BM83">
        <v>0</v>
      </c>
      <c r="BN83">
        <v>0</v>
      </c>
      <c r="BO83">
        <v>24.01</v>
      </c>
      <c r="BP83">
        <v>8.73</v>
      </c>
      <c r="BQ83">
        <v>0</v>
      </c>
      <c r="BR83">
        <v>0.36</v>
      </c>
      <c r="BS83">
        <v>48.02</v>
      </c>
      <c r="BT83">
        <v>144.06</v>
      </c>
      <c r="BU83">
        <v>72.03</v>
      </c>
      <c r="BV83">
        <v>0</v>
      </c>
      <c r="BW83">
        <v>0</v>
      </c>
      <c r="BX83">
        <v>96.04</v>
      </c>
      <c r="BY83">
        <v>48.02</v>
      </c>
      <c r="BZ83">
        <v>10.64</v>
      </c>
      <c r="CA83">
        <v>0</v>
      </c>
      <c r="CB83">
        <v>96.04</v>
      </c>
      <c r="CC83">
        <v>0</v>
      </c>
      <c r="CD83">
        <v>8.73</v>
      </c>
      <c r="CE83">
        <v>14.03</v>
      </c>
      <c r="CF83">
        <v>0</v>
      </c>
      <c r="CG83">
        <v>0</v>
      </c>
      <c r="CH83">
        <v>24.01</v>
      </c>
      <c r="CI83">
        <v>0</v>
      </c>
      <c r="CJ83">
        <v>0</v>
      </c>
    </row>
    <row r="84" spans="7:88">
      <c r="G84" t="s">
        <v>126</v>
      </c>
      <c r="H84" s="73">
        <v>566.74</v>
      </c>
      <c r="I84" s="46">
        <v>332.15</v>
      </c>
      <c r="J84" s="46">
        <v>731.29</v>
      </c>
      <c r="K84" s="46">
        <v>106.67000000000002</v>
      </c>
      <c r="L84" s="46">
        <v>6.72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76.83</v>
      </c>
      <c r="X84">
        <v>0</v>
      </c>
      <c r="Y84">
        <v>0</v>
      </c>
      <c r="Z84">
        <v>47.5</v>
      </c>
      <c r="AA84">
        <v>26.19</v>
      </c>
      <c r="AB84">
        <v>7.68</v>
      </c>
      <c r="AC84">
        <v>0.61</v>
      </c>
      <c r="AD84">
        <v>24.01</v>
      </c>
      <c r="AE84">
        <v>0.52</v>
      </c>
      <c r="AF84">
        <v>48.02</v>
      </c>
      <c r="AG84">
        <v>0</v>
      </c>
      <c r="AH84">
        <v>4.8</v>
      </c>
      <c r="AI84">
        <v>0</v>
      </c>
      <c r="AJ84">
        <v>66.45</v>
      </c>
      <c r="AK84">
        <v>0</v>
      </c>
      <c r="AL84">
        <v>43.22</v>
      </c>
      <c r="AM84">
        <v>0</v>
      </c>
      <c r="AN84">
        <v>48.02</v>
      </c>
      <c r="AO84">
        <v>27.85</v>
      </c>
      <c r="AP84">
        <v>26.19</v>
      </c>
      <c r="AQ84">
        <v>0.97</v>
      </c>
      <c r="AR84">
        <v>0.48</v>
      </c>
      <c r="AS84">
        <v>21.13</v>
      </c>
      <c r="AT84">
        <v>96.04</v>
      </c>
      <c r="AU84">
        <v>0.96</v>
      </c>
      <c r="AV84">
        <v>1.58</v>
      </c>
      <c r="AW84">
        <v>83.73</v>
      </c>
      <c r="AX84">
        <v>90.28</v>
      </c>
      <c r="AY84">
        <v>26.19</v>
      </c>
      <c r="AZ84">
        <v>160.08000000000001</v>
      </c>
      <c r="BA84">
        <v>0</v>
      </c>
      <c r="BB84">
        <v>0.67</v>
      </c>
      <c r="BC84">
        <v>0.86</v>
      </c>
      <c r="BD84">
        <v>23.93</v>
      </c>
      <c r="BE84">
        <v>1.92</v>
      </c>
      <c r="BF84">
        <v>0</v>
      </c>
      <c r="BG84">
        <v>0.87</v>
      </c>
      <c r="BH84">
        <v>2.88</v>
      </c>
      <c r="BI84">
        <v>0.87</v>
      </c>
      <c r="BJ84">
        <v>163.51</v>
      </c>
      <c r="BK84">
        <v>24.01</v>
      </c>
      <c r="BL84">
        <v>0</v>
      </c>
      <c r="BM84">
        <v>0</v>
      </c>
      <c r="BN84">
        <v>0</v>
      </c>
      <c r="BO84">
        <v>24.01</v>
      </c>
      <c r="BP84">
        <v>8.73</v>
      </c>
      <c r="BQ84">
        <v>0</v>
      </c>
      <c r="BR84">
        <v>0.36</v>
      </c>
      <c r="BS84">
        <v>48.02</v>
      </c>
      <c r="BT84">
        <v>144.06</v>
      </c>
      <c r="BU84">
        <v>72.03</v>
      </c>
      <c r="BV84">
        <v>0</v>
      </c>
      <c r="BW84">
        <v>0</v>
      </c>
      <c r="BX84">
        <v>96.04</v>
      </c>
      <c r="BY84">
        <v>48.02</v>
      </c>
      <c r="BZ84">
        <v>10.64</v>
      </c>
      <c r="CA84">
        <v>0</v>
      </c>
      <c r="CB84">
        <v>96.04</v>
      </c>
      <c r="CC84">
        <v>0</v>
      </c>
      <c r="CD84">
        <v>8.73</v>
      </c>
      <c r="CE84">
        <v>14.03</v>
      </c>
      <c r="CF84">
        <v>0</v>
      </c>
      <c r="CG84">
        <v>0</v>
      </c>
      <c r="CH84">
        <v>24.01</v>
      </c>
      <c r="CI84">
        <v>0</v>
      </c>
      <c r="CJ84">
        <v>0</v>
      </c>
    </row>
    <row r="85" spans="7:88">
      <c r="G85" t="s">
        <v>127</v>
      </c>
      <c r="H85" s="73">
        <v>566.74</v>
      </c>
      <c r="I85" s="46">
        <v>332.15</v>
      </c>
      <c r="J85" s="46">
        <v>731.29</v>
      </c>
      <c r="K85" s="46">
        <v>106.67000000000002</v>
      </c>
      <c r="L85" s="46">
        <v>6.72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76.83</v>
      </c>
      <c r="X85">
        <v>0</v>
      </c>
      <c r="Y85">
        <v>0</v>
      </c>
      <c r="Z85">
        <v>47.5</v>
      </c>
      <c r="AA85">
        <v>26.19</v>
      </c>
      <c r="AB85">
        <v>7.68</v>
      </c>
      <c r="AC85">
        <v>0.61</v>
      </c>
      <c r="AD85">
        <v>24.01</v>
      </c>
      <c r="AE85">
        <v>0.52</v>
      </c>
      <c r="AF85">
        <v>48.02</v>
      </c>
      <c r="AG85">
        <v>0</v>
      </c>
      <c r="AH85">
        <v>4.8</v>
      </c>
      <c r="AI85">
        <v>0</v>
      </c>
      <c r="AJ85">
        <v>66.45</v>
      </c>
      <c r="AK85">
        <v>0</v>
      </c>
      <c r="AL85">
        <v>43.22</v>
      </c>
      <c r="AM85">
        <v>0</v>
      </c>
      <c r="AN85">
        <v>48.02</v>
      </c>
      <c r="AO85">
        <v>27.85</v>
      </c>
      <c r="AP85">
        <v>26.19</v>
      </c>
      <c r="AQ85">
        <v>0.97</v>
      </c>
      <c r="AR85">
        <v>0.48</v>
      </c>
      <c r="AS85">
        <v>21.13</v>
      </c>
      <c r="AT85">
        <v>96.04</v>
      </c>
      <c r="AU85">
        <v>0.96</v>
      </c>
      <c r="AV85">
        <v>1.58</v>
      </c>
      <c r="AW85">
        <v>83.73</v>
      </c>
      <c r="AX85">
        <v>90.28</v>
      </c>
      <c r="AY85">
        <v>26.19</v>
      </c>
      <c r="AZ85">
        <v>160.08000000000001</v>
      </c>
      <c r="BA85">
        <v>0</v>
      </c>
      <c r="BB85">
        <v>0.67</v>
      </c>
      <c r="BC85">
        <v>0.86</v>
      </c>
      <c r="BD85">
        <v>23.93</v>
      </c>
      <c r="BE85">
        <v>1.92</v>
      </c>
      <c r="BF85">
        <v>0</v>
      </c>
      <c r="BG85">
        <v>0.87</v>
      </c>
      <c r="BH85">
        <v>2.88</v>
      </c>
      <c r="BI85">
        <v>0.87</v>
      </c>
      <c r="BJ85">
        <v>163.51</v>
      </c>
      <c r="BK85">
        <v>24.01</v>
      </c>
      <c r="BL85">
        <v>0</v>
      </c>
      <c r="BM85">
        <v>0</v>
      </c>
      <c r="BN85">
        <v>0</v>
      </c>
      <c r="BO85">
        <v>24.01</v>
      </c>
      <c r="BP85">
        <v>8.73</v>
      </c>
      <c r="BQ85">
        <v>0</v>
      </c>
      <c r="BR85">
        <v>0.36</v>
      </c>
      <c r="BS85">
        <v>48.02</v>
      </c>
      <c r="BT85">
        <v>144.06</v>
      </c>
      <c r="BU85">
        <v>72.03</v>
      </c>
      <c r="BV85">
        <v>0</v>
      </c>
      <c r="BW85">
        <v>0</v>
      </c>
      <c r="BX85">
        <v>96.04</v>
      </c>
      <c r="BY85">
        <v>48.02</v>
      </c>
      <c r="BZ85">
        <v>10.64</v>
      </c>
      <c r="CA85">
        <v>0</v>
      </c>
      <c r="CB85">
        <v>96.04</v>
      </c>
      <c r="CC85">
        <v>0</v>
      </c>
      <c r="CD85">
        <v>8.73</v>
      </c>
      <c r="CE85">
        <v>14.03</v>
      </c>
      <c r="CF85">
        <v>0</v>
      </c>
      <c r="CG85">
        <v>0</v>
      </c>
      <c r="CH85">
        <v>24.01</v>
      </c>
      <c r="CI85">
        <v>0</v>
      </c>
      <c r="CJ85">
        <v>0</v>
      </c>
    </row>
    <row r="86" spans="7:88">
      <c r="G86" t="s">
        <v>128</v>
      </c>
      <c r="H86" s="73">
        <v>566.74</v>
      </c>
      <c r="I86" s="46">
        <v>332.15</v>
      </c>
      <c r="J86" s="46">
        <v>731.29</v>
      </c>
      <c r="K86" s="46">
        <v>106.67000000000002</v>
      </c>
      <c r="L86" s="46">
        <v>6.72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76.83</v>
      </c>
      <c r="X86">
        <v>0</v>
      </c>
      <c r="Y86">
        <v>0</v>
      </c>
      <c r="Z86">
        <v>47.5</v>
      </c>
      <c r="AA86">
        <v>26.19</v>
      </c>
      <c r="AB86">
        <v>7.68</v>
      </c>
      <c r="AC86">
        <v>0.61</v>
      </c>
      <c r="AD86">
        <v>24.01</v>
      </c>
      <c r="AE86">
        <v>0.52</v>
      </c>
      <c r="AF86">
        <v>48.02</v>
      </c>
      <c r="AG86">
        <v>0</v>
      </c>
      <c r="AH86">
        <v>4.8</v>
      </c>
      <c r="AI86">
        <v>0</v>
      </c>
      <c r="AJ86">
        <v>66.45</v>
      </c>
      <c r="AK86">
        <v>0</v>
      </c>
      <c r="AL86">
        <v>43.22</v>
      </c>
      <c r="AM86">
        <v>0</v>
      </c>
      <c r="AN86">
        <v>48.02</v>
      </c>
      <c r="AO86">
        <v>27.85</v>
      </c>
      <c r="AP86">
        <v>26.19</v>
      </c>
      <c r="AQ86">
        <v>0.97</v>
      </c>
      <c r="AR86">
        <v>0.48</v>
      </c>
      <c r="AS86">
        <v>21.13</v>
      </c>
      <c r="AT86">
        <v>96.04</v>
      </c>
      <c r="AU86">
        <v>0.96</v>
      </c>
      <c r="AV86">
        <v>1.58</v>
      </c>
      <c r="AW86">
        <v>83.73</v>
      </c>
      <c r="AX86">
        <v>90.28</v>
      </c>
      <c r="AY86">
        <v>26.19</v>
      </c>
      <c r="AZ86">
        <v>160.08000000000001</v>
      </c>
      <c r="BA86">
        <v>0</v>
      </c>
      <c r="BB86">
        <v>0.67</v>
      </c>
      <c r="BC86">
        <v>0.86</v>
      </c>
      <c r="BD86">
        <v>23.93</v>
      </c>
      <c r="BE86">
        <v>1.92</v>
      </c>
      <c r="BF86">
        <v>0</v>
      </c>
      <c r="BG86">
        <v>0.87</v>
      </c>
      <c r="BH86">
        <v>2.88</v>
      </c>
      <c r="BI86">
        <v>0.87</v>
      </c>
      <c r="BJ86">
        <v>163.51</v>
      </c>
      <c r="BK86">
        <v>24.01</v>
      </c>
      <c r="BL86">
        <v>0</v>
      </c>
      <c r="BM86">
        <v>0</v>
      </c>
      <c r="BN86">
        <v>0</v>
      </c>
      <c r="BO86">
        <v>24.01</v>
      </c>
      <c r="BP86">
        <v>8.73</v>
      </c>
      <c r="BQ86">
        <v>0</v>
      </c>
      <c r="BR86">
        <v>0.36</v>
      </c>
      <c r="BS86">
        <v>48.02</v>
      </c>
      <c r="BT86">
        <v>144.06</v>
      </c>
      <c r="BU86">
        <v>72.03</v>
      </c>
      <c r="BV86">
        <v>0</v>
      </c>
      <c r="BW86">
        <v>0</v>
      </c>
      <c r="BX86">
        <v>96.04</v>
      </c>
      <c r="BY86">
        <v>48.02</v>
      </c>
      <c r="BZ86">
        <v>10.64</v>
      </c>
      <c r="CA86">
        <v>0</v>
      </c>
      <c r="CB86">
        <v>96.04</v>
      </c>
      <c r="CC86">
        <v>0</v>
      </c>
      <c r="CD86">
        <v>8.73</v>
      </c>
      <c r="CE86">
        <v>14.03</v>
      </c>
      <c r="CF86">
        <v>0</v>
      </c>
      <c r="CG86">
        <v>0</v>
      </c>
      <c r="CH86">
        <v>24.01</v>
      </c>
      <c r="CI86">
        <v>0</v>
      </c>
      <c r="CJ86">
        <v>0</v>
      </c>
    </row>
    <row r="87" spans="7:88">
      <c r="G87" t="s">
        <v>129</v>
      </c>
      <c r="H87" s="73">
        <v>758.81999999999994</v>
      </c>
      <c r="I87" s="46">
        <v>370.57</v>
      </c>
      <c r="J87" s="46">
        <v>731.29</v>
      </c>
      <c r="K87" s="46">
        <v>106.67000000000002</v>
      </c>
      <c r="L87" s="46">
        <v>6.72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76.83</v>
      </c>
      <c r="X87">
        <v>0</v>
      </c>
      <c r="Y87">
        <v>0</v>
      </c>
      <c r="Z87">
        <v>47.5</v>
      </c>
      <c r="AA87">
        <v>26.19</v>
      </c>
      <c r="AB87">
        <v>7.68</v>
      </c>
      <c r="AC87">
        <v>0.61</v>
      </c>
      <c r="AD87">
        <v>24.01</v>
      </c>
      <c r="AE87">
        <v>0.52</v>
      </c>
      <c r="AF87">
        <v>48.02</v>
      </c>
      <c r="AG87">
        <v>0</v>
      </c>
      <c r="AH87">
        <v>4.8</v>
      </c>
      <c r="AI87">
        <v>48.02</v>
      </c>
      <c r="AJ87">
        <v>66.45</v>
      </c>
      <c r="AK87">
        <v>0</v>
      </c>
      <c r="AL87">
        <v>43.22</v>
      </c>
      <c r="AM87">
        <v>0</v>
      </c>
      <c r="AN87">
        <v>48.02</v>
      </c>
      <c r="AO87">
        <v>27.85</v>
      </c>
      <c r="AP87">
        <v>26.19</v>
      </c>
      <c r="AQ87">
        <v>0.97</v>
      </c>
      <c r="AR87">
        <v>0.48</v>
      </c>
      <c r="AS87">
        <v>21.13</v>
      </c>
      <c r="AT87">
        <v>96.04</v>
      </c>
      <c r="AU87">
        <v>0.96</v>
      </c>
      <c r="AV87">
        <v>1.58</v>
      </c>
      <c r="AW87">
        <v>83.73</v>
      </c>
      <c r="AX87">
        <v>90.28</v>
      </c>
      <c r="AY87">
        <v>26.19</v>
      </c>
      <c r="AZ87">
        <v>160.08000000000001</v>
      </c>
      <c r="BA87">
        <v>0</v>
      </c>
      <c r="BB87">
        <v>0.67</v>
      </c>
      <c r="BC87">
        <v>0.86</v>
      </c>
      <c r="BD87">
        <v>23.93</v>
      </c>
      <c r="BE87">
        <v>1.92</v>
      </c>
      <c r="BF87">
        <v>0</v>
      </c>
      <c r="BG87">
        <v>0.87</v>
      </c>
      <c r="BH87">
        <v>2.88</v>
      </c>
      <c r="BI87">
        <v>0.87</v>
      </c>
      <c r="BJ87">
        <v>163.51</v>
      </c>
      <c r="BK87">
        <v>24.01</v>
      </c>
      <c r="BL87">
        <v>0</v>
      </c>
      <c r="BM87">
        <v>38.42</v>
      </c>
      <c r="BN87">
        <v>0</v>
      </c>
      <c r="BO87">
        <v>24.01</v>
      </c>
      <c r="BP87">
        <v>8.73</v>
      </c>
      <c r="BQ87">
        <v>0</v>
      </c>
      <c r="BR87">
        <v>0.36</v>
      </c>
      <c r="BS87">
        <v>48.02</v>
      </c>
      <c r="BT87">
        <v>144.06</v>
      </c>
      <c r="BU87">
        <v>72.03</v>
      </c>
      <c r="BV87">
        <v>0</v>
      </c>
      <c r="BW87">
        <v>0</v>
      </c>
      <c r="BX87">
        <v>96.04</v>
      </c>
      <c r="BY87">
        <v>48.02</v>
      </c>
      <c r="BZ87">
        <v>10.64</v>
      </c>
      <c r="CA87">
        <v>0</v>
      </c>
      <c r="CB87">
        <v>96.04</v>
      </c>
      <c r="CC87">
        <v>0</v>
      </c>
      <c r="CD87">
        <v>8.73</v>
      </c>
      <c r="CE87">
        <v>14.03</v>
      </c>
      <c r="CF87">
        <v>0</v>
      </c>
      <c r="CG87">
        <v>144.06</v>
      </c>
      <c r="CH87">
        <v>24.01</v>
      </c>
      <c r="CI87">
        <v>0</v>
      </c>
      <c r="CJ87">
        <v>0</v>
      </c>
    </row>
    <row r="88" spans="7:88">
      <c r="G88" t="s">
        <v>130</v>
      </c>
      <c r="H88" s="73">
        <v>758.81999999999994</v>
      </c>
      <c r="I88" s="46">
        <v>370.57</v>
      </c>
      <c r="J88" s="46">
        <v>731.29</v>
      </c>
      <c r="K88" s="46">
        <v>106.67000000000002</v>
      </c>
      <c r="L88" s="46">
        <v>6.72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76.83</v>
      </c>
      <c r="X88">
        <v>0</v>
      </c>
      <c r="Y88">
        <v>0</v>
      </c>
      <c r="Z88">
        <v>47.5</v>
      </c>
      <c r="AA88">
        <v>26.19</v>
      </c>
      <c r="AB88">
        <v>7.68</v>
      </c>
      <c r="AC88">
        <v>0.61</v>
      </c>
      <c r="AD88">
        <v>24.01</v>
      </c>
      <c r="AE88">
        <v>0.52</v>
      </c>
      <c r="AF88">
        <v>48.02</v>
      </c>
      <c r="AG88">
        <v>0</v>
      </c>
      <c r="AH88">
        <v>4.8</v>
      </c>
      <c r="AI88">
        <v>48.02</v>
      </c>
      <c r="AJ88">
        <v>66.45</v>
      </c>
      <c r="AK88">
        <v>0</v>
      </c>
      <c r="AL88">
        <v>43.22</v>
      </c>
      <c r="AM88">
        <v>0</v>
      </c>
      <c r="AN88">
        <v>48.02</v>
      </c>
      <c r="AO88">
        <v>27.85</v>
      </c>
      <c r="AP88">
        <v>26.19</v>
      </c>
      <c r="AQ88">
        <v>0.97</v>
      </c>
      <c r="AR88">
        <v>0.48</v>
      </c>
      <c r="AS88">
        <v>21.13</v>
      </c>
      <c r="AT88">
        <v>96.04</v>
      </c>
      <c r="AU88">
        <v>0.96</v>
      </c>
      <c r="AV88">
        <v>1.58</v>
      </c>
      <c r="AW88">
        <v>83.73</v>
      </c>
      <c r="AX88">
        <v>90.28</v>
      </c>
      <c r="AY88">
        <v>26.19</v>
      </c>
      <c r="AZ88">
        <v>160.08000000000001</v>
      </c>
      <c r="BA88">
        <v>0</v>
      </c>
      <c r="BB88">
        <v>0.67</v>
      </c>
      <c r="BC88">
        <v>0.86</v>
      </c>
      <c r="BD88">
        <v>23.93</v>
      </c>
      <c r="BE88">
        <v>1.92</v>
      </c>
      <c r="BF88">
        <v>0</v>
      </c>
      <c r="BG88">
        <v>0.87</v>
      </c>
      <c r="BH88">
        <v>2.88</v>
      </c>
      <c r="BI88">
        <v>0.87</v>
      </c>
      <c r="BJ88">
        <v>163.51</v>
      </c>
      <c r="BK88">
        <v>24.01</v>
      </c>
      <c r="BL88">
        <v>0</v>
      </c>
      <c r="BM88">
        <v>38.42</v>
      </c>
      <c r="BN88">
        <v>0</v>
      </c>
      <c r="BO88">
        <v>24.01</v>
      </c>
      <c r="BP88">
        <v>8.73</v>
      </c>
      <c r="BQ88">
        <v>0</v>
      </c>
      <c r="BR88">
        <v>0.36</v>
      </c>
      <c r="BS88">
        <v>48.02</v>
      </c>
      <c r="BT88">
        <v>144.06</v>
      </c>
      <c r="BU88">
        <v>72.03</v>
      </c>
      <c r="BV88">
        <v>0</v>
      </c>
      <c r="BW88">
        <v>0</v>
      </c>
      <c r="BX88">
        <v>96.04</v>
      </c>
      <c r="BY88">
        <v>48.02</v>
      </c>
      <c r="BZ88">
        <v>10.64</v>
      </c>
      <c r="CA88">
        <v>0</v>
      </c>
      <c r="CB88">
        <v>96.04</v>
      </c>
      <c r="CC88">
        <v>0</v>
      </c>
      <c r="CD88">
        <v>8.73</v>
      </c>
      <c r="CE88">
        <v>14.03</v>
      </c>
      <c r="CF88">
        <v>0</v>
      </c>
      <c r="CG88">
        <v>144.06</v>
      </c>
      <c r="CH88">
        <v>24.01</v>
      </c>
      <c r="CI88">
        <v>0</v>
      </c>
      <c r="CJ88">
        <v>0</v>
      </c>
    </row>
    <row r="89" spans="7:88">
      <c r="G89" t="s">
        <v>131</v>
      </c>
      <c r="H89" s="73">
        <v>758.81999999999994</v>
      </c>
      <c r="I89" s="46">
        <v>370.57</v>
      </c>
      <c r="J89" s="46">
        <v>731.29</v>
      </c>
      <c r="K89" s="46">
        <v>106.67000000000002</v>
      </c>
      <c r="L89" s="46">
        <v>6.72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76.83</v>
      </c>
      <c r="X89">
        <v>0</v>
      </c>
      <c r="Y89">
        <v>0</v>
      </c>
      <c r="Z89">
        <v>47.5</v>
      </c>
      <c r="AA89">
        <v>26.19</v>
      </c>
      <c r="AB89">
        <v>7.68</v>
      </c>
      <c r="AC89">
        <v>0.61</v>
      </c>
      <c r="AD89">
        <v>24.01</v>
      </c>
      <c r="AE89">
        <v>0.52</v>
      </c>
      <c r="AF89">
        <v>48.02</v>
      </c>
      <c r="AG89">
        <v>0</v>
      </c>
      <c r="AH89">
        <v>4.8</v>
      </c>
      <c r="AI89">
        <v>48.02</v>
      </c>
      <c r="AJ89">
        <v>66.45</v>
      </c>
      <c r="AK89">
        <v>0</v>
      </c>
      <c r="AL89">
        <v>43.22</v>
      </c>
      <c r="AM89">
        <v>0</v>
      </c>
      <c r="AN89">
        <v>48.02</v>
      </c>
      <c r="AO89">
        <v>27.85</v>
      </c>
      <c r="AP89">
        <v>26.19</v>
      </c>
      <c r="AQ89">
        <v>0.97</v>
      </c>
      <c r="AR89">
        <v>0.48</v>
      </c>
      <c r="AS89">
        <v>21.13</v>
      </c>
      <c r="AT89">
        <v>96.04</v>
      </c>
      <c r="AU89">
        <v>0.96</v>
      </c>
      <c r="AV89">
        <v>1.58</v>
      </c>
      <c r="AW89">
        <v>83.73</v>
      </c>
      <c r="AX89">
        <v>90.28</v>
      </c>
      <c r="AY89">
        <v>26.19</v>
      </c>
      <c r="AZ89">
        <v>160.08000000000001</v>
      </c>
      <c r="BA89">
        <v>0</v>
      </c>
      <c r="BB89">
        <v>0.67</v>
      </c>
      <c r="BC89">
        <v>0.86</v>
      </c>
      <c r="BD89">
        <v>23.93</v>
      </c>
      <c r="BE89">
        <v>1.92</v>
      </c>
      <c r="BF89">
        <v>0</v>
      </c>
      <c r="BG89">
        <v>0.87</v>
      </c>
      <c r="BH89">
        <v>2.88</v>
      </c>
      <c r="BI89">
        <v>0.87</v>
      </c>
      <c r="BJ89">
        <v>163.51</v>
      </c>
      <c r="BK89">
        <v>24.01</v>
      </c>
      <c r="BL89">
        <v>0</v>
      </c>
      <c r="BM89">
        <v>38.42</v>
      </c>
      <c r="BN89">
        <v>0</v>
      </c>
      <c r="BO89">
        <v>24.01</v>
      </c>
      <c r="BP89">
        <v>8.73</v>
      </c>
      <c r="BQ89">
        <v>0</v>
      </c>
      <c r="BR89">
        <v>0.36</v>
      </c>
      <c r="BS89">
        <v>48.02</v>
      </c>
      <c r="BT89">
        <v>144.06</v>
      </c>
      <c r="BU89">
        <v>72.03</v>
      </c>
      <c r="BV89">
        <v>0</v>
      </c>
      <c r="BW89">
        <v>0</v>
      </c>
      <c r="BX89">
        <v>96.04</v>
      </c>
      <c r="BY89">
        <v>48.02</v>
      </c>
      <c r="BZ89">
        <v>10.64</v>
      </c>
      <c r="CA89">
        <v>0</v>
      </c>
      <c r="CB89">
        <v>96.04</v>
      </c>
      <c r="CC89">
        <v>0</v>
      </c>
      <c r="CD89">
        <v>8.73</v>
      </c>
      <c r="CE89">
        <v>14.03</v>
      </c>
      <c r="CF89">
        <v>0</v>
      </c>
      <c r="CG89">
        <v>144.06</v>
      </c>
      <c r="CH89">
        <v>24.01</v>
      </c>
      <c r="CI89">
        <v>0</v>
      </c>
      <c r="CJ89">
        <v>0</v>
      </c>
    </row>
    <row r="90" spans="7:88">
      <c r="G90" t="s">
        <v>132</v>
      </c>
      <c r="H90" s="73">
        <v>758.81999999999994</v>
      </c>
      <c r="I90" s="46">
        <v>370.57</v>
      </c>
      <c r="J90" s="46">
        <v>731.29</v>
      </c>
      <c r="K90" s="46">
        <v>106.67000000000002</v>
      </c>
      <c r="L90" s="46">
        <v>6.72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76.83</v>
      </c>
      <c r="X90">
        <v>0</v>
      </c>
      <c r="Y90">
        <v>0</v>
      </c>
      <c r="Z90">
        <v>47.5</v>
      </c>
      <c r="AA90">
        <v>26.19</v>
      </c>
      <c r="AB90">
        <v>7.68</v>
      </c>
      <c r="AC90">
        <v>0.61</v>
      </c>
      <c r="AD90">
        <v>24.01</v>
      </c>
      <c r="AE90">
        <v>0.52</v>
      </c>
      <c r="AF90">
        <v>48.02</v>
      </c>
      <c r="AG90">
        <v>0</v>
      </c>
      <c r="AH90">
        <v>4.8</v>
      </c>
      <c r="AI90">
        <v>48.02</v>
      </c>
      <c r="AJ90">
        <v>66.45</v>
      </c>
      <c r="AK90">
        <v>0</v>
      </c>
      <c r="AL90">
        <v>43.22</v>
      </c>
      <c r="AM90">
        <v>0</v>
      </c>
      <c r="AN90">
        <v>48.02</v>
      </c>
      <c r="AO90">
        <v>27.85</v>
      </c>
      <c r="AP90">
        <v>26.19</v>
      </c>
      <c r="AQ90">
        <v>0.97</v>
      </c>
      <c r="AR90">
        <v>0.48</v>
      </c>
      <c r="AS90">
        <v>21.13</v>
      </c>
      <c r="AT90">
        <v>96.04</v>
      </c>
      <c r="AU90">
        <v>0.96</v>
      </c>
      <c r="AV90">
        <v>1.58</v>
      </c>
      <c r="AW90">
        <v>83.73</v>
      </c>
      <c r="AX90">
        <v>90.28</v>
      </c>
      <c r="AY90">
        <v>26.19</v>
      </c>
      <c r="AZ90">
        <v>160.08000000000001</v>
      </c>
      <c r="BA90">
        <v>0</v>
      </c>
      <c r="BB90">
        <v>0.67</v>
      </c>
      <c r="BC90">
        <v>0.86</v>
      </c>
      <c r="BD90">
        <v>23.93</v>
      </c>
      <c r="BE90">
        <v>1.92</v>
      </c>
      <c r="BF90">
        <v>0</v>
      </c>
      <c r="BG90">
        <v>0.87</v>
      </c>
      <c r="BH90">
        <v>2.88</v>
      </c>
      <c r="BI90">
        <v>0.87</v>
      </c>
      <c r="BJ90">
        <v>163.51</v>
      </c>
      <c r="BK90">
        <v>24.01</v>
      </c>
      <c r="BL90">
        <v>0</v>
      </c>
      <c r="BM90">
        <v>38.42</v>
      </c>
      <c r="BN90">
        <v>0</v>
      </c>
      <c r="BO90">
        <v>24.01</v>
      </c>
      <c r="BP90">
        <v>8.73</v>
      </c>
      <c r="BQ90">
        <v>0</v>
      </c>
      <c r="BR90">
        <v>0.36</v>
      </c>
      <c r="BS90">
        <v>48.02</v>
      </c>
      <c r="BT90">
        <v>144.06</v>
      </c>
      <c r="BU90">
        <v>72.03</v>
      </c>
      <c r="BV90">
        <v>0</v>
      </c>
      <c r="BW90">
        <v>0</v>
      </c>
      <c r="BX90">
        <v>96.04</v>
      </c>
      <c r="BY90">
        <v>48.02</v>
      </c>
      <c r="BZ90">
        <v>10.64</v>
      </c>
      <c r="CA90">
        <v>0</v>
      </c>
      <c r="CB90">
        <v>96.04</v>
      </c>
      <c r="CC90">
        <v>0</v>
      </c>
      <c r="CD90">
        <v>8.73</v>
      </c>
      <c r="CE90">
        <v>14.03</v>
      </c>
      <c r="CF90">
        <v>0</v>
      </c>
      <c r="CG90">
        <v>144.06</v>
      </c>
      <c r="CH90">
        <v>24.01</v>
      </c>
      <c r="CI90">
        <v>0</v>
      </c>
      <c r="CJ90">
        <v>0</v>
      </c>
    </row>
    <row r="91" spans="7:88">
      <c r="G91" t="s">
        <v>133</v>
      </c>
      <c r="H91" s="73">
        <v>872.86999999999989</v>
      </c>
      <c r="I91" s="46">
        <v>388.71999999999997</v>
      </c>
      <c r="J91" s="46">
        <v>817.73</v>
      </c>
      <c r="K91" s="46">
        <v>106.67000000000002</v>
      </c>
      <c r="L91" s="46">
        <v>6.72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115.25</v>
      </c>
      <c r="X91">
        <v>0</v>
      </c>
      <c r="Y91">
        <v>0</v>
      </c>
      <c r="Z91">
        <v>47.5</v>
      </c>
      <c r="AA91">
        <v>26.19</v>
      </c>
      <c r="AB91">
        <v>7.68</v>
      </c>
      <c r="AC91">
        <v>0.61</v>
      </c>
      <c r="AD91">
        <v>24.01</v>
      </c>
      <c r="AE91">
        <v>0.52</v>
      </c>
      <c r="AF91">
        <v>48.02</v>
      </c>
      <c r="AG91">
        <v>0</v>
      </c>
      <c r="AH91">
        <v>4.8</v>
      </c>
      <c r="AI91">
        <v>144.06</v>
      </c>
      <c r="AJ91">
        <v>66.45</v>
      </c>
      <c r="AK91">
        <v>0</v>
      </c>
      <c r="AL91">
        <v>43.22</v>
      </c>
      <c r="AM91">
        <v>18.010000000000002</v>
      </c>
      <c r="AN91">
        <v>48.02</v>
      </c>
      <c r="AO91">
        <v>27.85</v>
      </c>
      <c r="AP91">
        <v>26.19</v>
      </c>
      <c r="AQ91">
        <v>0.97</v>
      </c>
      <c r="AR91">
        <v>0.48</v>
      </c>
      <c r="AS91">
        <v>21.13</v>
      </c>
      <c r="AT91">
        <v>96.04</v>
      </c>
      <c r="AU91">
        <v>0.96</v>
      </c>
      <c r="AV91">
        <v>1.58</v>
      </c>
      <c r="AW91">
        <v>83.73</v>
      </c>
      <c r="AX91">
        <v>90.28</v>
      </c>
      <c r="AY91">
        <v>26.19</v>
      </c>
      <c r="AZ91">
        <v>160.08000000000001</v>
      </c>
      <c r="BA91">
        <v>0</v>
      </c>
      <c r="BB91">
        <v>0.67</v>
      </c>
      <c r="BC91">
        <v>0.86</v>
      </c>
      <c r="BD91">
        <v>23.93</v>
      </c>
      <c r="BE91">
        <v>1.92</v>
      </c>
      <c r="BF91">
        <v>0</v>
      </c>
      <c r="BG91">
        <v>0.87</v>
      </c>
      <c r="BH91">
        <v>2.88</v>
      </c>
      <c r="BI91">
        <v>0.87</v>
      </c>
      <c r="BJ91">
        <v>163.51</v>
      </c>
      <c r="BK91">
        <v>24.01</v>
      </c>
      <c r="BL91">
        <v>6</v>
      </c>
      <c r="BM91">
        <v>38.42</v>
      </c>
      <c r="BN91">
        <v>0</v>
      </c>
      <c r="BO91">
        <v>24.01</v>
      </c>
      <c r="BP91">
        <v>8.73</v>
      </c>
      <c r="BQ91">
        <v>12.15</v>
      </c>
      <c r="BR91">
        <v>0.36</v>
      </c>
      <c r="BS91">
        <v>48.02</v>
      </c>
      <c r="BT91">
        <v>192.08</v>
      </c>
      <c r="BU91">
        <v>72.03</v>
      </c>
      <c r="BV91">
        <v>0</v>
      </c>
      <c r="BW91">
        <v>0</v>
      </c>
      <c r="BX91">
        <v>96.04</v>
      </c>
      <c r="BY91">
        <v>48.02</v>
      </c>
      <c r="BZ91">
        <v>10.64</v>
      </c>
      <c r="CA91">
        <v>0</v>
      </c>
      <c r="CB91">
        <v>96.04</v>
      </c>
      <c r="CC91">
        <v>0</v>
      </c>
      <c r="CD91">
        <v>8.73</v>
      </c>
      <c r="CE91">
        <v>14.03</v>
      </c>
      <c r="CF91">
        <v>0</v>
      </c>
      <c r="CG91">
        <v>144.06</v>
      </c>
      <c r="CH91">
        <v>24.01</v>
      </c>
      <c r="CI91">
        <v>0</v>
      </c>
      <c r="CJ91">
        <v>0</v>
      </c>
    </row>
    <row r="92" spans="7:88">
      <c r="G92" t="s">
        <v>134</v>
      </c>
      <c r="H92" s="73">
        <v>872.86999999999989</v>
      </c>
      <c r="I92" s="46">
        <v>388.71999999999997</v>
      </c>
      <c r="J92" s="46">
        <v>817.73</v>
      </c>
      <c r="K92" s="46">
        <v>106.67000000000002</v>
      </c>
      <c r="L92" s="46">
        <v>6.72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115.25</v>
      </c>
      <c r="X92">
        <v>0</v>
      </c>
      <c r="Y92">
        <v>0</v>
      </c>
      <c r="Z92">
        <v>47.5</v>
      </c>
      <c r="AA92">
        <v>26.19</v>
      </c>
      <c r="AB92">
        <v>7.68</v>
      </c>
      <c r="AC92">
        <v>0.61</v>
      </c>
      <c r="AD92">
        <v>24.01</v>
      </c>
      <c r="AE92">
        <v>0.52</v>
      </c>
      <c r="AF92">
        <v>48.02</v>
      </c>
      <c r="AG92">
        <v>0</v>
      </c>
      <c r="AH92">
        <v>4.8</v>
      </c>
      <c r="AI92">
        <v>144.06</v>
      </c>
      <c r="AJ92">
        <v>66.45</v>
      </c>
      <c r="AK92">
        <v>0</v>
      </c>
      <c r="AL92">
        <v>43.22</v>
      </c>
      <c r="AM92">
        <v>18.010000000000002</v>
      </c>
      <c r="AN92">
        <v>48.02</v>
      </c>
      <c r="AO92">
        <v>27.85</v>
      </c>
      <c r="AP92">
        <v>26.19</v>
      </c>
      <c r="AQ92">
        <v>0.97</v>
      </c>
      <c r="AR92">
        <v>0.48</v>
      </c>
      <c r="AS92">
        <v>21.13</v>
      </c>
      <c r="AT92">
        <v>96.04</v>
      </c>
      <c r="AU92">
        <v>0.96</v>
      </c>
      <c r="AV92">
        <v>1.58</v>
      </c>
      <c r="AW92">
        <v>83.73</v>
      </c>
      <c r="AX92">
        <v>90.28</v>
      </c>
      <c r="AY92">
        <v>26.19</v>
      </c>
      <c r="AZ92">
        <v>160.08000000000001</v>
      </c>
      <c r="BA92">
        <v>0</v>
      </c>
      <c r="BB92">
        <v>0.67</v>
      </c>
      <c r="BC92">
        <v>0.86</v>
      </c>
      <c r="BD92">
        <v>23.93</v>
      </c>
      <c r="BE92">
        <v>1.92</v>
      </c>
      <c r="BF92">
        <v>0</v>
      </c>
      <c r="BG92">
        <v>0.87</v>
      </c>
      <c r="BH92">
        <v>2.88</v>
      </c>
      <c r="BI92">
        <v>0.87</v>
      </c>
      <c r="BJ92">
        <v>163.51</v>
      </c>
      <c r="BK92">
        <v>24.01</v>
      </c>
      <c r="BL92">
        <v>6</v>
      </c>
      <c r="BM92">
        <v>38.42</v>
      </c>
      <c r="BN92">
        <v>0</v>
      </c>
      <c r="BO92">
        <v>24.01</v>
      </c>
      <c r="BP92">
        <v>8.73</v>
      </c>
      <c r="BQ92">
        <v>12.15</v>
      </c>
      <c r="BR92">
        <v>0.36</v>
      </c>
      <c r="BS92">
        <v>48.02</v>
      </c>
      <c r="BT92">
        <v>192.08</v>
      </c>
      <c r="BU92">
        <v>72.03</v>
      </c>
      <c r="BV92">
        <v>0</v>
      </c>
      <c r="BW92">
        <v>0</v>
      </c>
      <c r="BX92">
        <v>96.04</v>
      </c>
      <c r="BY92">
        <v>48.02</v>
      </c>
      <c r="BZ92">
        <v>10.64</v>
      </c>
      <c r="CA92">
        <v>0</v>
      </c>
      <c r="CB92">
        <v>96.04</v>
      </c>
      <c r="CC92">
        <v>0</v>
      </c>
      <c r="CD92">
        <v>8.73</v>
      </c>
      <c r="CE92">
        <v>14.03</v>
      </c>
      <c r="CF92">
        <v>0</v>
      </c>
      <c r="CG92">
        <v>144.06</v>
      </c>
      <c r="CH92">
        <v>24.01</v>
      </c>
      <c r="CI92">
        <v>0</v>
      </c>
      <c r="CJ92">
        <v>0</v>
      </c>
    </row>
    <row r="93" spans="7:88">
      <c r="G93" t="s">
        <v>135</v>
      </c>
      <c r="H93" s="73">
        <v>872.86999999999989</v>
      </c>
      <c r="I93" s="46">
        <v>412.72999999999996</v>
      </c>
      <c r="J93" s="46">
        <v>817.73</v>
      </c>
      <c r="K93" s="46">
        <v>106.67000000000002</v>
      </c>
      <c r="L93" s="46">
        <v>6.72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115.25</v>
      </c>
      <c r="X93">
        <v>0</v>
      </c>
      <c r="Y93">
        <v>0</v>
      </c>
      <c r="Z93">
        <v>47.5</v>
      </c>
      <c r="AA93">
        <v>26.19</v>
      </c>
      <c r="AB93">
        <v>7.68</v>
      </c>
      <c r="AC93">
        <v>0.61</v>
      </c>
      <c r="AD93">
        <v>24.01</v>
      </c>
      <c r="AE93">
        <v>0.52</v>
      </c>
      <c r="AF93">
        <v>48.02</v>
      </c>
      <c r="AG93">
        <v>0</v>
      </c>
      <c r="AH93">
        <v>4.8</v>
      </c>
      <c r="AI93">
        <v>144.06</v>
      </c>
      <c r="AJ93">
        <v>66.45</v>
      </c>
      <c r="AK93">
        <v>0</v>
      </c>
      <c r="AL93">
        <v>67.23</v>
      </c>
      <c r="AM93">
        <v>18.010000000000002</v>
      </c>
      <c r="AN93">
        <v>48.02</v>
      </c>
      <c r="AO93">
        <v>27.85</v>
      </c>
      <c r="AP93">
        <v>26.19</v>
      </c>
      <c r="AQ93">
        <v>0.97</v>
      </c>
      <c r="AR93">
        <v>0.48</v>
      </c>
      <c r="AS93">
        <v>21.13</v>
      </c>
      <c r="AT93">
        <v>96.04</v>
      </c>
      <c r="AU93">
        <v>0.96</v>
      </c>
      <c r="AV93">
        <v>1.58</v>
      </c>
      <c r="AW93">
        <v>83.73</v>
      </c>
      <c r="AX93">
        <v>90.28</v>
      </c>
      <c r="AY93">
        <v>26.19</v>
      </c>
      <c r="AZ93">
        <v>160.08000000000001</v>
      </c>
      <c r="BA93">
        <v>0</v>
      </c>
      <c r="BB93">
        <v>0.67</v>
      </c>
      <c r="BC93">
        <v>0.86</v>
      </c>
      <c r="BD93">
        <v>23.93</v>
      </c>
      <c r="BE93">
        <v>1.92</v>
      </c>
      <c r="BF93">
        <v>0</v>
      </c>
      <c r="BG93">
        <v>0.87</v>
      </c>
      <c r="BH93">
        <v>2.88</v>
      </c>
      <c r="BI93">
        <v>0.87</v>
      </c>
      <c r="BJ93">
        <v>163.51</v>
      </c>
      <c r="BK93">
        <v>24.01</v>
      </c>
      <c r="BL93">
        <v>6</v>
      </c>
      <c r="BM93">
        <v>38.42</v>
      </c>
      <c r="BN93">
        <v>0</v>
      </c>
      <c r="BO93">
        <v>24.01</v>
      </c>
      <c r="BP93">
        <v>8.73</v>
      </c>
      <c r="BQ93">
        <v>12.15</v>
      </c>
      <c r="BR93">
        <v>0.36</v>
      </c>
      <c r="BS93">
        <v>48.02</v>
      </c>
      <c r="BT93">
        <v>192.08</v>
      </c>
      <c r="BU93">
        <v>72.03</v>
      </c>
      <c r="BV93">
        <v>0</v>
      </c>
      <c r="BW93">
        <v>0</v>
      </c>
      <c r="BX93">
        <v>96.04</v>
      </c>
      <c r="BY93">
        <v>48.02</v>
      </c>
      <c r="BZ93">
        <v>10.64</v>
      </c>
      <c r="CA93">
        <v>0</v>
      </c>
      <c r="CB93">
        <v>96.04</v>
      </c>
      <c r="CC93">
        <v>0</v>
      </c>
      <c r="CD93">
        <v>8.73</v>
      </c>
      <c r="CE93">
        <v>14.03</v>
      </c>
      <c r="CF93">
        <v>0</v>
      </c>
      <c r="CG93">
        <v>144.06</v>
      </c>
      <c r="CH93">
        <v>24.01</v>
      </c>
      <c r="CI93">
        <v>0</v>
      </c>
      <c r="CJ93">
        <v>0</v>
      </c>
    </row>
    <row r="94" spans="7:88">
      <c r="G94" t="s">
        <v>136</v>
      </c>
      <c r="H94" s="73">
        <v>872.86999999999989</v>
      </c>
      <c r="I94" s="46">
        <v>412.72999999999996</v>
      </c>
      <c r="J94" s="46">
        <v>817.73</v>
      </c>
      <c r="K94" s="46">
        <v>106.67000000000002</v>
      </c>
      <c r="L94" s="46">
        <v>6.72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115.25</v>
      </c>
      <c r="X94">
        <v>0</v>
      </c>
      <c r="Y94">
        <v>0</v>
      </c>
      <c r="Z94">
        <v>47.5</v>
      </c>
      <c r="AA94">
        <v>26.19</v>
      </c>
      <c r="AB94">
        <v>7.68</v>
      </c>
      <c r="AC94">
        <v>0.61</v>
      </c>
      <c r="AD94">
        <v>24.01</v>
      </c>
      <c r="AE94">
        <v>0.52</v>
      </c>
      <c r="AF94">
        <v>48.02</v>
      </c>
      <c r="AG94">
        <v>0</v>
      </c>
      <c r="AH94">
        <v>4.8</v>
      </c>
      <c r="AI94">
        <v>144.06</v>
      </c>
      <c r="AJ94">
        <v>66.45</v>
      </c>
      <c r="AK94">
        <v>0</v>
      </c>
      <c r="AL94">
        <v>67.23</v>
      </c>
      <c r="AM94">
        <v>18.010000000000002</v>
      </c>
      <c r="AN94">
        <v>48.02</v>
      </c>
      <c r="AO94">
        <v>27.85</v>
      </c>
      <c r="AP94">
        <v>26.19</v>
      </c>
      <c r="AQ94">
        <v>0.97</v>
      </c>
      <c r="AR94">
        <v>0.48</v>
      </c>
      <c r="AS94">
        <v>21.13</v>
      </c>
      <c r="AT94">
        <v>96.04</v>
      </c>
      <c r="AU94">
        <v>0.96</v>
      </c>
      <c r="AV94">
        <v>1.58</v>
      </c>
      <c r="AW94">
        <v>83.73</v>
      </c>
      <c r="AX94">
        <v>90.28</v>
      </c>
      <c r="AY94">
        <v>26.19</v>
      </c>
      <c r="AZ94">
        <v>160.08000000000001</v>
      </c>
      <c r="BA94">
        <v>0</v>
      </c>
      <c r="BB94">
        <v>0.67</v>
      </c>
      <c r="BC94">
        <v>0.86</v>
      </c>
      <c r="BD94">
        <v>23.93</v>
      </c>
      <c r="BE94">
        <v>1.92</v>
      </c>
      <c r="BF94">
        <v>0</v>
      </c>
      <c r="BG94">
        <v>0.87</v>
      </c>
      <c r="BH94">
        <v>2.88</v>
      </c>
      <c r="BI94">
        <v>0.87</v>
      </c>
      <c r="BJ94">
        <v>163.51</v>
      </c>
      <c r="BK94">
        <v>24.01</v>
      </c>
      <c r="BL94">
        <v>6</v>
      </c>
      <c r="BM94">
        <v>38.42</v>
      </c>
      <c r="BN94">
        <v>0</v>
      </c>
      <c r="BO94">
        <v>24.01</v>
      </c>
      <c r="BP94">
        <v>8.73</v>
      </c>
      <c r="BQ94">
        <v>12.15</v>
      </c>
      <c r="BR94">
        <v>0.36</v>
      </c>
      <c r="BS94">
        <v>48.02</v>
      </c>
      <c r="BT94">
        <v>192.08</v>
      </c>
      <c r="BU94">
        <v>72.03</v>
      </c>
      <c r="BV94">
        <v>0</v>
      </c>
      <c r="BW94">
        <v>0</v>
      </c>
      <c r="BX94">
        <v>96.04</v>
      </c>
      <c r="BY94">
        <v>48.02</v>
      </c>
      <c r="BZ94">
        <v>10.64</v>
      </c>
      <c r="CA94">
        <v>0</v>
      </c>
      <c r="CB94">
        <v>96.04</v>
      </c>
      <c r="CC94">
        <v>0</v>
      </c>
      <c r="CD94">
        <v>8.73</v>
      </c>
      <c r="CE94">
        <v>14.03</v>
      </c>
      <c r="CF94">
        <v>0</v>
      </c>
      <c r="CG94">
        <v>144.06</v>
      </c>
      <c r="CH94">
        <v>24.01</v>
      </c>
      <c r="CI94">
        <v>0</v>
      </c>
      <c r="CJ94">
        <v>0</v>
      </c>
    </row>
    <row r="95" spans="7:88">
      <c r="G95" t="s">
        <v>137</v>
      </c>
      <c r="H95" s="73">
        <v>872.82999999999993</v>
      </c>
      <c r="I95" s="46">
        <v>412.72999999999996</v>
      </c>
      <c r="J95" s="46">
        <v>827.33</v>
      </c>
      <c r="K95" s="46">
        <v>106.67000000000002</v>
      </c>
      <c r="L95" s="46">
        <v>6.72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124.85</v>
      </c>
      <c r="X95">
        <v>0</v>
      </c>
      <c r="Y95">
        <v>0</v>
      </c>
      <c r="Z95">
        <v>47.5</v>
      </c>
      <c r="AA95">
        <v>26.19</v>
      </c>
      <c r="AB95">
        <v>5.76</v>
      </c>
      <c r="AC95">
        <v>0.61</v>
      </c>
      <c r="AD95">
        <v>24.01</v>
      </c>
      <c r="AE95">
        <v>0.52</v>
      </c>
      <c r="AF95">
        <v>48.02</v>
      </c>
      <c r="AG95">
        <v>0</v>
      </c>
      <c r="AH95">
        <v>4.8</v>
      </c>
      <c r="AI95">
        <v>144.06</v>
      </c>
      <c r="AJ95">
        <v>66.45</v>
      </c>
      <c r="AK95">
        <v>0</v>
      </c>
      <c r="AL95">
        <v>67.23</v>
      </c>
      <c r="AM95">
        <v>18.010000000000002</v>
      </c>
      <c r="AN95">
        <v>48.02</v>
      </c>
      <c r="AO95">
        <v>27.85</v>
      </c>
      <c r="AP95">
        <v>26.19</v>
      </c>
      <c r="AQ95">
        <v>0.97</v>
      </c>
      <c r="AR95">
        <v>0.48</v>
      </c>
      <c r="AS95">
        <v>21.13</v>
      </c>
      <c r="AT95">
        <v>96.04</v>
      </c>
      <c r="AU95">
        <v>2.88</v>
      </c>
      <c r="AV95">
        <v>1.58</v>
      </c>
      <c r="AW95">
        <v>83.73</v>
      </c>
      <c r="AX95">
        <v>90.28</v>
      </c>
      <c r="AY95">
        <v>26.19</v>
      </c>
      <c r="AZ95">
        <v>160.08000000000001</v>
      </c>
      <c r="BA95">
        <v>0</v>
      </c>
      <c r="BB95">
        <v>0.67</v>
      </c>
      <c r="BC95">
        <v>0.82</v>
      </c>
      <c r="BD95">
        <v>23.93</v>
      </c>
      <c r="BE95">
        <v>1.92</v>
      </c>
      <c r="BF95">
        <v>0</v>
      </c>
      <c r="BG95">
        <v>0.87</v>
      </c>
      <c r="BH95">
        <v>2.88</v>
      </c>
      <c r="BI95">
        <v>0.87</v>
      </c>
      <c r="BJ95">
        <v>163.51</v>
      </c>
      <c r="BK95">
        <v>24.01</v>
      </c>
      <c r="BL95">
        <v>6</v>
      </c>
      <c r="BM95">
        <v>38.42</v>
      </c>
      <c r="BN95">
        <v>0</v>
      </c>
      <c r="BO95">
        <v>24.01</v>
      </c>
      <c r="BP95">
        <v>8.73</v>
      </c>
      <c r="BQ95">
        <v>12.15</v>
      </c>
      <c r="BR95">
        <v>0.36</v>
      </c>
      <c r="BS95">
        <v>48.02</v>
      </c>
      <c r="BT95">
        <v>192.08</v>
      </c>
      <c r="BU95">
        <v>72.03</v>
      </c>
      <c r="BV95">
        <v>0</v>
      </c>
      <c r="BW95">
        <v>0</v>
      </c>
      <c r="BX95">
        <v>96.04</v>
      </c>
      <c r="BY95">
        <v>48.02</v>
      </c>
      <c r="BZ95">
        <v>10.64</v>
      </c>
      <c r="CA95">
        <v>0</v>
      </c>
      <c r="CB95">
        <v>96.04</v>
      </c>
      <c r="CC95">
        <v>0</v>
      </c>
      <c r="CD95">
        <v>8.73</v>
      </c>
      <c r="CE95">
        <v>14.03</v>
      </c>
      <c r="CF95">
        <v>0</v>
      </c>
      <c r="CG95">
        <v>144.06</v>
      </c>
      <c r="CH95">
        <v>24.01</v>
      </c>
      <c r="CI95">
        <v>0</v>
      </c>
      <c r="CJ95">
        <v>0</v>
      </c>
    </row>
    <row r="96" spans="7:88">
      <c r="G96" t="s">
        <v>138</v>
      </c>
      <c r="H96" s="73">
        <v>872.82999999999993</v>
      </c>
      <c r="I96" s="46">
        <v>412.72999999999996</v>
      </c>
      <c r="J96" s="46">
        <v>827.33</v>
      </c>
      <c r="K96" s="46">
        <v>106.67000000000002</v>
      </c>
      <c r="L96" s="46">
        <v>6.72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124.85</v>
      </c>
      <c r="X96">
        <v>0</v>
      </c>
      <c r="Y96">
        <v>0</v>
      </c>
      <c r="Z96">
        <v>47.5</v>
      </c>
      <c r="AA96">
        <v>26.19</v>
      </c>
      <c r="AB96">
        <v>5.76</v>
      </c>
      <c r="AC96">
        <v>0.61</v>
      </c>
      <c r="AD96">
        <v>24.01</v>
      </c>
      <c r="AE96">
        <v>0.52</v>
      </c>
      <c r="AF96">
        <v>48.02</v>
      </c>
      <c r="AG96">
        <v>0</v>
      </c>
      <c r="AH96">
        <v>4.8</v>
      </c>
      <c r="AI96">
        <v>144.06</v>
      </c>
      <c r="AJ96">
        <v>66.45</v>
      </c>
      <c r="AK96">
        <v>0</v>
      </c>
      <c r="AL96">
        <v>67.23</v>
      </c>
      <c r="AM96">
        <v>18.010000000000002</v>
      </c>
      <c r="AN96">
        <v>48.02</v>
      </c>
      <c r="AO96">
        <v>27.85</v>
      </c>
      <c r="AP96">
        <v>26.19</v>
      </c>
      <c r="AQ96">
        <v>0.97</v>
      </c>
      <c r="AR96">
        <v>0.48</v>
      </c>
      <c r="AS96">
        <v>21.13</v>
      </c>
      <c r="AT96">
        <v>96.04</v>
      </c>
      <c r="AU96">
        <v>2.88</v>
      </c>
      <c r="AV96">
        <v>1.58</v>
      </c>
      <c r="AW96">
        <v>83.73</v>
      </c>
      <c r="AX96">
        <v>90.28</v>
      </c>
      <c r="AY96">
        <v>26.19</v>
      </c>
      <c r="AZ96">
        <v>160.08000000000001</v>
      </c>
      <c r="BA96">
        <v>0</v>
      </c>
      <c r="BB96">
        <v>0.67</v>
      </c>
      <c r="BC96">
        <v>0.82</v>
      </c>
      <c r="BD96">
        <v>23.93</v>
      </c>
      <c r="BE96">
        <v>1.92</v>
      </c>
      <c r="BF96">
        <v>0</v>
      </c>
      <c r="BG96">
        <v>0.87</v>
      </c>
      <c r="BH96">
        <v>2.88</v>
      </c>
      <c r="BI96">
        <v>0.87</v>
      </c>
      <c r="BJ96">
        <v>163.51</v>
      </c>
      <c r="BK96">
        <v>24.01</v>
      </c>
      <c r="BL96">
        <v>6</v>
      </c>
      <c r="BM96">
        <v>38.42</v>
      </c>
      <c r="BN96">
        <v>0</v>
      </c>
      <c r="BO96">
        <v>24.01</v>
      </c>
      <c r="BP96">
        <v>8.73</v>
      </c>
      <c r="BQ96">
        <v>12.15</v>
      </c>
      <c r="BR96">
        <v>0.36</v>
      </c>
      <c r="BS96">
        <v>48.02</v>
      </c>
      <c r="BT96">
        <v>192.08</v>
      </c>
      <c r="BU96">
        <v>72.03</v>
      </c>
      <c r="BV96">
        <v>0</v>
      </c>
      <c r="BW96">
        <v>0</v>
      </c>
      <c r="BX96">
        <v>96.04</v>
      </c>
      <c r="BY96">
        <v>48.02</v>
      </c>
      <c r="BZ96">
        <v>10.64</v>
      </c>
      <c r="CA96">
        <v>0</v>
      </c>
      <c r="CB96">
        <v>96.04</v>
      </c>
      <c r="CC96">
        <v>0</v>
      </c>
      <c r="CD96">
        <v>8.73</v>
      </c>
      <c r="CE96">
        <v>14.03</v>
      </c>
      <c r="CF96">
        <v>0</v>
      </c>
      <c r="CG96">
        <v>144.06</v>
      </c>
      <c r="CH96">
        <v>24.01</v>
      </c>
      <c r="CI96">
        <v>0</v>
      </c>
      <c r="CJ96">
        <v>0</v>
      </c>
    </row>
    <row r="97" spans="1:133">
      <c r="G97" t="s">
        <v>139</v>
      </c>
      <c r="H97" s="73">
        <v>872.82999999999993</v>
      </c>
      <c r="I97" s="46">
        <v>412.72999999999996</v>
      </c>
      <c r="J97" s="46">
        <v>827.33</v>
      </c>
      <c r="K97" s="46">
        <v>106.67000000000002</v>
      </c>
      <c r="L97" s="46">
        <v>6.72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124.85</v>
      </c>
      <c r="X97">
        <v>0</v>
      </c>
      <c r="Y97">
        <v>0</v>
      </c>
      <c r="Z97">
        <v>47.5</v>
      </c>
      <c r="AA97">
        <v>26.19</v>
      </c>
      <c r="AB97">
        <v>5.76</v>
      </c>
      <c r="AC97">
        <v>0.61</v>
      </c>
      <c r="AD97">
        <v>24.01</v>
      </c>
      <c r="AE97">
        <v>0.52</v>
      </c>
      <c r="AF97">
        <v>48.02</v>
      </c>
      <c r="AG97">
        <v>0</v>
      </c>
      <c r="AH97">
        <v>4.8</v>
      </c>
      <c r="AI97">
        <v>144.06</v>
      </c>
      <c r="AJ97">
        <v>66.45</v>
      </c>
      <c r="AK97">
        <v>0</v>
      </c>
      <c r="AL97">
        <v>67.23</v>
      </c>
      <c r="AM97">
        <v>18.010000000000002</v>
      </c>
      <c r="AN97">
        <v>48.02</v>
      </c>
      <c r="AO97">
        <v>27.85</v>
      </c>
      <c r="AP97">
        <v>26.19</v>
      </c>
      <c r="AQ97">
        <v>0.97</v>
      </c>
      <c r="AR97">
        <v>0.48</v>
      </c>
      <c r="AS97">
        <v>21.13</v>
      </c>
      <c r="AT97">
        <v>96.04</v>
      </c>
      <c r="AU97">
        <v>2.88</v>
      </c>
      <c r="AV97">
        <v>1.58</v>
      </c>
      <c r="AW97">
        <v>83.73</v>
      </c>
      <c r="AX97">
        <v>90.28</v>
      </c>
      <c r="AY97">
        <v>26.19</v>
      </c>
      <c r="AZ97">
        <v>160.08000000000001</v>
      </c>
      <c r="BA97">
        <v>0</v>
      </c>
      <c r="BB97">
        <v>0.67</v>
      </c>
      <c r="BC97">
        <v>0.82</v>
      </c>
      <c r="BD97">
        <v>23.93</v>
      </c>
      <c r="BE97">
        <v>1.92</v>
      </c>
      <c r="BF97">
        <v>0</v>
      </c>
      <c r="BG97">
        <v>0.87</v>
      </c>
      <c r="BH97">
        <v>2.88</v>
      </c>
      <c r="BI97">
        <v>0.87</v>
      </c>
      <c r="BJ97">
        <v>163.51</v>
      </c>
      <c r="BK97">
        <v>24.01</v>
      </c>
      <c r="BL97">
        <v>6</v>
      </c>
      <c r="BM97">
        <v>38.42</v>
      </c>
      <c r="BN97">
        <v>0</v>
      </c>
      <c r="BO97">
        <v>24.01</v>
      </c>
      <c r="BP97">
        <v>8.73</v>
      </c>
      <c r="BQ97">
        <v>12.15</v>
      </c>
      <c r="BR97">
        <v>0.36</v>
      </c>
      <c r="BS97">
        <v>48.02</v>
      </c>
      <c r="BT97">
        <v>192.08</v>
      </c>
      <c r="BU97">
        <v>72.03</v>
      </c>
      <c r="BV97">
        <v>0</v>
      </c>
      <c r="BW97">
        <v>0</v>
      </c>
      <c r="BX97">
        <v>96.04</v>
      </c>
      <c r="BY97">
        <v>48.02</v>
      </c>
      <c r="BZ97">
        <v>10.64</v>
      </c>
      <c r="CA97">
        <v>0</v>
      </c>
      <c r="CB97">
        <v>96.04</v>
      </c>
      <c r="CC97">
        <v>0</v>
      </c>
      <c r="CD97">
        <v>8.73</v>
      </c>
      <c r="CE97">
        <v>14.03</v>
      </c>
      <c r="CF97">
        <v>0</v>
      </c>
      <c r="CG97">
        <v>144.06</v>
      </c>
      <c r="CH97">
        <v>24.01</v>
      </c>
      <c r="CI97">
        <v>0</v>
      </c>
      <c r="CJ97">
        <v>0</v>
      </c>
    </row>
    <row r="98" spans="1:133">
      <c r="G98" t="s">
        <v>140</v>
      </c>
      <c r="H98" s="73">
        <v>872.82999999999993</v>
      </c>
      <c r="I98" s="46">
        <v>412.72999999999996</v>
      </c>
      <c r="J98" s="46">
        <v>827.33</v>
      </c>
      <c r="K98" s="46">
        <v>106.67000000000002</v>
      </c>
      <c r="L98" s="46">
        <v>6.72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124.85</v>
      </c>
      <c r="X98">
        <v>0</v>
      </c>
      <c r="Y98">
        <v>0</v>
      </c>
      <c r="Z98">
        <v>47.5</v>
      </c>
      <c r="AA98">
        <v>26.19</v>
      </c>
      <c r="AB98">
        <v>5.76</v>
      </c>
      <c r="AC98">
        <v>0.61</v>
      </c>
      <c r="AD98">
        <v>24.01</v>
      </c>
      <c r="AE98">
        <v>0.52</v>
      </c>
      <c r="AF98">
        <v>48.02</v>
      </c>
      <c r="AG98">
        <v>0</v>
      </c>
      <c r="AH98">
        <v>4.8</v>
      </c>
      <c r="AI98">
        <v>144.06</v>
      </c>
      <c r="AJ98">
        <v>66.45</v>
      </c>
      <c r="AK98">
        <v>0</v>
      </c>
      <c r="AL98">
        <v>67.23</v>
      </c>
      <c r="AM98">
        <v>18.010000000000002</v>
      </c>
      <c r="AN98">
        <v>48.02</v>
      </c>
      <c r="AO98">
        <v>27.85</v>
      </c>
      <c r="AP98">
        <v>26.19</v>
      </c>
      <c r="AQ98">
        <v>0.97</v>
      </c>
      <c r="AR98">
        <v>0.48</v>
      </c>
      <c r="AS98">
        <v>21.13</v>
      </c>
      <c r="AT98">
        <v>96.04</v>
      </c>
      <c r="AU98">
        <v>2.88</v>
      </c>
      <c r="AV98">
        <v>1.58</v>
      </c>
      <c r="AW98">
        <v>83.73</v>
      </c>
      <c r="AX98">
        <v>90.28</v>
      </c>
      <c r="AY98">
        <v>26.19</v>
      </c>
      <c r="AZ98">
        <v>160.08000000000001</v>
      </c>
      <c r="BA98">
        <v>0</v>
      </c>
      <c r="BB98">
        <v>0.67</v>
      </c>
      <c r="BC98">
        <v>0.82</v>
      </c>
      <c r="BD98">
        <v>23.93</v>
      </c>
      <c r="BE98">
        <v>1.92</v>
      </c>
      <c r="BF98">
        <v>0</v>
      </c>
      <c r="BG98">
        <v>0.87</v>
      </c>
      <c r="BH98">
        <v>2.88</v>
      </c>
      <c r="BI98">
        <v>0.87</v>
      </c>
      <c r="BJ98">
        <v>163.51</v>
      </c>
      <c r="BK98">
        <v>24.01</v>
      </c>
      <c r="BL98">
        <v>6</v>
      </c>
      <c r="BM98">
        <v>38.42</v>
      </c>
      <c r="BN98">
        <v>0</v>
      </c>
      <c r="BO98">
        <v>24.01</v>
      </c>
      <c r="BP98">
        <v>8.73</v>
      </c>
      <c r="BQ98">
        <v>12.15</v>
      </c>
      <c r="BR98">
        <v>0.36</v>
      </c>
      <c r="BS98">
        <v>48.02</v>
      </c>
      <c r="BT98">
        <v>192.08</v>
      </c>
      <c r="BU98">
        <v>72.03</v>
      </c>
      <c r="BV98">
        <v>0</v>
      </c>
      <c r="BW98">
        <v>0</v>
      </c>
      <c r="BX98">
        <v>96.04</v>
      </c>
      <c r="BY98">
        <v>48.02</v>
      </c>
      <c r="BZ98">
        <v>10.64</v>
      </c>
      <c r="CA98">
        <v>0</v>
      </c>
      <c r="CB98">
        <v>96.04</v>
      </c>
      <c r="CC98">
        <v>0</v>
      </c>
      <c r="CD98">
        <v>8.73</v>
      </c>
      <c r="CE98">
        <v>14.03</v>
      </c>
      <c r="CF98">
        <v>0</v>
      </c>
      <c r="CG98">
        <v>144.06</v>
      </c>
      <c r="CH98">
        <v>24.01</v>
      </c>
      <c r="CI98">
        <v>0</v>
      </c>
      <c r="CJ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14.941242499999996</v>
      </c>
      <c r="I99" s="69">
        <f t="shared" ref="I99:BU99" si="1">SUM(I3:I98)/4000</f>
        <v>7.3426175000000011</v>
      </c>
      <c r="J99" s="69">
        <f t="shared" si="1"/>
        <v>13.789949999999994</v>
      </c>
      <c r="K99" s="69">
        <f t="shared" si="1"/>
        <v>2.9765674999999998</v>
      </c>
      <c r="L99" s="69">
        <f t="shared" si="1"/>
        <v>0.19470250000000022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0.4705899999999999</v>
      </c>
      <c r="X99">
        <f t="shared" si="1"/>
        <v>3.3422499999999994E-2</v>
      </c>
      <c r="Y99">
        <f t="shared" si="1"/>
        <v>0.24009999999999992</v>
      </c>
      <c r="Z99">
        <f t="shared" si="1"/>
        <v>0.42749999999999999</v>
      </c>
      <c r="AA99">
        <f t="shared" si="1"/>
        <v>0.62856000000000101</v>
      </c>
      <c r="AB99">
        <f t="shared" si="1"/>
        <v>0.16703999999999997</v>
      </c>
      <c r="AC99">
        <f t="shared" si="1"/>
        <v>1.463999999999999E-2</v>
      </c>
      <c r="AD99">
        <f t="shared" si="1"/>
        <v>0.57624000000000042</v>
      </c>
      <c r="AE99">
        <f t="shared" si="1"/>
        <v>1.2480000000000022E-2</v>
      </c>
      <c r="AF99">
        <f t="shared" si="1"/>
        <v>1.1524800000000008</v>
      </c>
      <c r="AG99">
        <f t="shared" si="1"/>
        <v>0.72030000000000038</v>
      </c>
      <c r="AH99">
        <f t="shared" si="1"/>
        <v>0.11520000000000019</v>
      </c>
      <c r="AI99">
        <f t="shared" si="1"/>
        <v>0.33613999999999994</v>
      </c>
      <c r="AJ99">
        <f t="shared" si="1"/>
        <v>1.5947999999999973</v>
      </c>
      <c r="AK99">
        <f t="shared" si="1"/>
        <v>0.21005999999999977</v>
      </c>
      <c r="AL99">
        <f t="shared" si="1"/>
        <v>0.90893750000000029</v>
      </c>
      <c r="AM99">
        <f t="shared" si="1"/>
        <v>0.14407999999999996</v>
      </c>
      <c r="AN99">
        <f t="shared" si="1"/>
        <v>1.1345675000000008</v>
      </c>
      <c r="AO99">
        <f t="shared" si="1"/>
        <v>0.66839999999999888</v>
      </c>
      <c r="AP99">
        <f t="shared" si="1"/>
        <v>0.62856000000000101</v>
      </c>
      <c r="AQ99">
        <f t="shared" si="1"/>
        <v>2.3279999999999981E-2</v>
      </c>
      <c r="AR99">
        <f t="shared" si="1"/>
        <v>1.1519999999999983E-2</v>
      </c>
      <c r="AS99">
        <f t="shared" si="1"/>
        <v>0.50712000000000124</v>
      </c>
      <c r="AT99">
        <f t="shared" si="1"/>
        <v>2.3049600000000017</v>
      </c>
      <c r="AU99">
        <f t="shared" si="1"/>
        <v>1.8480000000000007E-2</v>
      </c>
      <c r="AV99">
        <f t="shared" si="1"/>
        <v>3.7920000000000016E-2</v>
      </c>
      <c r="AW99">
        <f t="shared" si="1"/>
        <v>2.0095199999999949</v>
      </c>
      <c r="AX99">
        <f t="shared" si="1"/>
        <v>2.1667199999999989</v>
      </c>
      <c r="AY99">
        <f t="shared" si="1"/>
        <v>0.62856000000000101</v>
      </c>
      <c r="AZ99">
        <f t="shared" si="1"/>
        <v>3.8418299999999967</v>
      </c>
      <c r="BA99">
        <f t="shared" si="1"/>
        <v>0.9603999999999997</v>
      </c>
      <c r="BB99">
        <f t="shared" si="1"/>
        <v>1.6080000000000032E-2</v>
      </c>
      <c r="BC99">
        <f t="shared" si="1"/>
        <v>1.917E-2</v>
      </c>
      <c r="BD99">
        <f t="shared" si="1"/>
        <v>0.57432000000000005</v>
      </c>
      <c r="BE99">
        <f t="shared" si="1"/>
        <v>4.6079999999999934E-2</v>
      </c>
      <c r="BF99">
        <f t="shared" si="1"/>
        <v>0.48019999999999985</v>
      </c>
      <c r="BG99">
        <f t="shared" si="1"/>
        <v>2.0880000000000006E-2</v>
      </c>
      <c r="BH99">
        <f t="shared" si="1"/>
        <v>6.8044999999999925E-2</v>
      </c>
      <c r="BI99">
        <f t="shared" si="1"/>
        <v>2.0880000000000006E-2</v>
      </c>
      <c r="BJ99">
        <f t="shared" si="1"/>
        <v>3.9242400000000042</v>
      </c>
      <c r="BK99">
        <f t="shared" si="1"/>
        <v>0.57624000000000042</v>
      </c>
      <c r="BL99">
        <f t="shared" si="1"/>
        <v>4.8000000000000001E-2</v>
      </c>
      <c r="BM99">
        <f t="shared" si="1"/>
        <v>0.11526000000000003</v>
      </c>
      <c r="BN99">
        <f t="shared" si="1"/>
        <v>0.9603999999999997</v>
      </c>
      <c r="BO99">
        <f t="shared" si="1"/>
        <v>0.57624000000000042</v>
      </c>
      <c r="BP99">
        <f t="shared" si="1"/>
        <v>0.20952000000000026</v>
      </c>
      <c r="BQ99">
        <f t="shared" si="1"/>
        <v>4.8600000000000018E-2</v>
      </c>
      <c r="BR99">
        <f t="shared" si="1"/>
        <v>8.6399999999999914E-3</v>
      </c>
      <c r="BS99">
        <f t="shared" si="1"/>
        <v>1.1524800000000008</v>
      </c>
      <c r="BT99">
        <f t="shared" si="1"/>
        <v>0.81633999999999984</v>
      </c>
      <c r="BU99">
        <f t="shared" si="1"/>
        <v>1.0084200000000012</v>
      </c>
      <c r="BV99">
        <f t="shared" ref="BV99:EC99" si="2">SUM(BV3:BV98)/4000</f>
        <v>0</v>
      </c>
      <c r="BW99">
        <f t="shared" si="2"/>
        <v>0.28811999999999993</v>
      </c>
      <c r="BX99">
        <f t="shared" si="2"/>
        <v>1.3445599999999998</v>
      </c>
      <c r="BY99">
        <f t="shared" si="2"/>
        <v>0.67227999999999988</v>
      </c>
      <c r="BZ99">
        <f t="shared" si="2"/>
        <v>0.25535999999999975</v>
      </c>
      <c r="CA99">
        <f t="shared" si="2"/>
        <v>0.11526000000000003</v>
      </c>
      <c r="CB99">
        <f t="shared" si="2"/>
        <v>1.3445599999999998</v>
      </c>
      <c r="CC99">
        <f t="shared" si="2"/>
        <v>0</v>
      </c>
      <c r="CD99">
        <f t="shared" si="2"/>
        <v>0.20952000000000026</v>
      </c>
      <c r="CE99">
        <f t="shared" si="2"/>
        <v>0.30210999999999999</v>
      </c>
      <c r="CF99">
        <f t="shared" si="2"/>
        <v>0</v>
      </c>
      <c r="CG99">
        <f t="shared" si="2"/>
        <v>0.57623999999999986</v>
      </c>
      <c r="CH99">
        <f t="shared" si="2"/>
        <v>0.33613999999999994</v>
      </c>
      <c r="CI99">
        <f t="shared" si="2"/>
        <v>0.41648750000000001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539</v>
      </c>
      <c r="X100" t="s">
        <v>541</v>
      </c>
      <c r="Y100" t="s">
        <v>543</v>
      </c>
      <c r="Z100" t="s">
        <v>545</v>
      </c>
      <c r="AA100" t="s">
        <v>547</v>
      </c>
      <c r="AB100" t="s">
        <v>549</v>
      </c>
      <c r="AC100" t="s">
        <v>551</v>
      </c>
      <c r="AD100" t="s">
        <v>553</v>
      </c>
      <c r="AE100" t="s">
        <v>554</v>
      </c>
      <c r="AF100" t="s">
        <v>556</v>
      </c>
      <c r="AG100" t="s">
        <v>558</v>
      </c>
      <c r="AH100" t="s">
        <v>560</v>
      </c>
      <c r="AI100" t="s">
        <v>562</v>
      </c>
      <c r="AJ100" t="s">
        <v>564</v>
      </c>
      <c r="AK100" t="s">
        <v>566</v>
      </c>
      <c r="AL100" t="s">
        <v>568</v>
      </c>
      <c r="AM100" t="s">
        <v>570</v>
      </c>
      <c r="AN100" t="s">
        <v>572</v>
      </c>
      <c r="AO100" t="s">
        <v>574</v>
      </c>
      <c r="AP100" t="s">
        <v>575</v>
      </c>
      <c r="AQ100" t="s">
        <v>576</v>
      </c>
      <c r="AR100" t="s">
        <v>577</v>
      </c>
      <c r="AS100" t="s">
        <v>579</v>
      </c>
      <c r="AT100" t="s">
        <v>581</v>
      </c>
      <c r="AU100" t="s">
        <v>582</v>
      </c>
      <c r="AV100" t="s">
        <v>583</v>
      </c>
      <c r="AW100" t="s">
        <v>585</v>
      </c>
      <c r="AX100" t="s">
        <v>587</v>
      </c>
      <c r="AY100" t="s">
        <v>588</v>
      </c>
      <c r="AZ100" t="s">
        <v>589</v>
      </c>
      <c r="BA100" t="s">
        <v>591</v>
      </c>
      <c r="BB100" t="s">
        <v>592</v>
      </c>
      <c r="BC100" t="s">
        <v>594</v>
      </c>
      <c r="BD100" t="s">
        <v>596</v>
      </c>
      <c r="BE100" t="s">
        <v>598</v>
      </c>
      <c r="BF100" t="s">
        <v>600</v>
      </c>
      <c r="BG100" t="s">
        <v>601</v>
      </c>
      <c r="BH100" t="s">
        <v>603</v>
      </c>
      <c r="BI100" t="s">
        <v>604</v>
      </c>
      <c r="BJ100" t="s">
        <v>606</v>
      </c>
      <c r="BK100" t="s">
        <v>608</v>
      </c>
      <c r="BL100" t="s">
        <v>609</v>
      </c>
      <c r="BM100" t="s">
        <v>610</v>
      </c>
      <c r="BN100" t="s">
        <v>612</v>
      </c>
      <c r="BO100" t="s">
        <v>613</v>
      </c>
      <c r="BP100" t="s">
        <v>615</v>
      </c>
      <c r="BQ100" t="s">
        <v>617</v>
      </c>
      <c r="BR100" t="s">
        <v>618</v>
      </c>
      <c r="BS100" t="s">
        <v>620</v>
      </c>
      <c r="BT100" t="s">
        <v>622</v>
      </c>
      <c r="BU100" t="s">
        <v>623</v>
      </c>
      <c r="BV100" t="s">
        <v>625</v>
      </c>
      <c r="BW100" t="s">
        <v>626</v>
      </c>
      <c r="BX100" t="s">
        <v>627</v>
      </c>
      <c r="BY100" t="s">
        <v>628</v>
      </c>
      <c r="BZ100" t="s">
        <v>629</v>
      </c>
      <c r="CA100" t="s">
        <v>631</v>
      </c>
      <c r="CB100" t="s">
        <v>632</v>
      </c>
      <c r="CC100" t="s">
        <v>634</v>
      </c>
      <c r="CD100" t="s">
        <v>636</v>
      </c>
      <c r="CE100" t="s">
        <v>638</v>
      </c>
      <c r="CF100" t="s">
        <v>640</v>
      </c>
      <c r="CG100" t="s">
        <v>641</v>
      </c>
      <c r="CH100" t="s">
        <v>642</v>
      </c>
      <c r="CI100" t="s">
        <v>644</v>
      </c>
      <c r="CJ100" t="s">
        <v>646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45494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45494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197.99</v>
      </c>
      <c r="I3" s="53">
        <v>45.55</v>
      </c>
      <c r="J3" s="53">
        <v>77.09</v>
      </c>
      <c r="K3" s="53">
        <v>0</v>
      </c>
      <c r="L3" s="53">
        <v>1.1499999999999999</v>
      </c>
      <c r="M3" s="72">
        <v>0.19</v>
      </c>
      <c r="N3" s="71">
        <v>0</v>
      </c>
      <c r="O3" s="53">
        <v>0</v>
      </c>
      <c r="P3" s="53">
        <v>0</v>
      </c>
      <c r="Q3" s="53">
        <v>-45</v>
      </c>
      <c r="R3" s="53">
        <v>0</v>
      </c>
      <c r="S3" s="72">
        <v>0</v>
      </c>
      <c r="U3" s="73">
        <v>321.97000000000003</v>
      </c>
      <c r="V3" s="74">
        <v>-45</v>
      </c>
      <c r="W3">
        <v>197.99</v>
      </c>
      <c r="X3">
        <v>45.55</v>
      </c>
      <c r="Y3">
        <v>1.1499999999999999</v>
      </c>
      <c r="Z3">
        <v>-45</v>
      </c>
      <c r="AA3">
        <v>0.19</v>
      </c>
      <c r="AB3">
        <v>77.09</v>
      </c>
    </row>
    <row r="4" spans="1:28">
      <c r="B4" t="s">
        <v>257</v>
      </c>
      <c r="D4" t="s">
        <v>439</v>
      </c>
      <c r="F4" t="s">
        <v>438</v>
      </c>
      <c r="G4" t="s">
        <v>46</v>
      </c>
      <c r="H4" s="73">
        <v>160.34</v>
      </c>
      <c r="I4" s="46">
        <v>25.91</v>
      </c>
      <c r="J4" s="46">
        <v>71.260000000000005</v>
      </c>
      <c r="K4" s="46">
        <v>0</v>
      </c>
      <c r="L4" s="46">
        <v>1.04</v>
      </c>
      <c r="M4" s="74">
        <v>0.19</v>
      </c>
      <c r="N4" s="73">
        <v>0</v>
      </c>
      <c r="O4" s="46">
        <v>0</v>
      </c>
      <c r="P4" s="46">
        <v>0</v>
      </c>
      <c r="Q4" s="46">
        <v>-45</v>
      </c>
      <c r="R4" s="46">
        <v>0</v>
      </c>
      <c r="S4" s="74">
        <v>0</v>
      </c>
      <c r="U4" s="73">
        <v>258.74</v>
      </c>
      <c r="V4" s="74">
        <v>-45</v>
      </c>
      <c r="W4">
        <v>160.34</v>
      </c>
      <c r="X4">
        <v>25.91</v>
      </c>
      <c r="Y4">
        <v>1.04</v>
      </c>
      <c r="Z4">
        <v>-45</v>
      </c>
      <c r="AA4">
        <v>0.19</v>
      </c>
      <c r="AB4">
        <v>71.260000000000005</v>
      </c>
    </row>
    <row r="5" spans="1:28">
      <c r="G5" t="s">
        <v>47</v>
      </c>
      <c r="H5" s="73">
        <v>134.82</v>
      </c>
      <c r="I5" s="46">
        <v>44.33</v>
      </c>
      <c r="J5" s="46">
        <v>69.66</v>
      </c>
      <c r="K5" s="46">
        <v>0</v>
      </c>
      <c r="L5" s="46">
        <v>1.02</v>
      </c>
      <c r="M5" s="74">
        <v>7.0000000000000007E-2</v>
      </c>
      <c r="N5" s="73">
        <v>0</v>
      </c>
      <c r="O5" s="46">
        <v>0</v>
      </c>
      <c r="P5" s="46">
        <v>0</v>
      </c>
      <c r="Q5" s="46">
        <v>-45</v>
      </c>
      <c r="R5" s="46">
        <v>0</v>
      </c>
      <c r="S5" s="74">
        <v>0</v>
      </c>
      <c r="U5" s="73">
        <v>249.9</v>
      </c>
      <c r="V5" s="74">
        <v>-45</v>
      </c>
      <c r="W5">
        <v>134.82</v>
      </c>
      <c r="X5">
        <v>44.33</v>
      </c>
      <c r="Y5">
        <v>1.02</v>
      </c>
      <c r="Z5">
        <v>-45</v>
      </c>
      <c r="AA5">
        <v>7.0000000000000007E-2</v>
      </c>
      <c r="AB5">
        <v>69.66</v>
      </c>
    </row>
    <row r="6" spans="1:28">
      <c r="G6" t="s">
        <v>48</v>
      </c>
      <c r="H6" s="73">
        <v>114.67</v>
      </c>
      <c r="I6" s="46">
        <v>26.01</v>
      </c>
      <c r="J6" s="46">
        <v>81.75</v>
      </c>
      <c r="K6" s="46">
        <v>0</v>
      </c>
      <c r="L6" s="46">
        <v>1.19</v>
      </c>
      <c r="M6" s="74">
        <v>0.06</v>
      </c>
      <c r="N6" s="73">
        <v>0</v>
      </c>
      <c r="O6" s="46">
        <v>0</v>
      </c>
      <c r="P6" s="46">
        <v>0</v>
      </c>
      <c r="Q6" s="46">
        <v>-45</v>
      </c>
      <c r="R6" s="46">
        <v>0</v>
      </c>
      <c r="S6" s="74">
        <v>0</v>
      </c>
      <c r="U6" s="73">
        <v>223.68</v>
      </c>
      <c r="V6" s="74">
        <v>-45</v>
      </c>
      <c r="W6">
        <v>114.67</v>
      </c>
      <c r="X6">
        <v>26.01</v>
      </c>
      <c r="Y6">
        <v>1.19</v>
      </c>
      <c r="Z6">
        <v>-45</v>
      </c>
      <c r="AA6">
        <v>0.06</v>
      </c>
      <c r="AB6">
        <v>81.75</v>
      </c>
    </row>
    <row r="7" spans="1:28">
      <c r="G7" t="s">
        <v>49</v>
      </c>
      <c r="H7" s="73">
        <v>233.99</v>
      </c>
      <c r="I7" s="46">
        <v>19.66</v>
      </c>
      <c r="J7" s="46">
        <v>86.52</v>
      </c>
      <c r="K7" s="46">
        <v>0</v>
      </c>
      <c r="L7" s="46">
        <v>1.26</v>
      </c>
      <c r="M7" s="74">
        <v>0</v>
      </c>
      <c r="N7" s="73">
        <v>0</v>
      </c>
      <c r="O7" s="46">
        <v>0</v>
      </c>
      <c r="P7" s="46">
        <v>0</v>
      </c>
      <c r="Q7" s="46">
        <v>-45</v>
      </c>
      <c r="R7" s="46">
        <v>0</v>
      </c>
      <c r="S7" s="74">
        <v>0</v>
      </c>
      <c r="U7" s="73">
        <v>341.43</v>
      </c>
      <c r="V7" s="74">
        <v>-45</v>
      </c>
      <c r="W7">
        <v>233.99</v>
      </c>
      <c r="X7">
        <v>19.66</v>
      </c>
      <c r="Y7">
        <v>1.26</v>
      </c>
      <c r="Z7">
        <v>-45</v>
      </c>
      <c r="AA7">
        <v>0</v>
      </c>
      <c r="AB7">
        <v>86.52</v>
      </c>
    </row>
    <row r="8" spans="1:28">
      <c r="G8" t="s">
        <v>50</v>
      </c>
      <c r="H8" s="73">
        <v>233.35</v>
      </c>
      <c r="I8" s="46">
        <v>14.36</v>
      </c>
      <c r="J8" s="46">
        <v>87.76</v>
      </c>
      <c r="K8" s="46">
        <v>0</v>
      </c>
      <c r="L8" s="46">
        <v>1.2</v>
      </c>
      <c r="M8" s="74">
        <v>0</v>
      </c>
      <c r="N8" s="73">
        <v>0</v>
      </c>
      <c r="O8" s="46">
        <v>0</v>
      </c>
      <c r="P8" s="46">
        <v>0</v>
      </c>
      <c r="Q8" s="46">
        <v>-45</v>
      </c>
      <c r="R8" s="46">
        <v>0</v>
      </c>
      <c r="S8" s="74">
        <v>0</v>
      </c>
      <c r="U8" s="73">
        <v>336.67</v>
      </c>
      <c r="V8" s="74">
        <v>-45</v>
      </c>
      <c r="W8">
        <v>233.35</v>
      </c>
      <c r="X8">
        <v>14.36</v>
      </c>
      <c r="Y8">
        <v>1.2</v>
      </c>
      <c r="Z8">
        <v>-45</v>
      </c>
      <c r="AA8">
        <v>0</v>
      </c>
      <c r="AB8">
        <v>87.76</v>
      </c>
    </row>
    <row r="9" spans="1:28">
      <c r="G9" t="s">
        <v>51</v>
      </c>
      <c r="H9" s="73">
        <v>210</v>
      </c>
      <c r="I9" s="46">
        <v>4.95</v>
      </c>
      <c r="J9" s="46">
        <v>90.59</v>
      </c>
      <c r="K9" s="46">
        <v>0</v>
      </c>
      <c r="L9" s="46">
        <v>1.24</v>
      </c>
      <c r="M9" s="74">
        <v>0</v>
      </c>
      <c r="N9" s="73">
        <v>0</v>
      </c>
      <c r="O9" s="46">
        <v>0</v>
      </c>
      <c r="P9" s="46">
        <v>0</v>
      </c>
      <c r="Q9" s="46">
        <v>-45</v>
      </c>
      <c r="R9" s="46">
        <v>0</v>
      </c>
      <c r="S9" s="74">
        <v>0</v>
      </c>
      <c r="U9" s="73">
        <v>306.77999999999997</v>
      </c>
      <c r="V9" s="74">
        <v>-45</v>
      </c>
      <c r="W9">
        <v>210</v>
      </c>
      <c r="X9">
        <v>4.95</v>
      </c>
      <c r="Y9">
        <v>1.24</v>
      </c>
      <c r="Z9">
        <v>-45</v>
      </c>
      <c r="AA9">
        <v>0</v>
      </c>
      <c r="AB9">
        <v>90.59</v>
      </c>
    </row>
    <row r="10" spans="1:28">
      <c r="G10" t="s">
        <v>52</v>
      </c>
      <c r="H10" s="73">
        <v>183.66</v>
      </c>
      <c r="I10" s="46">
        <v>4.32</v>
      </c>
      <c r="J10" s="46">
        <v>95.07</v>
      </c>
      <c r="K10" s="46">
        <v>0</v>
      </c>
      <c r="L10" s="46">
        <v>1.3</v>
      </c>
      <c r="M10" s="74">
        <v>0</v>
      </c>
      <c r="N10" s="73">
        <v>0</v>
      </c>
      <c r="O10" s="46">
        <v>0</v>
      </c>
      <c r="P10" s="46">
        <v>0</v>
      </c>
      <c r="Q10" s="46">
        <v>-45</v>
      </c>
      <c r="R10" s="46">
        <v>0</v>
      </c>
      <c r="S10" s="74">
        <v>0</v>
      </c>
      <c r="U10" s="73">
        <v>284.35000000000002</v>
      </c>
      <c r="V10" s="74">
        <v>-45</v>
      </c>
      <c r="W10">
        <v>183.66</v>
      </c>
      <c r="X10">
        <v>4.32</v>
      </c>
      <c r="Y10">
        <v>1.3</v>
      </c>
      <c r="Z10">
        <v>-45</v>
      </c>
      <c r="AA10">
        <v>0</v>
      </c>
      <c r="AB10">
        <v>95.07</v>
      </c>
    </row>
    <row r="11" spans="1:28">
      <c r="G11" t="s">
        <v>53</v>
      </c>
      <c r="H11" s="73">
        <v>204.49</v>
      </c>
      <c r="I11" s="46">
        <v>11.55</v>
      </c>
      <c r="J11" s="46">
        <v>127.08</v>
      </c>
      <c r="K11" s="46">
        <v>0</v>
      </c>
      <c r="L11" s="46">
        <v>1.73</v>
      </c>
      <c r="M11" s="74">
        <v>0</v>
      </c>
      <c r="N11" s="73">
        <v>0</v>
      </c>
      <c r="O11" s="46">
        <v>0</v>
      </c>
      <c r="P11" s="46">
        <v>0</v>
      </c>
      <c r="Q11" s="46">
        <v>-45</v>
      </c>
      <c r="R11" s="46">
        <v>0</v>
      </c>
      <c r="S11" s="74">
        <v>0</v>
      </c>
      <c r="U11" s="73">
        <v>344.85</v>
      </c>
      <c r="V11" s="74">
        <v>-45</v>
      </c>
      <c r="W11">
        <v>204.49</v>
      </c>
      <c r="X11">
        <v>11.55</v>
      </c>
      <c r="Y11">
        <v>1.73</v>
      </c>
      <c r="Z11">
        <v>-45</v>
      </c>
      <c r="AA11">
        <v>0</v>
      </c>
      <c r="AB11">
        <v>127.08</v>
      </c>
    </row>
    <row r="12" spans="1:28">
      <c r="G12" t="s">
        <v>54</v>
      </c>
      <c r="H12" s="73">
        <v>209.09</v>
      </c>
      <c r="I12" s="46">
        <v>9.73</v>
      </c>
      <c r="J12" s="46">
        <v>133.72999999999999</v>
      </c>
      <c r="K12" s="46">
        <v>0</v>
      </c>
      <c r="L12" s="46">
        <v>1.77</v>
      </c>
      <c r="M12" s="74">
        <v>0</v>
      </c>
      <c r="N12" s="73">
        <v>0</v>
      </c>
      <c r="O12" s="46">
        <v>0</v>
      </c>
      <c r="P12" s="46">
        <v>0</v>
      </c>
      <c r="Q12" s="46">
        <v>-45</v>
      </c>
      <c r="R12" s="46">
        <v>0</v>
      </c>
      <c r="S12" s="74">
        <v>0</v>
      </c>
      <c r="U12" s="73">
        <v>354.32</v>
      </c>
      <c r="V12" s="74">
        <v>-45</v>
      </c>
      <c r="W12">
        <v>209.09</v>
      </c>
      <c r="X12">
        <v>9.73</v>
      </c>
      <c r="Y12">
        <v>1.77</v>
      </c>
      <c r="Z12">
        <v>-45</v>
      </c>
      <c r="AA12">
        <v>0</v>
      </c>
      <c r="AB12">
        <v>133.72999999999999</v>
      </c>
    </row>
    <row r="13" spans="1:28">
      <c r="G13" t="s">
        <v>55</v>
      </c>
      <c r="H13" s="73">
        <v>41.25</v>
      </c>
      <c r="I13" s="46">
        <v>8.25</v>
      </c>
      <c r="J13" s="46">
        <v>119.99</v>
      </c>
      <c r="K13" s="46">
        <v>0</v>
      </c>
      <c r="L13" s="46">
        <v>2.14</v>
      </c>
      <c r="M13" s="74">
        <v>0</v>
      </c>
      <c r="N13" s="73">
        <v>0</v>
      </c>
      <c r="O13" s="46">
        <v>0</v>
      </c>
      <c r="P13" s="46">
        <v>0</v>
      </c>
      <c r="Q13" s="46">
        <v>-45</v>
      </c>
      <c r="R13" s="46">
        <v>0</v>
      </c>
      <c r="S13" s="74">
        <v>0</v>
      </c>
      <c r="U13" s="73">
        <v>171.63</v>
      </c>
      <c r="V13" s="74">
        <v>-45</v>
      </c>
      <c r="W13">
        <v>41.25</v>
      </c>
      <c r="X13">
        <v>8.25</v>
      </c>
      <c r="Y13">
        <v>2.14</v>
      </c>
      <c r="Z13">
        <v>-45</v>
      </c>
      <c r="AA13">
        <v>0</v>
      </c>
      <c r="AB13">
        <v>119.99</v>
      </c>
    </row>
    <row r="14" spans="1:28">
      <c r="G14" t="s">
        <v>56</v>
      </c>
      <c r="H14" s="73">
        <v>13.07</v>
      </c>
      <c r="I14" s="46">
        <v>4.18</v>
      </c>
      <c r="J14" s="46">
        <v>125.8</v>
      </c>
      <c r="K14" s="46">
        <v>0</v>
      </c>
      <c r="L14" s="46">
        <v>2.4</v>
      </c>
      <c r="M14" s="74">
        <v>0.12</v>
      </c>
      <c r="N14" s="73">
        <v>0</v>
      </c>
      <c r="O14" s="46">
        <v>0</v>
      </c>
      <c r="P14" s="46">
        <v>0</v>
      </c>
      <c r="Q14" s="46">
        <v>-45</v>
      </c>
      <c r="R14" s="46">
        <v>0</v>
      </c>
      <c r="S14" s="74">
        <v>0</v>
      </c>
      <c r="U14" s="73">
        <v>145.57</v>
      </c>
      <c r="V14" s="74">
        <v>-45</v>
      </c>
      <c r="W14">
        <v>13.07</v>
      </c>
      <c r="X14">
        <v>4.18</v>
      </c>
      <c r="Y14">
        <v>2.4</v>
      </c>
      <c r="Z14">
        <v>-45</v>
      </c>
      <c r="AA14">
        <v>0.12</v>
      </c>
      <c r="AB14">
        <v>125.8</v>
      </c>
    </row>
    <row r="15" spans="1:28">
      <c r="G15" t="s">
        <v>57</v>
      </c>
      <c r="H15" s="73">
        <v>0</v>
      </c>
      <c r="I15" s="46">
        <v>13.2</v>
      </c>
      <c r="J15" s="46">
        <v>207.37</v>
      </c>
      <c r="K15" s="46">
        <v>0</v>
      </c>
      <c r="L15" s="46">
        <v>2.5499999999999998</v>
      </c>
      <c r="M15" s="74">
        <v>0.25</v>
      </c>
      <c r="N15" s="73">
        <v>-12</v>
      </c>
      <c r="O15" s="46">
        <v>0</v>
      </c>
      <c r="P15" s="46">
        <v>0</v>
      </c>
      <c r="Q15" s="46">
        <v>-45</v>
      </c>
      <c r="R15" s="46">
        <v>0</v>
      </c>
      <c r="S15" s="74">
        <v>0</v>
      </c>
      <c r="U15" s="73">
        <v>223.37</v>
      </c>
      <c r="V15" s="74">
        <v>-57</v>
      </c>
      <c r="W15">
        <v>-12</v>
      </c>
      <c r="X15">
        <v>13.2</v>
      </c>
      <c r="Y15">
        <v>2.5499999999999998</v>
      </c>
      <c r="Z15">
        <v>-45</v>
      </c>
      <c r="AA15">
        <v>0.25</v>
      </c>
      <c r="AB15">
        <v>207.37</v>
      </c>
    </row>
    <row r="16" spans="1:28">
      <c r="G16" t="s">
        <v>58</v>
      </c>
      <c r="H16" s="73">
        <v>0</v>
      </c>
      <c r="I16" s="46">
        <v>19.350000000000001</v>
      </c>
      <c r="J16" s="46">
        <v>241.89</v>
      </c>
      <c r="K16" s="46">
        <v>0</v>
      </c>
      <c r="L16" s="46">
        <v>3.25</v>
      </c>
      <c r="M16" s="74">
        <v>0</v>
      </c>
      <c r="N16" s="73">
        <v>-10</v>
      </c>
      <c r="O16" s="46">
        <v>0</v>
      </c>
      <c r="P16" s="46">
        <v>0</v>
      </c>
      <c r="Q16" s="46">
        <v>-45</v>
      </c>
      <c r="R16" s="46">
        <v>0</v>
      </c>
      <c r="S16" s="74">
        <v>0</v>
      </c>
      <c r="U16" s="73">
        <v>264.49</v>
      </c>
      <c r="V16" s="74">
        <v>-55</v>
      </c>
      <c r="W16">
        <v>-10</v>
      </c>
      <c r="X16">
        <v>19.350000000000001</v>
      </c>
      <c r="Y16">
        <v>3.25</v>
      </c>
      <c r="Z16">
        <v>-45</v>
      </c>
      <c r="AA16">
        <v>0</v>
      </c>
      <c r="AB16">
        <v>241.89</v>
      </c>
    </row>
    <row r="17" spans="7:28">
      <c r="G17" t="s">
        <v>59</v>
      </c>
      <c r="H17" s="73">
        <v>0</v>
      </c>
      <c r="I17" s="46">
        <v>91.93</v>
      </c>
      <c r="J17" s="46">
        <v>245.14</v>
      </c>
      <c r="K17" s="46">
        <v>0</v>
      </c>
      <c r="L17" s="46">
        <v>4.04</v>
      </c>
      <c r="M17" s="74">
        <v>0</v>
      </c>
      <c r="N17" s="73">
        <v>-12</v>
      </c>
      <c r="O17" s="46">
        <v>0</v>
      </c>
      <c r="P17" s="46">
        <v>0</v>
      </c>
      <c r="Q17" s="46">
        <v>-45</v>
      </c>
      <c r="R17" s="46">
        <v>0</v>
      </c>
      <c r="S17" s="74">
        <v>0</v>
      </c>
      <c r="U17" s="73">
        <v>341.11</v>
      </c>
      <c r="V17" s="74">
        <v>-57</v>
      </c>
      <c r="W17">
        <v>-12</v>
      </c>
      <c r="X17">
        <v>91.93</v>
      </c>
      <c r="Y17">
        <v>4.04</v>
      </c>
      <c r="Z17">
        <v>-45</v>
      </c>
      <c r="AA17">
        <v>0</v>
      </c>
      <c r="AB17">
        <v>245.14</v>
      </c>
    </row>
    <row r="18" spans="7:28">
      <c r="G18" t="s">
        <v>60</v>
      </c>
      <c r="H18" s="73">
        <v>0</v>
      </c>
      <c r="I18" s="46">
        <v>96.02</v>
      </c>
      <c r="J18" s="46">
        <v>219.58</v>
      </c>
      <c r="K18" s="46">
        <v>0</v>
      </c>
      <c r="L18" s="46">
        <v>4.03</v>
      </c>
      <c r="M18" s="74">
        <v>0</v>
      </c>
      <c r="N18" s="73">
        <v>-32</v>
      </c>
      <c r="O18" s="46">
        <v>0</v>
      </c>
      <c r="P18" s="46">
        <v>0</v>
      </c>
      <c r="Q18" s="46">
        <v>-45</v>
      </c>
      <c r="R18" s="46">
        <v>0</v>
      </c>
      <c r="S18" s="74">
        <v>0</v>
      </c>
      <c r="U18" s="73">
        <v>319.63</v>
      </c>
      <c r="V18" s="74">
        <v>-77</v>
      </c>
      <c r="W18">
        <v>-32</v>
      </c>
      <c r="X18">
        <v>96.02</v>
      </c>
      <c r="Y18">
        <v>4.03</v>
      </c>
      <c r="Z18">
        <v>-45</v>
      </c>
      <c r="AA18">
        <v>0</v>
      </c>
      <c r="AB18">
        <v>219.58</v>
      </c>
    </row>
    <row r="19" spans="7:28">
      <c r="G19" t="s">
        <v>61</v>
      </c>
      <c r="H19" s="73">
        <v>0</v>
      </c>
      <c r="I19" s="46">
        <v>16.829999999999998</v>
      </c>
      <c r="J19" s="46">
        <v>288.64</v>
      </c>
      <c r="K19" s="46">
        <v>0</v>
      </c>
      <c r="L19" s="46">
        <v>5.21</v>
      </c>
      <c r="M19" s="74">
        <v>0</v>
      </c>
      <c r="N19" s="73">
        <v>-12</v>
      </c>
      <c r="O19" s="46">
        <v>0</v>
      </c>
      <c r="P19" s="46">
        <v>0</v>
      </c>
      <c r="Q19" s="46">
        <v>-45</v>
      </c>
      <c r="R19" s="46">
        <v>0</v>
      </c>
      <c r="S19" s="74">
        <v>0</v>
      </c>
      <c r="U19" s="73">
        <v>310.68</v>
      </c>
      <c r="V19" s="74">
        <v>-57</v>
      </c>
      <c r="W19">
        <v>-12</v>
      </c>
      <c r="X19">
        <v>16.829999999999998</v>
      </c>
      <c r="Y19">
        <v>5.21</v>
      </c>
      <c r="Z19">
        <v>-45</v>
      </c>
      <c r="AA19">
        <v>0</v>
      </c>
      <c r="AB19">
        <v>288.64</v>
      </c>
    </row>
    <row r="20" spans="7:28">
      <c r="G20" t="s">
        <v>62</v>
      </c>
      <c r="H20" s="73">
        <v>0</v>
      </c>
      <c r="I20" s="46">
        <v>17.010000000000002</v>
      </c>
      <c r="J20" s="46">
        <v>291.70999999999998</v>
      </c>
      <c r="K20" s="46">
        <v>0</v>
      </c>
      <c r="L20" s="46">
        <v>5.19</v>
      </c>
      <c r="M20" s="74">
        <v>0</v>
      </c>
      <c r="N20" s="73">
        <v>-12</v>
      </c>
      <c r="O20" s="46">
        <v>0</v>
      </c>
      <c r="P20" s="46">
        <v>0</v>
      </c>
      <c r="Q20" s="46">
        <v>-45</v>
      </c>
      <c r="R20" s="46">
        <v>0</v>
      </c>
      <c r="S20" s="74">
        <v>0</v>
      </c>
      <c r="U20" s="73">
        <v>313.91000000000003</v>
      </c>
      <c r="V20" s="74">
        <v>-57</v>
      </c>
      <c r="W20">
        <v>-12</v>
      </c>
      <c r="X20">
        <v>17.010000000000002</v>
      </c>
      <c r="Y20">
        <v>5.19</v>
      </c>
      <c r="Z20">
        <v>-45</v>
      </c>
      <c r="AA20">
        <v>0</v>
      </c>
      <c r="AB20">
        <v>291.70999999999998</v>
      </c>
    </row>
    <row r="21" spans="7:28">
      <c r="G21" t="s">
        <v>63</v>
      </c>
      <c r="H21" s="73">
        <v>0</v>
      </c>
      <c r="I21" s="46">
        <v>38.03</v>
      </c>
      <c r="J21" s="46">
        <v>247.24</v>
      </c>
      <c r="K21" s="46">
        <v>0</v>
      </c>
      <c r="L21" s="46">
        <v>6.68</v>
      </c>
      <c r="M21" s="74">
        <v>0</v>
      </c>
      <c r="N21" s="73">
        <v>-28</v>
      </c>
      <c r="O21" s="46">
        <v>0</v>
      </c>
      <c r="P21" s="46">
        <v>0</v>
      </c>
      <c r="Q21" s="46">
        <v>-45</v>
      </c>
      <c r="R21" s="46">
        <v>0</v>
      </c>
      <c r="S21" s="74">
        <v>0</v>
      </c>
      <c r="U21" s="73">
        <v>291.95</v>
      </c>
      <c r="V21" s="74">
        <v>-73</v>
      </c>
      <c r="W21">
        <v>-28</v>
      </c>
      <c r="X21">
        <v>38.03</v>
      </c>
      <c r="Y21">
        <v>6.68</v>
      </c>
      <c r="Z21">
        <v>-45</v>
      </c>
      <c r="AA21">
        <v>0</v>
      </c>
      <c r="AB21">
        <v>247.24</v>
      </c>
    </row>
    <row r="22" spans="7:28">
      <c r="G22" t="s">
        <v>64</v>
      </c>
      <c r="H22" s="73">
        <v>0</v>
      </c>
      <c r="I22" s="46">
        <v>20.83</v>
      </c>
      <c r="J22" s="46">
        <v>248.14</v>
      </c>
      <c r="K22" s="46">
        <v>0</v>
      </c>
      <c r="L22" s="46">
        <v>7.15</v>
      </c>
      <c r="M22" s="74">
        <v>0</v>
      </c>
      <c r="N22" s="73">
        <v>-27</v>
      </c>
      <c r="O22" s="46">
        <v>0</v>
      </c>
      <c r="P22" s="46">
        <v>0</v>
      </c>
      <c r="Q22" s="46">
        <v>-45</v>
      </c>
      <c r="R22" s="46">
        <v>0</v>
      </c>
      <c r="S22" s="74">
        <v>0</v>
      </c>
      <c r="U22" s="73">
        <v>276.12</v>
      </c>
      <c r="V22" s="74">
        <v>-72</v>
      </c>
      <c r="W22">
        <v>-27</v>
      </c>
      <c r="X22">
        <v>20.83</v>
      </c>
      <c r="Y22">
        <v>7.15</v>
      </c>
      <c r="Z22">
        <v>-45</v>
      </c>
      <c r="AA22">
        <v>0</v>
      </c>
      <c r="AB22">
        <v>248.14</v>
      </c>
    </row>
    <row r="23" spans="7:28">
      <c r="G23" t="s">
        <v>65</v>
      </c>
      <c r="H23" s="73">
        <v>0</v>
      </c>
      <c r="I23" s="46">
        <v>0</v>
      </c>
      <c r="J23" s="46">
        <v>76.84</v>
      </c>
      <c r="K23" s="46">
        <v>0</v>
      </c>
      <c r="L23" s="46">
        <v>10.56</v>
      </c>
      <c r="M23" s="74">
        <v>0</v>
      </c>
      <c r="N23" s="73">
        <v>-36</v>
      </c>
      <c r="O23" s="46">
        <v>0</v>
      </c>
      <c r="P23" s="46">
        <v>0</v>
      </c>
      <c r="Q23" s="46">
        <v>-45</v>
      </c>
      <c r="R23" s="46">
        <v>0</v>
      </c>
      <c r="S23" s="74">
        <v>0</v>
      </c>
      <c r="U23" s="73">
        <v>87.4</v>
      </c>
      <c r="V23" s="74">
        <v>-81</v>
      </c>
      <c r="W23">
        <v>-36</v>
      </c>
      <c r="X23">
        <v>0</v>
      </c>
      <c r="Y23">
        <v>10.56</v>
      </c>
      <c r="Z23">
        <v>-45</v>
      </c>
      <c r="AA23">
        <v>0</v>
      </c>
      <c r="AB23">
        <v>76.84</v>
      </c>
    </row>
    <row r="24" spans="7:28">
      <c r="G24" t="s">
        <v>66</v>
      </c>
      <c r="H24" s="73">
        <v>0</v>
      </c>
      <c r="I24" s="46">
        <v>0</v>
      </c>
      <c r="J24" s="46">
        <v>86.44</v>
      </c>
      <c r="K24" s="46">
        <v>0</v>
      </c>
      <c r="L24" s="46">
        <v>10.18</v>
      </c>
      <c r="M24" s="74">
        <v>0</v>
      </c>
      <c r="N24" s="73">
        <v>-58</v>
      </c>
      <c r="O24" s="46">
        <v>0</v>
      </c>
      <c r="P24" s="46">
        <v>0</v>
      </c>
      <c r="Q24" s="46">
        <v>-45</v>
      </c>
      <c r="R24" s="46">
        <v>0</v>
      </c>
      <c r="S24" s="74">
        <v>0</v>
      </c>
      <c r="U24" s="73">
        <v>96.62</v>
      </c>
      <c r="V24" s="74">
        <v>-103</v>
      </c>
      <c r="W24">
        <v>-58</v>
      </c>
      <c r="X24">
        <v>0</v>
      </c>
      <c r="Y24">
        <v>10.18</v>
      </c>
      <c r="Z24">
        <v>-45</v>
      </c>
      <c r="AA24">
        <v>0</v>
      </c>
      <c r="AB24">
        <v>86.44</v>
      </c>
    </row>
    <row r="25" spans="7:28">
      <c r="G25" t="s">
        <v>67</v>
      </c>
      <c r="H25" s="73">
        <v>0</v>
      </c>
      <c r="I25" s="46">
        <v>0</v>
      </c>
      <c r="J25" s="46">
        <v>67.23</v>
      </c>
      <c r="K25" s="46">
        <v>0</v>
      </c>
      <c r="L25" s="46">
        <v>9.6</v>
      </c>
      <c r="M25" s="74">
        <v>0</v>
      </c>
      <c r="N25" s="73">
        <v>0</v>
      </c>
      <c r="O25" s="46">
        <v>0</v>
      </c>
      <c r="P25" s="46">
        <v>0</v>
      </c>
      <c r="Q25" s="46">
        <v>-45</v>
      </c>
      <c r="R25" s="46">
        <v>0</v>
      </c>
      <c r="S25" s="74">
        <v>0</v>
      </c>
      <c r="U25" s="73">
        <v>76.83</v>
      </c>
      <c r="V25" s="74">
        <v>-45</v>
      </c>
      <c r="W25">
        <v>0</v>
      </c>
      <c r="X25">
        <v>0</v>
      </c>
      <c r="Y25">
        <v>9.6</v>
      </c>
      <c r="Z25">
        <v>-45</v>
      </c>
      <c r="AA25">
        <v>0</v>
      </c>
      <c r="AB25">
        <v>67.23</v>
      </c>
    </row>
    <row r="26" spans="7:28">
      <c r="G26" t="s">
        <v>68</v>
      </c>
      <c r="H26" s="73">
        <v>0</v>
      </c>
      <c r="I26" s="46">
        <v>0</v>
      </c>
      <c r="J26" s="46">
        <v>38.42</v>
      </c>
      <c r="K26" s="46">
        <v>0</v>
      </c>
      <c r="L26" s="46">
        <v>9.6999999999999993</v>
      </c>
      <c r="M26" s="74">
        <v>0</v>
      </c>
      <c r="N26" s="73">
        <v>-28</v>
      </c>
      <c r="O26" s="46">
        <v>0</v>
      </c>
      <c r="P26" s="46">
        <v>0</v>
      </c>
      <c r="Q26" s="46">
        <v>-45</v>
      </c>
      <c r="R26" s="46">
        <v>0</v>
      </c>
      <c r="S26" s="74">
        <v>0</v>
      </c>
      <c r="U26" s="73">
        <v>48.12</v>
      </c>
      <c r="V26" s="74">
        <v>-73</v>
      </c>
      <c r="W26">
        <v>-28</v>
      </c>
      <c r="X26">
        <v>0</v>
      </c>
      <c r="Y26">
        <v>9.6999999999999993</v>
      </c>
      <c r="Z26">
        <v>-45</v>
      </c>
      <c r="AA26">
        <v>0</v>
      </c>
      <c r="AB26">
        <v>38.42</v>
      </c>
    </row>
    <row r="27" spans="7:28">
      <c r="G27" t="s">
        <v>69</v>
      </c>
      <c r="H27" s="73">
        <v>0</v>
      </c>
      <c r="I27" s="46">
        <v>6.72</v>
      </c>
      <c r="J27" s="46">
        <v>192.07</v>
      </c>
      <c r="K27" s="46">
        <v>0</v>
      </c>
      <c r="L27" s="46">
        <v>9.8000000000000007</v>
      </c>
      <c r="M27" s="74">
        <v>0.1</v>
      </c>
      <c r="N27" s="73">
        <v>-9</v>
      </c>
      <c r="O27" s="46">
        <v>0</v>
      </c>
      <c r="P27" s="46">
        <v>0</v>
      </c>
      <c r="Q27" s="46">
        <v>-79</v>
      </c>
      <c r="R27" s="46">
        <v>0</v>
      </c>
      <c r="S27" s="74">
        <v>0</v>
      </c>
      <c r="U27" s="73">
        <v>208.69</v>
      </c>
      <c r="V27" s="74">
        <v>-88</v>
      </c>
      <c r="W27">
        <v>-9</v>
      </c>
      <c r="X27">
        <v>6.72</v>
      </c>
      <c r="Y27">
        <v>9.8000000000000007</v>
      </c>
      <c r="Z27">
        <v>-79</v>
      </c>
      <c r="AA27">
        <v>0.1</v>
      </c>
      <c r="AB27">
        <v>192.07</v>
      </c>
    </row>
    <row r="28" spans="7:28">
      <c r="G28" t="s">
        <v>70</v>
      </c>
      <c r="H28" s="73">
        <v>0</v>
      </c>
      <c r="I28" s="46">
        <v>28.81</v>
      </c>
      <c r="J28" s="46">
        <v>201.69</v>
      </c>
      <c r="K28" s="46">
        <v>0</v>
      </c>
      <c r="L28" s="46">
        <v>9.41</v>
      </c>
      <c r="M28" s="74">
        <v>0</v>
      </c>
      <c r="N28" s="73">
        <v>-52</v>
      </c>
      <c r="O28" s="46">
        <v>0</v>
      </c>
      <c r="P28" s="46">
        <v>0</v>
      </c>
      <c r="Q28" s="46">
        <v>-78</v>
      </c>
      <c r="R28" s="46">
        <v>0</v>
      </c>
      <c r="S28" s="74">
        <v>0</v>
      </c>
      <c r="U28" s="73">
        <v>239.91</v>
      </c>
      <c r="V28" s="74">
        <v>-130</v>
      </c>
      <c r="W28">
        <v>-52</v>
      </c>
      <c r="X28">
        <v>28.81</v>
      </c>
      <c r="Y28">
        <v>9.41</v>
      </c>
      <c r="Z28">
        <v>-78</v>
      </c>
      <c r="AA28">
        <v>0</v>
      </c>
      <c r="AB28">
        <v>201.69</v>
      </c>
    </row>
    <row r="29" spans="7:28">
      <c r="G29" t="s">
        <v>71</v>
      </c>
      <c r="H29" s="73">
        <v>0</v>
      </c>
      <c r="I29" s="46">
        <v>4.8</v>
      </c>
      <c r="J29" s="46">
        <v>220.9</v>
      </c>
      <c r="K29" s="46">
        <v>0</v>
      </c>
      <c r="L29" s="46">
        <v>9.1199999999999992</v>
      </c>
      <c r="M29" s="74">
        <v>0</v>
      </c>
      <c r="N29" s="73">
        <v>-56</v>
      </c>
      <c r="O29" s="46">
        <v>0</v>
      </c>
      <c r="P29" s="46">
        <v>0</v>
      </c>
      <c r="Q29" s="46">
        <v>-79</v>
      </c>
      <c r="R29" s="46">
        <v>0</v>
      </c>
      <c r="S29" s="74">
        <v>0</v>
      </c>
      <c r="U29" s="73">
        <v>234.82</v>
      </c>
      <c r="V29" s="74">
        <v>-135</v>
      </c>
      <c r="W29">
        <v>-56</v>
      </c>
      <c r="X29">
        <v>4.8</v>
      </c>
      <c r="Y29">
        <v>9.1199999999999992</v>
      </c>
      <c r="Z29">
        <v>-79</v>
      </c>
      <c r="AA29">
        <v>0</v>
      </c>
      <c r="AB29">
        <v>220.9</v>
      </c>
    </row>
    <row r="30" spans="7:28">
      <c r="G30" t="s">
        <v>72</v>
      </c>
      <c r="H30" s="73">
        <v>0</v>
      </c>
      <c r="I30" s="46">
        <v>0</v>
      </c>
      <c r="J30" s="46">
        <v>76.84</v>
      </c>
      <c r="K30" s="46">
        <v>0</v>
      </c>
      <c r="L30" s="46">
        <v>8.64</v>
      </c>
      <c r="M30" s="74">
        <v>0</v>
      </c>
      <c r="N30" s="73">
        <v>-71</v>
      </c>
      <c r="O30" s="46">
        <v>0</v>
      </c>
      <c r="P30" s="46">
        <v>0</v>
      </c>
      <c r="Q30" s="46">
        <v>-78</v>
      </c>
      <c r="R30" s="46">
        <v>0</v>
      </c>
      <c r="S30" s="74">
        <v>0</v>
      </c>
      <c r="U30" s="73">
        <v>85.48</v>
      </c>
      <c r="V30" s="74">
        <v>-149</v>
      </c>
      <c r="W30">
        <v>-71</v>
      </c>
      <c r="X30">
        <v>0</v>
      </c>
      <c r="Y30">
        <v>8.64</v>
      </c>
      <c r="Z30">
        <v>-78</v>
      </c>
      <c r="AA30">
        <v>0</v>
      </c>
      <c r="AB30">
        <v>76.84</v>
      </c>
    </row>
    <row r="31" spans="7:28">
      <c r="G31" t="s">
        <v>73</v>
      </c>
      <c r="H31" s="73">
        <v>0</v>
      </c>
      <c r="I31" s="46">
        <v>0</v>
      </c>
      <c r="J31" s="46">
        <v>76.83</v>
      </c>
      <c r="K31" s="46">
        <v>0</v>
      </c>
      <c r="L31" s="46">
        <v>8.07</v>
      </c>
      <c r="M31" s="74">
        <v>0</v>
      </c>
      <c r="N31" s="73">
        <v>-176</v>
      </c>
      <c r="O31" s="46">
        <v>-10</v>
      </c>
      <c r="P31" s="46">
        <v>0</v>
      </c>
      <c r="Q31" s="46">
        <v>-78</v>
      </c>
      <c r="R31" s="46">
        <v>0</v>
      </c>
      <c r="S31" s="74">
        <v>0</v>
      </c>
      <c r="U31" s="73">
        <v>84.9</v>
      </c>
      <c r="V31" s="74">
        <v>-264</v>
      </c>
      <c r="W31">
        <v>-176</v>
      </c>
      <c r="X31">
        <v>-10</v>
      </c>
      <c r="Y31">
        <v>8.07</v>
      </c>
      <c r="Z31">
        <v>-78</v>
      </c>
      <c r="AA31">
        <v>0</v>
      </c>
      <c r="AB31">
        <v>76.83</v>
      </c>
    </row>
    <row r="32" spans="7:28">
      <c r="G32" t="s">
        <v>74</v>
      </c>
      <c r="H32" s="73">
        <v>0</v>
      </c>
      <c r="I32" s="46">
        <v>0</v>
      </c>
      <c r="J32" s="46">
        <v>76.83</v>
      </c>
      <c r="K32" s="46">
        <v>0</v>
      </c>
      <c r="L32" s="46">
        <v>7.88</v>
      </c>
      <c r="M32" s="74">
        <v>0</v>
      </c>
      <c r="N32" s="73">
        <v>-129</v>
      </c>
      <c r="O32" s="46">
        <v>-7</v>
      </c>
      <c r="P32" s="46">
        <v>0</v>
      </c>
      <c r="Q32" s="46">
        <v>-78</v>
      </c>
      <c r="R32" s="46">
        <v>0</v>
      </c>
      <c r="S32" s="74">
        <v>0</v>
      </c>
      <c r="U32" s="73">
        <v>84.71</v>
      </c>
      <c r="V32" s="74">
        <v>-214</v>
      </c>
      <c r="W32">
        <v>-129</v>
      </c>
      <c r="X32">
        <v>-7</v>
      </c>
      <c r="Y32">
        <v>7.88</v>
      </c>
      <c r="Z32">
        <v>-78</v>
      </c>
      <c r="AA32">
        <v>0</v>
      </c>
      <c r="AB32">
        <v>76.83</v>
      </c>
    </row>
    <row r="33" spans="7:28">
      <c r="G33" t="s">
        <v>75</v>
      </c>
      <c r="H33" s="73">
        <v>0</v>
      </c>
      <c r="I33" s="46">
        <v>0</v>
      </c>
      <c r="J33" s="46">
        <v>38.409999999999997</v>
      </c>
      <c r="K33" s="46">
        <v>0</v>
      </c>
      <c r="L33" s="46">
        <v>9.99</v>
      </c>
      <c r="M33" s="74">
        <v>0</v>
      </c>
      <c r="N33" s="73">
        <v>-162</v>
      </c>
      <c r="O33" s="46">
        <v>-15</v>
      </c>
      <c r="P33" s="46">
        <v>0</v>
      </c>
      <c r="Q33" s="46">
        <v>-52</v>
      </c>
      <c r="R33" s="46">
        <v>0</v>
      </c>
      <c r="S33" s="74">
        <v>0</v>
      </c>
      <c r="U33" s="73">
        <v>48.4</v>
      </c>
      <c r="V33" s="74">
        <v>-229</v>
      </c>
      <c r="W33">
        <v>-162</v>
      </c>
      <c r="X33">
        <v>-15</v>
      </c>
      <c r="Y33">
        <v>9.99</v>
      </c>
      <c r="Z33">
        <v>-52</v>
      </c>
      <c r="AA33">
        <v>0</v>
      </c>
      <c r="AB33">
        <v>38.409999999999997</v>
      </c>
    </row>
    <row r="34" spans="7:28">
      <c r="G34" t="s">
        <v>76</v>
      </c>
      <c r="H34" s="73">
        <v>0</v>
      </c>
      <c r="I34" s="46">
        <v>0</v>
      </c>
      <c r="J34" s="46">
        <v>28.81</v>
      </c>
      <c r="K34" s="46">
        <v>0</v>
      </c>
      <c r="L34" s="46">
        <v>9.41</v>
      </c>
      <c r="M34" s="74">
        <v>0</v>
      </c>
      <c r="N34" s="73">
        <v>-148</v>
      </c>
      <c r="O34" s="46">
        <v>-15</v>
      </c>
      <c r="P34" s="46">
        <v>0</v>
      </c>
      <c r="Q34" s="46">
        <v>-52</v>
      </c>
      <c r="R34" s="46">
        <v>0</v>
      </c>
      <c r="S34" s="74">
        <v>0</v>
      </c>
      <c r="U34" s="73">
        <v>38.22</v>
      </c>
      <c r="V34" s="74">
        <v>-215</v>
      </c>
      <c r="W34">
        <v>-148</v>
      </c>
      <c r="X34">
        <v>-15</v>
      </c>
      <c r="Y34">
        <v>9.41</v>
      </c>
      <c r="Z34">
        <v>-52</v>
      </c>
      <c r="AA34">
        <v>0</v>
      </c>
      <c r="AB34">
        <v>28.81</v>
      </c>
    </row>
    <row r="35" spans="7:28">
      <c r="G35" t="s">
        <v>77</v>
      </c>
      <c r="H35" s="73">
        <v>0</v>
      </c>
      <c r="I35" s="46">
        <v>0</v>
      </c>
      <c r="J35" s="46">
        <v>9.61</v>
      </c>
      <c r="K35" s="46">
        <v>0</v>
      </c>
      <c r="L35" s="46">
        <v>9.1199999999999992</v>
      </c>
      <c r="M35" s="74">
        <v>0</v>
      </c>
      <c r="N35" s="73">
        <v>-100</v>
      </c>
      <c r="O35" s="46">
        <v>-40</v>
      </c>
      <c r="P35" s="46">
        <v>0</v>
      </c>
      <c r="Q35" s="46">
        <v>-52</v>
      </c>
      <c r="R35" s="46">
        <v>0</v>
      </c>
      <c r="S35" s="74">
        <v>0</v>
      </c>
      <c r="U35" s="73">
        <v>18.73</v>
      </c>
      <c r="V35" s="74">
        <v>-192</v>
      </c>
      <c r="W35">
        <v>-100</v>
      </c>
      <c r="X35">
        <v>-40</v>
      </c>
      <c r="Y35">
        <v>9.1199999999999992</v>
      </c>
      <c r="Z35">
        <v>-52</v>
      </c>
      <c r="AA35">
        <v>0</v>
      </c>
      <c r="AB35">
        <v>9.61</v>
      </c>
    </row>
    <row r="36" spans="7:28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9.1199999999999992</v>
      </c>
      <c r="M36" s="74">
        <v>0</v>
      </c>
      <c r="N36" s="73">
        <v>-100</v>
      </c>
      <c r="O36" s="46">
        <v>-35</v>
      </c>
      <c r="P36" s="46">
        <v>0</v>
      </c>
      <c r="Q36" s="46">
        <v>-52</v>
      </c>
      <c r="R36" s="46">
        <v>0</v>
      </c>
      <c r="S36" s="74">
        <v>0</v>
      </c>
      <c r="U36" s="73">
        <v>9.1199999999999992</v>
      </c>
      <c r="V36" s="74">
        <v>-187</v>
      </c>
      <c r="W36">
        <v>-100</v>
      </c>
      <c r="X36">
        <v>-35</v>
      </c>
      <c r="Y36">
        <v>9.1199999999999992</v>
      </c>
      <c r="Z36">
        <v>-52</v>
      </c>
      <c r="AA36">
        <v>0</v>
      </c>
      <c r="AB36">
        <v>0</v>
      </c>
    </row>
    <row r="37" spans="7:28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9.6999999999999993</v>
      </c>
      <c r="M37" s="74">
        <v>0.1</v>
      </c>
      <c r="N37" s="73">
        <v>-107</v>
      </c>
      <c r="O37" s="46">
        <v>-67</v>
      </c>
      <c r="P37" s="46">
        <v>-40</v>
      </c>
      <c r="Q37" s="46">
        <v>-52</v>
      </c>
      <c r="R37" s="46">
        <v>0</v>
      </c>
      <c r="S37" s="74">
        <v>0</v>
      </c>
      <c r="U37" s="73">
        <v>9.8000000000000007</v>
      </c>
      <c r="V37" s="74">
        <v>-266</v>
      </c>
      <c r="W37">
        <v>-107</v>
      </c>
      <c r="X37">
        <v>-67</v>
      </c>
      <c r="Y37">
        <v>9.6999999999999993</v>
      </c>
      <c r="Z37">
        <v>-52</v>
      </c>
      <c r="AA37">
        <v>0.1</v>
      </c>
      <c r="AB37">
        <v>-40</v>
      </c>
    </row>
    <row r="38" spans="7:28">
      <c r="G38" t="s">
        <v>80</v>
      </c>
      <c r="H38" s="73">
        <v>0</v>
      </c>
      <c r="I38" s="46">
        <v>0</v>
      </c>
      <c r="J38" s="46">
        <v>86.44</v>
      </c>
      <c r="K38" s="46">
        <v>0</v>
      </c>
      <c r="L38" s="46">
        <v>9.2200000000000006</v>
      </c>
      <c r="M38" s="74">
        <v>0</v>
      </c>
      <c r="N38" s="73">
        <v>-96</v>
      </c>
      <c r="O38" s="46">
        <v>-58</v>
      </c>
      <c r="P38" s="46">
        <v>0</v>
      </c>
      <c r="Q38" s="46">
        <v>-52</v>
      </c>
      <c r="R38" s="46">
        <v>0</v>
      </c>
      <c r="S38" s="74">
        <v>0</v>
      </c>
      <c r="U38" s="73">
        <v>95.66</v>
      </c>
      <c r="V38" s="74">
        <v>-206</v>
      </c>
      <c r="W38">
        <v>-96</v>
      </c>
      <c r="X38">
        <v>-58</v>
      </c>
      <c r="Y38">
        <v>9.2200000000000006</v>
      </c>
      <c r="Z38">
        <v>-52</v>
      </c>
      <c r="AA38">
        <v>0</v>
      </c>
      <c r="AB38">
        <v>86.44</v>
      </c>
    </row>
    <row r="39" spans="7:28">
      <c r="G39" t="s">
        <v>81</v>
      </c>
      <c r="H39" s="73">
        <v>0</v>
      </c>
      <c r="I39" s="46">
        <v>0</v>
      </c>
      <c r="J39" s="46">
        <v>124.85</v>
      </c>
      <c r="K39" s="46">
        <v>0</v>
      </c>
      <c r="L39" s="46">
        <v>8.74</v>
      </c>
      <c r="M39" s="74">
        <v>0</v>
      </c>
      <c r="N39" s="73">
        <v>-131</v>
      </c>
      <c r="O39" s="46">
        <v>-40</v>
      </c>
      <c r="P39" s="46">
        <v>0</v>
      </c>
      <c r="Q39" s="46">
        <v>0</v>
      </c>
      <c r="R39" s="46">
        <v>0</v>
      </c>
      <c r="S39" s="74">
        <v>0</v>
      </c>
      <c r="U39" s="73">
        <v>133.59</v>
      </c>
      <c r="V39" s="74">
        <v>-171</v>
      </c>
      <c r="W39">
        <v>-131</v>
      </c>
      <c r="X39">
        <v>-40</v>
      </c>
      <c r="Y39">
        <v>8.74</v>
      </c>
      <c r="Z39">
        <v>0</v>
      </c>
      <c r="AA39">
        <v>0</v>
      </c>
      <c r="AB39">
        <v>124.85</v>
      </c>
    </row>
    <row r="40" spans="7:28">
      <c r="G40" t="s">
        <v>82</v>
      </c>
      <c r="H40" s="73">
        <v>0</v>
      </c>
      <c r="I40" s="46">
        <v>0</v>
      </c>
      <c r="J40" s="46">
        <v>120.05</v>
      </c>
      <c r="K40" s="46">
        <v>0</v>
      </c>
      <c r="L40" s="46">
        <v>8.64</v>
      </c>
      <c r="M40" s="74">
        <v>0</v>
      </c>
      <c r="N40" s="73">
        <v>-124</v>
      </c>
      <c r="O40" s="46">
        <v>-145</v>
      </c>
      <c r="P40" s="46">
        <v>0</v>
      </c>
      <c r="Q40" s="46">
        <v>0</v>
      </c>
      <c r="R40" s="46">
        <v>0</v>
      </c>
      <c r="S40" s="74">
        <v>0</v>
      </c>
      <c r="U40" s="73">
        <v>128.69</v>
      </c>
      <c r="V40" s="74">
        <v>-269</v>
      </c>
      <c r="W40">
        <v>-124</v>
      </c>
      <c r="X40">
        <v>-145</v>
      </c>
      <c r="Y40">
        <v>8.64</v>
      </c>
      <c r="Z40">
        <v>0</v>
      </c>
      <c r="AA40">
        <v>0</v>
      </c>
      <c r="AB40">
        <v>120.05</v>
      </c>
    </row>
    <row r="41" spans="7:28">
      <c r="G41" t="s">
        <v>83</v>
      </c>
      <c r="H41" s="73">
        <v>0</v>
      </c>
      <c r="I41" s="46">
        <v>0</v>
      </c>
      <c r="J41" s="46">
        <v>105.64</v>
      </c>
      <c r="K41" s="46">
        <v>0</v>
      </c>
      <c r="L41" s="46">
        <v>5.67</v>
      </c>
      <c r="M41" s="74">
        <v>0</v>
      </c>
      <c r="N41" s="73">
        <v>-161</v>
      </c>
      <c r="O41" s="46">
        <v>-137</v>
      </c>
      <c r="P41" s="46">
        <v>0</v>
      </c>
      <c r="Q41" s="46">
        <v>0</v>
      </c>
      <c r="R41" s="46">
        <v>0</v>
      </c>
      <c r="S41" s="74">
        <v>0</v>
      </c>
      <c r="U41" s="73">
        <v>111.31</v>
      </c>
      <c r="V41" s="74">
        <v>-298</v>
      </c>
      <c r="W41">
        <v>-161</v>
      </c>
      <c r="X41">
        <v>-137</v>
      </c>
      <c r="Y41">
        <v>5.67</v>
      </c>
      <c r="Z41">
        <v>0</v>
      </c>
      <c r="AA41">
        <v>0</v>
      </c>
      <c r="AB41">
        <v>105.64</v>
      </c>
    </row>
    <row r="42" spans="7:28">
      <c r="G42" t="s">
        <v>84</v>
      </c>
      <c r="H42" s="73">
        <v>0</v>
      </c>
      <c r="I42" s="46">
        <v>0</v>
      </c>
      <c r="J42" s="46">
        <v>105.64</v>
      </c>
      <c r="K42" s="46">
        <v>0</v>
      </c>
      <c r="L42" s="46">
        <v>4.71</v>
      </c>
      <c r="M42" s="74">
        <v>0</v>
      </c>
      <c r="N42" s="73">
        <v>-164</v>
      </c>
      <c r="O42" s="46">
        <v>-120</v>
      </c>
      <c r="P42" s="46">
        <v>0</v>
      </c>
      <c r="Q42" s="46">
        <v>0</v>
      </c>
      <c r="R42" s="46">
        <v>0</v>
      </c>
      <c r="S42" s="74">
        <v>0</v>
      </c>
      <c r="U42" s="73">
        <v>110.35</v>
      </c>
      <c r="V42" s="74">
        <v>-284</v>
      </c>
      <c r="W42">
        <v>-164</v>
      </c>
      <c r="X42">
        <v>-120</v>
      </c>
      <c r="Y42">
        <v>4.71</v>
      </c>
      <c r="Z42">
        <v>0</v>
      </c>
      <c r="AA42">
        <v>0</v>
      </c>
      <c r="AB42">
        <v>105.64</v>
      </c>
    </row>
    <row r="43" spans="7:28">
      <c r="G43" t="s">
        <v>85</v>
      </c>
      <c r="H43" s="73">
        <v>2.88</v>
      </c>
      <c r="I43" s="46">
        <v>0</v>
      </c>
      <c r="J43" s="46">
        <v>115.25</v>
      </c>
      <c r="K43" s="46">
        <v>0</v>
      </c>
      <c r="L43" s="46">
        <v>5.95</v>
      </c>
      <c r="M43" s="74">
        <v>0</v>
      </c>
      <c r="N43" s="73">
        <v>0</v>
      </c>
      <c r="O43" s="46">
        <v>-105</v>
      </c>
      <c r="P43" s="46">
        <v>0</v>
      </c>
      <c r="Q43" s="46">
        <v>0</v>
      </c>
      <c r="R43" s="46">
        <v>0</v>
      </c>
      <c r="S43" s="74">
        <v>0</v>
      </c>
      <c r="U43" s="73">
        <v>124.08</v>
      </c>
      <c r="V43" s="74">
        <v>-105</v>
      </c>
      <c r="W43">
        <v>2.88</v>
      </c>
      <c r="X43">
        <v>-105</v>
      </c>
      <c r="Y43">
        <v>5.95</v>
      </c>
      <c r="Z43">
        <v>0</v>
      </c>
      <c r="AA43">
        <v>0</v>
      </c>
      <c r="AB43">
        <v>115.25</v>
      </c>
    </row>
    <row r="44" spans="7:28">
      <c r="G44" t="s">
        <v>86</v>
      </c>
      <c r="H44" s="73">
        <v>0</v>
      </c>
      <c r="I44" s="46">
        <v>0</v>
      </c>
      <c r="J44" s="46">
        <v>115.24</v>
      </c>
      <c r="K44" s="46">
        <v>0</v>
      </c>
      <c r="L44" s="46">
        <v>7.11</v>
      </c>
      <c r="M44" s="74">
        <v>0</v>
      </c>
      <c r="N44" s="73">
        <v>-451</v>
      </c>
      <c r="O44" s="46">
        <v>-95</v>
      </c>
      <c r="P44" s="46">
        <v>0</v>
      </c>
      <c r="Q44" s="46">
        <v>0</v>
      </c>
      <c r="R44" s="46">
        <v>0</v>
      </c>
      <c r="S44" s="74">
        <v>0</v>
      </c>
      <c r="U44" s="73">
        <v>122.35</v>
      </c>
      <c r="V44" s="74">
        <v>-546</v>
      </c>
      <c r="W44">
        <v>-451</v>
      </c>
      <c r="X44">
        <v>-95</v>
      </c>
      <c r="Y44">
        <v>7.11</v>
      </c>
      <c r="Z44">
        <v>0</v>
      </c>
      <c r="AA44">
        <v>0</v>
      </c>
      <c r="AB44">
        <v>115.24</v>
      </c>
    </row>
    <row r="45" spans="7:28">
      <c r="G45" t="s">
        <v>87</v>
      </c>
      <c r="H45" s="73">
        <v>0</v>
      </c>
      <c r="I45" s="46">
        <v>0</v>
      </c>
      <c r="J45" s="46">
        <v>124.85</v>
      </c>
      <c r="K45" s="46">
        <v>0</v>
      </c>
      <c r="L45" s="46">
        <v>7.78</v>
      </c>
      <c r="M45" s="74">
        <v>0</v>
      </c>
      <c r="N45" s="73">
        <v>-429</v>
      </c>
      <c r="O45" s="46">
        <v>-80</v>
      </c>
      <c r="P45" s="46">
        <v>0</v>
      </c>
      <c r="Q45" s="46">
        <v>0</v>
      </c>
      <c r="R45" s="46">
        <v>0</v>
      </c>
      <c r="S45" s="74">
        <v>0</v>
      </c>
      <c r="U45" s="73">
        <v>132.63</v>
      </c>
      <c r="V45" s="74">
        <v>-509</v>
      </c>
      <c r="W45">
        <v>-429</v>
      </c>
      <c r="X45">
        <v>-80</v>
      </c>
      <c r="Y45">
        <v>7.78</v>
      </c>
      <c r="Z45">
        <v>0</v>
      </c>
      <c r="AA45">
        <v>0</v>
      </c>
      <c r="AB45">
        <v>124.85</v>
      </c>
    </row>
    <row r="46" spans="7:28">
      <c r="G46" t="s">
        <v>88</v>
      </c>
      <c r="H46" s="73">
        <v>0</v>
      </c>
      <c r="I46" s="46">
        <v>0</v>
      </c>
      <c r="J46" s="46">
        <v>124.85</v>
      </c>
      <c r="K46" s="46">
        <v>0</v>
      </c>
      <c r="L46" s="46">
        <v>6.15</v>
      </c>
      <c r="M46" s="74">
        <v>0</v>
      </c>
      <c r="N46" s="73">
        <v>-419</v>
      </c>
      <c r="O46" s="46">
        <v>-75</v>
      </c>
      <c r="P46" s="46">
        <v>0</v>
      </c>
      <c r="Q46" s="46">
        <v>0</v>
      </c>
      <c r="R46" s="46">
        <v>0</v>
      </c>
      <c r="S46" s="74">
        <v>0</v>
      </c>
      <c r="U46" s="73">
        <v>131</v>
      </c>
      <c r="V46" s="74">
        <v>-494</v>
      </c>
      <c r="W46">
        <v>-419</v>
      </c>
      <c r="X46">
        <v>-75</v>
      </c>
      <c r="Y46">
        <v>6.15</v>
      </c>
      <c r="Z46">
        <v>0</v>
      </c>
      <c r="AA46">
        <v>0</v>
      </c>
      <c r="AB46">
        <v>124.85</v>
      </c>
    </row>
    <row r="47" spans="7:28">
      <c r="G47" t="s">
        <v>89</v>
      </c>
      <c r="H47" s="73">
        <v>0</v>
      </c>
      <c r="I47" s="46">
        <v>0</v>
      </c>
      <c r="J47" s="46">
        <v>115.25</v>
      </c>
      <c r="K47" s="46">
        <v>0</v>
      </c>
      <c r="L47" s="46">
        <v>7.01</v>
      </c>
      <c r="M47" s="74">
        <v>0</v>
      </c>
      <c r="N47" s="73">
        <v>-347</v>
      </c>
      <c r="O47" s="46">
        <v>-62</v>
      </c>
      <c r="P47" s="46">
        <v>0</v>
      </c>
      <c r="Q47" s="46">
        <v>-45</v>
      </c>
      <c r="R47" s="46">
        <v>0</v>
      </c>
      <c r="S47" s="74">
        <v>0</v>
      </c>
      <c r="U47" s="73">
        <v>122.26</v>
      </c>
      <c r="V47" s="74">
        <v>-454</v>
      </c>
      <c r="W47">
        <v>-347</v>
      </c>
      <c r="X47">
        <v>-62</v>
      </c>
      <c r="Y47">
        <v>7.01</v>
      </c>
      <c r="Z47">
        <v>-45</v>
      </c>
      <c r="AA47">
        <v>0</v>
      </c>
      <c r="AB47">
        <v>115.25</v>
      </c>
    </row>
    <row r="48" spans="7:28">
      <c r="G48" t="s">
        <v>90</v>
      </c>
      <c r="H48" s="73">
        <v>0</v>
      </c>
      <c r="I48" s="46">
        <v>0</v>
      </c>
      <c r="J48" s="46">
        <v>124.85</v>
      </c>
      <c r="K48" s="46">
        <v>0</v>
      </c>
      <c r="L48" s="46">
        <v>7.4</v>
      </c>
      <c r="M48" s="74">
        <v>0</v>
      </c>
      <c r="N48" s="73">
        <v>-328</v>
      </c>
      <c r="O48" s="46">
        <v>-50</v>
      </c>
      <c r="P48" s="46">
        <v>0</v>
      </c>
      <c r="Q48" s="46">
        <v>-45</v>
      </c>
      <c r="R48" s="46">
        <v>0</v>
      </c>
      <c r="S48" s="74">
        <v>0</v>
      </c>
      <c r="U48" s="73">
        <v>132.25</v>
      </c>
      <c r="V48" s="74">
        <v>-423</v>
      </c>
      <c r="W48">
        <v>-328</v>
      </c>
      <c r="X48">
        <v>-50</v>
      </c>
      <c r="Y48">
        <v>7.4</v>
      </c>
      <c r="Z48">
        <v>-45</v>
      </c>
      <c r="AA48">
        <v>0</v>
      </c>
      <c r="AB48">
        <v>124.85</v>
      </c>
    </row>
    <row r="49" spans="7:28">
      <c r="G49" t="s">
        <v>91</v>
      </c>
      <c r="H49" s="73">
        <v>0</v>
      </c>
      <c r="I49" s="46">
        <v>0</v>
      </c>
      <c r="J49" s="46">
        <v>156.54</v>
      </c>
      <c r="K49" s="46">
        <v>0</v>
      </c>
      <c r="L49" s="46">
        <v>9.8000000000000007</v>
      </c>
      <c r="M49" s="74">
        <v>0</v>
      </c>
      <c r="N49" s="73">
        <v>-271</v>
      </c>
      <c r="O49" s="46">
        <v>-30</v>
      </c>
      <c r="P49" s="46">
        <v>0</v>
      </c>
      <c r="Q49" s="46">
        <v>-45</v>
      </c>
      <c r="R49" s="46">
        <v>0</v>
      </c>
      <c r="S49" s="74">
        <v>0</v>
      </c>
      <c r="U49" s="73">
        <v>166.34</v>
      </c>
      <c r="V49" s="74">
        <v>-346</v>
      </c>
      <c r="W49">
        <v>-271</v>
      </c>
      <c r="X49">
        <v>-30</v>
      </c>
      <c r="Y49">
        <v>9.8000000000000007</v>
      </c>
      <c r="Z49">
        <v>-45</v>
      </c>
      <c r="AA49">
        <v>0</v>
      </c>
      <c r="AB49">
        <v>156.54</v>
      </c>
    </row>
    <row r="50" spans="7:28">
      <c r="G50" t="s">
        <v>92</v>
      </c>
      <c r="H50" s="73">
        <v>0</v>
      </c>
      <c r="I50" s="46">
        <v>0</v>
      </c>
      <c r="J50" s="46">
        <v>171.92</v>
      </c>
      <c r="K50" s="46">
        <v>0</v>
      </c>
      <c r="L50" s="46">
        <v>11.04</v>
      </c>
      <c r="M50" s="74">
        <v>0</v>
      </c>
      <c r="N50" s="73">
        <v>-243</v>
      </c>
      <c r="O50" s="46">
        <v>-8</v>
      </c>
      <c r="P50" s="46">
        <v>0</v>
      </c>
      <c r="Q50" s="46">
        <v>-45</v>
      </c>
      <c r="R50" s="46">
        <v>0</v>
      </c>
      <c r="S50" s="74">
        <v>0</v>
      </c>
      <c r="U50" s="73">
        <v>182.96</v>
      </c>
      <c r="V50" s="74">
        <v>-296</v>
      </c>
      <c r="W50">
        <v>-243</v>
      </c>
      <c r="X50">
        <v>-8</v>
      </c>
      <c r="Y50">
        <v>11.04</v>
      </c>
      <c r="Z50">
        <v>-45</v>
      </c>
      <c r="AA50">
        <v>0</v>
      </c>
      <c r="AB50">
        <v>171.92</v>
      </c>
    </row>
    <row r="51" spans="7:28">
      <c r="G51" t="s">
        <v>93</v>
      </c>
      <c r="H51" s="73">
        <v>0</v>
      </c>
      <c r="I51" s="46">
        <v>0</v>
      </c>
      <c r="J51" s="46">
        <v>185.35</v>
      </c>
      <c r="K51" s="46">
        <v>0</v>
      </c>
      <c r="L51" s="46">
        <v>10.28</v>
      </c>
      <c r="M51" s="74">
        <v>0</v>
      </c>
      <c r="N51" s="73">
        <v>-203</v>
      </c>
      <c r="O51" s="46">
        <v>0</v>
      </c>
      <c r="P51" s="46">
        <v>0</v>
      </c>
      <c r="Q51" s="46">
        <v>-45</v>
      </c>
      <c r="R51" s="46">
        <v>0</v>
      </c>
      <c r="S51" s="74">
        <v>0</v>
      </c>
      <c r="U51" s="73">
        <v>195.63</v>
      </c>
      <c r="V51" s="74">
        <v>-248</v>
      </c>
      <c r="W51">
        <v>-203</v>
      </c>
      <c r="X51">
        <v>0</v>
      </c>
      <c r="Y51">
        <v>10.28</v>
      </c>
      <c r="Z51">
        <v>-45</v>
      </c>
      <c r="AA51">
        <v>0</v>
      </c>
      <c r="AB51">
        <v>185.35</v>
      </c>
    </row>
    <row r="52" spans="7:28">
      <c r="G52" t="s">
        <v>94</v>
      </c>
      <c r="H52" s="73">
        <v>0</v>
      </c>
      <c r="I52" s="46">
        <v>0</v>
      </c>
      <c r="J52" s="46">
        <v>173.83</v>
      </c>
      <c r="K52" s="46">
        <v>0</v>
      </c>
      <c r="L52" s="46">
        <v>10.28</v>
      </c>
      <c r="M52" s="74">
        <v>0</v>
      </c>
      <c r="N52" s="73">
        <v>-182</v>
      </c>
      <c r="O52" s="46">
        <v>0</v>
      </c>
      <c r="P52" s="46">
        <v>0</v>
      </c>
      <c r="Q52" s="46">
        <v>-45</v>
      </c>
      <c r="R52" s="46">
        <v>0</v>
      </c>
      <c r="S52" s="74">
        <v>0</v>
      </c>
      <c r="U52" s="73">
        <v>184.11</v>
      </c>
      <c r="V52" s="74">
        <v>-227</v>
      </c>
      <c r="W52">
        <v>-182</v>
      </c>
      <c r="X52">
        <v>0</v>
      </c>
      <c r="Y52">
        <v>10.28</v>
      </c>
      <c r="Z52">
        <v>-45</v>
      </c>
      <c r="AA52">
        <v>0</v>
      </c>
      <c r="AB52">
        <v>173.83</v>
      </c>
    </row>
    <row r="53" spans="7:28">
      <c r="G53" t="s">
        <v>95</v>
      </c>
      <c r="H53" s="73">
        <v>0</v>
      </c>
      <c r="I53" s="46">
        <v>0</v>
      </c>
      <c r="J53" s="46">
        <v>194.96</v>
      </c>
      <c r="K53" s="46">
        <v>0</v>
      </c>
      <c r="L53" s="46">
        <v>10.85</v>
      </c>
      <c r="M53" s="74">
        <v>0</v>
      </c>
      <c r="N53" s="73">
        <v>-115</v>
      </c>
      <c r="O53" s="46">
        <v>0</v>
      </c>
      <c r="P53" s="46">
        <v>0</v>
      </c>
      <c r="Q53" s="46">
        <v>-45</v>
      </c>
      <c r="R53" s="46">
        <v>0</v>
      </c>
      <c r="S53" s="74">
        <v>0</v>
      </c>
      <c r="U53" s="73">
        <v>205.81</v>
      </c>
      <c r="V53" s="74">
        <v>-160</v>
      </c>
      <c r="W53">
        <v>-115</v>
      </c>
      <c r="X53">
        <v>0</v>
      </c>
      <c r="Y53">
        <v>10.85</v>
      </c>
      <c r="Z53">
        <v>-45</v>
      </c>
      <c r="AA53">
        <v>0</v>
      </c>
      <c r="AB53">
        <v>194.96</v>
      </c>
    </row>
    <row r="54" spans="7:28">
      <c r="G54" t="s">
        <v>96</v>
      </c>
      <c r="H54" s="73">
        <v>32.65</v>
      </c>
      <c r="I54" s="46">
        <v>0</v>
      </c>
      <c r="J54" s="46">
        <v>201.68</v>
      </c>
      <c r="K54" s="46">
        <v>0</v>
      </c>
      <c r="L54" s="46">
        <v>9.8000000000000007</v>
      </c>
      <c r="M54" s="74">
        <v>0</v>
      </c>
      <c r="N54" s="73">
        <v>0</v>
      </c>
      <c r="O54" s="46">
        <v>0</v>
      </c>
      <c r="P54" s="46">
        <v>0</v>
      </c>
      <c r="Q54" s="46">
        <v>-45</v>
      </c>
      <c r="R54" s="46">
        <v>0</v>
      </c>
      <c r="S54" s="74">
        <v>0</v>
      </c>
      <c r="U54" s="73">
        <v>244.13</v>
      </c>
      <c r="V54" s="74">
        <v>-45</v>
      </c>
      <c r="W54">
        <v>32.65</v>
      </c>
      <c r="X54">
        <v>0</v>
      </c>
      <c r="Y54">
        <v>9.8000000000000007</v>
      </c>
      <c r="Z54">
        <v>-45</v>
      </c>
      <c r="AA54">
        <v>0</v>
      </c>
      <c r="AB54">
        <v>201.68</v>
      </c>
    </row>
    <row r="55" spans="7:28">
      <c r="G55" t="s">
        <v>97</v>
      </c>
      <c r="H55" s="73">
        <v>105.64</v>
      </c>
      <c r="I55" s="46">
        <v>0</v>
      </c>
      <c r="J55" s="46">
        <v>184.4</v>
      </c>
      <c r="K55" s="46">
        <v>0</v>
      </c>
      <c r="L55" s="46">
        <v>9.6999999999999993</v>
      </c>
      <c r="M55" s="74">
        <v>0</v>
      </c>
      <c r="N55" s="73">
        <v>0</v>
      </c>
      <c r="O55" s="46">
        <v>0</v>
      </c>
      <c r="P55" s="46">
        <v>0</v>
      </c>
      <c r="Q55" s="46">
        <v>-45</v>
      </c>
      <c r="R55" s="46">
        <v>0</v>
      </c>
      <c r="S55" s="74">
        <v>0</v>
      </c>
      <c r="U55" s="73">
        <v>299.74</v>
      </c>
      <c r="V55" s="74">
        <v>-45</v>
      </c>
      <c r="W55">
        <v>105.64</v>
      </c>
      <c r="X55">
        <v>0</v>
      </c>
      <c r="Y55">
        <v>9.6999999999999993</v>
      </c>
      <c r="Z55">
        <v>-45</v>
      </c>
      <c r="AA55">
        <v>0</v>
      </c>
      <c r="AB55">
        <v>184.4</v>
      </c>
    </row>
    <row r="56" spans="7:28">
      <c r="G56" t="s">
        <v>98</v>
      </c>
      <c r="H56" s="73">
        <v>0</v>
      </c>
      <c r="I56" s="46">
        <v>0</v>
      </c>
      <c r="J56" s="46">
        <v>190.15</v>
      </c>
      <c r="K56" s="46">
        <v>0</v>
      </c>
      <c r="L56" s="46">
        <v>12.01</v>
      </c>
      <c r="M56" s="74">
        <v>0</v>
      </c>
      <c r="N56" s="73">
        <v>-10</v>
      </c>
      <c r="O56" s="46">
        <v>0</v>
      </c>
      <c r="P56" s="46">
        <v>0</v>
      </c>
      <c r="Q56" s="46">
        <v>-45</v>
      </c>
      <c r="R56" s="46">
        <v>0</v>
      </c>
      <c r="S56" s="74">
        <v>0</v>
      </c>
      <c r="U56" s="73">
        <v>202.16</v>
      </c>
      <c r="V56" s="74">
        <v>-55</v>
      </c>
      <c r="W56">
        <v>-10</v>
      </c>
      <c r="X56">
        <v>0</v>
      </c>
      <c r="Y56">
        <v>12.01</v>
      </c>
      <c r="Z56">
        <v>-45</v>
      </c>
      <c r="AA56">
        <v>0</v>
      </c>
      <c r="AB56">
        <v>190.15</v>
      </c>
    </row>
    <row r="57" spans="7:28">
      <c r="G57" t="s">
        <v>99</v>
      </c>
      <c r="H57" s="73">
        <v>83.55</v>
      </c>
      <c r="I57" s="46">
        <v>9.6</v>
      </c>
      <c r="J57" s="46">
        <v>242.03</v>
      </c>
      <c r="K57" s="46">
        <v>0</v>
      </c>
      <c r="L57" s="46">
        <v>11.81</v>
      </c>
      <c r="M57" s="74">
        <v>0</v>
      </c>
      <c r="N57" s="73">
        <v>0</v>
      </c>
      <c r="O57" s="46">
        <v>0</v>
      </c>
      <c r="P57" s="46">
        <v>0</v>
      </c>
      <c r="Q57" s="46">
        <v>-45</v>
      </c>
      <c r="R57" s="46">
        <v>0</v>
      </c>
      <c r="S57" s="74">
        <v>0</v>
      </c>
      <c r="U57" s="73">
        <v>346.99</v>
      </c>
      <c r="V57" s="74">
        <v>-45</v>
      </c>
      <c r="W57">
        <v>83.55</v>
      </c>
      <c r="X57">
        <v>9.6</v>
      </c>
      <c r="Y57">
        <v>11.81</v>
      </c>
      <c r="Z57">
        <v>-45</v>
      </c>
      <c r="AA57">
        <v>0</v>
      </c>
      <c r="AB57">
        <v>242.03</v>
      </c>
    </row>
    <row r="58" spans="7:28">
      <c r="G58" t="s">
        <v>100</v>
      </c>
      <c r="H58" s="73">
        <v>70.11</v>
      </c>
      <c r="I58" s="46">
        <v>28.81</v>
      </c>
      <c r="J58" s="46">
        <v>277.55</v>
      </c>
      <c r="K58" s="46">
        <v>0</v>
      </c>
      <c r="L58" s="46">
        <v>12.68</v>
      </c>
      <c r="M58" s="74">
        <v>0</v>
      </c>
      <c r="N58" s="73">
        <v>0</v>
      </c>
      <c r="O58" s="46">
        <v>0</v>
      </c>
      <c r="P58" s="46">
        <v>0</v>
      </c>
      <c r="Q58" s="46">
        <v>-45</v>
      </c>
      <c r="R58" s="46">
        <v>0</v>
      </c>
      <c r="S58" s="74">
        <v>0</v>
      </c>
      <c r="U58" s="73">
        <v>389.15</v>
      </c>
      <c r="V58" s="74">
        <v>-45</v>
      </c>
      <c r="W58">
        <v>70.11</v>
      </c>
      <c r="X58">
        <v>28.81</v>
      </c>
      <c r="Y58">
        <v>12.68</v>
      </c>
      <c r="Z58">
        <v>-45</v>
      </c>
      <c r="AA58">
        <v>0</v>
      </c>
      <c r="AB58">
        <v>277.55</v>
      </c>
    </row>
    <row r="59" spans="7:28">
      <c r="G59" t="s">
        <v>101</v>
      </c>
      <c r="H59" s="73">
        <v>71.069999999999993</v>
      </c>
      <c r="I59" s="46">
        <v>0</v>
      </c>
      <c r="J59" s="46">
        <v>210.32</v>
      </c>
      <c r="K59" s="46">
        <v>0</v>
      </c>
      <c r="L59" s="46">
        <v>14.41</v>
      </c>
      <c r="M59" s="74">
        <v>0</v>
      </c>
      <c r="N59" s="73">
        <v>0</v>
      </c>
      <c r="O59" s="46">
        <v>0</v>
      </c>
      <c r="P59" s="46">
        <v>0</v>
      </c>
      <c r="Q59" s="46">
        <v>-45</v>
      </c>
      <c r="R59" s="46">
        <v>0</v>
      </c>
      <c r="S59" s="74">
        <v>0</v>
      </c>
      <c r="U59" s="73">
        <v>295.8</v>
      </c>
      <c r="V59" s="74">
        <v>-45</v>
      </c>
      <c r="W59">
        <v>71.069999999999993</v>
      </c>
      <c r="X59">
        <v>0</v>
      </c>
      <c r="Y59">
        <v>14.41</v>
      </c>
      <c r="Z59">
        <v>-45</v>
      </c>
      <c r="AA59">
        <v>0</v>
      </c>
      <c r="AB59">
        <v>210.32</v>
      </c>
    </row>
    <row r="60" spans="7:28">
      <c r="G60" t="s">
        <v>102</v>
      </c>
      <c r="H60" s="73">
        <v>88.36</v>
      </c>
      <c r="I60" s="46">
        <v>0</v>
      </c>
      <c r="J60" s="46">
        <v>169.02</v>
      </c>
      <c r="K60" s="46">
        <v>0</v>
      </c>
      <c r="L60" s="46">
        <v>13.93</v>
      </c>
      <c r="M60" s="74">
        <v>0</v>
      </c>
      <c r="N60" s="73">
        <v>0</v>
      </c>
      <c r="O60" s="46">
        <v>0</v>
      </c>
      <c r="P60" s="46">
        <v>0</v>
      </c>
      <c r="Q60" s="46">
        <v>-45</v>
      </c>
      <c r="R60" s="46">
        <v>0</v>
      </c>
      <c r="S60" s="74">
        <v>0</v>
      </c>
      <c r="U60" s="73">
        <v>271.31</v>
      </c>
      <c r="V60" s="74">
        <v>-45</v>
      </c>
      <c r="W60">
        <v>88.36</v>
      </c>
      <c r="X60">
        <v>0</v>
      </c>
      <c r="Y60">
        <v>13.93</v>
      </c>
      <c r="Z60">
        <v>-45</v>
      </c>
      <c r="AA60">
        <v>0</v>
      </c>
      <c r="AB60">
        <v>169.02</v>
      </c>
    </row>
    <row r="61" spans="7:28">
      <c r="G61" t="s">
        <v>103</v>
      </c>
      <c r="H61" s="73">
        <v>114.29</v>
      </c>
      <c r="I61" s="46">
        <v>0</v>
      </c>
      <c r="J61" s="46">
        <v>106.6</v>
      </c>
      <c r="K61" s="46">
        <v>0</v>
      </c>
      <c r="L61" s="46">
        <v>13.83</v>
      </c>
      <c r="M61" s="74">
        <v>0</v>
      </c>
      <c r="N61" s="73">
        <v>0</v>
      </c>
      <c r="O61" s="46">
        <v>0</v>
      </c>
      <c r="P61" s="46">
        <v>0</v>
      </c>
      <c r="Q61" s="46">
        <v>-45</v>
      </c>
      <c r="R61" s="46">
        <v>0</v>
      </c>
      <c r="S61" s="74">
        <v>0</v>
      </c>
      <c r="U61" s="73">
        <v>234.72</v>
      </c>
      <c r="V61" s="74">
        <v>-45</v>
      </c>
      <c r="W61">
        <v>114.29</v>
      </c>
      <c r="X61">
        <v>0</v>
      </c>
      <c r="Y61">
        <v>13.83</v>
      </c>
      <c r="Z61">
        <v>-45</v>
      </c>
      <c r="AA61">
        <v>0</v>
      </c>
      <c r="AB61">
        <v>106.6</v>
      </c>
    </row>
    <row r="62" spans="7:28">
      <c r="G62" t="s">
        <v>104</v>
      </c>
      <c r="H62" s="73">
        <v>145.97999999999999</v>
      </c>
      <c r="I62" s="46">
        <v>0</v>
      </c>
      <c r="J62" s="46">
        <v>78.75</v>
      </c>
      <c r="K62" s="46">
        <v>0</v>
      </c>
      <c r="L62" s="46">
        <v>13.83</v>
      </c>
      <c r="M62" s="74">
        <v>0</v>
      </c>
      <c r="N62" s="73">
        <v>0</v>
      </c>
      <c r="O62" s="46">
        <v>0</v>
      </c>
      <c r="P62" s="46">
        <v>0</v>
      </c>
      <c r="Q62" s="46">
        <v>-45</v>
      </c>
      <c r="R62" s="46">
        <v>0</v>
      </c>
      <c r="S62" s="74">
        <v>0</v>
      </c>
      <c r="U62" s="73">
        <v>238.56</v>
      </c>
      <c r="V62" s="74">
        <v>-45</v>
      </c>
      <c r="W62">
        <v>145.97999999999999</v>
      </c>
      <c r="X62">
        <v>0</v>
      </c>
      <c r="Y62">
        <v>13.83</v>
      </c>
      <c r="Z62">
        <v>-45</v>
      </c>
      <c r="AA62">
        <v>0</v>
      </c>
      <c r="AB62">
        <v>78.75</v>
      </c>
    </row>
    <row r="63" spans="7:28">
      <c r="G63" t="s">
        <v>105</v>
      </c>
      <c r="H63" s="73">
        <v>63.39</v>
      </c>
      <c r="I63" s="46">
        <v>0</v>
      </c>
      <c r="J63" s="46">
        <v>143.09</v>
      </c>
      <c r="K63" s="46">
        <v>0</v>
      </c>
      <c r="L63" s="46">
        <v>13.16</v>
      </c>
      <c r="M63" s="74">
        <v>0</v>
      </c>
      <c r="N63" s="73">
        <v>0</v>
      </c>
      <c r="O63" s="46">
        <v>0</v>
      </c>
      <c r="P63" s="46">
        <v>0</v>
      </c>
      <c r="Q63" s="46">
        <v>-45</v>
      </c>
      <c r="R63" s="46">
        <v>0</v>
      </c>
      <c r="S63" s="74">
        <v>0</v>
      </c>
      <c r="U63" s="73">
        <v>219.64</v>
      </c>
      <c r="V63" s="74">
        <v>-45</v>
      </c>
      <c r="W63">
        <v>63.39</v>
      </c>
      <c r="X63">
        <v>0</v>
      </c>
      <c r="Y63">
        <v>13.16</v>
      </c>
      <c r="Z63">
        <v>-45</v>
      </c>
      <c r="AA63">
        <v>0</v>
      </c>
      <c r="AB63">
        <v>143.09</v>
      </c>
    </row>
    <row r="64" spans="7:28">
      <c r="G64" t="s">
        <v>106</v>
      </c>
      <c r="H64" s="73">
        <v>82.59</v>
      </c>
      <c r="I64" s="46">
        <v>0</v>
      </c>
      <c r="J64" s="46">
        <v>131.57</v>
      </c>
      <c r="K64" s="46">
        <v>0</v>
      </c>
      <c r="L64" s="46">
        <v>13.45</v>
      </c>
      <c r="M64" s="74">
        <v>0</v>
      </c>
      <c r="N64" s="73">
        <v>0</v>
      </c>
      <c r="O64" s="46">
        <v>0</v>
      </c>
      <c r="P64" s="46">
        <v>0</v>
      </c>
      <c r="Q64" s="46">
        <v>-45</v>
      </c>
      <c r="R64" s="46">
        <v>0</v>
      </c>
      <c r="S64" s="74">
        <v>0</v>
      </c>
      <c r="U64" s="73">
        <v>227.61</v>
      </c>
      <c r="V64" s="74">
        <v>-45</v>
      </c>
      <c r="W64">
        <v>82.59</v>
      </c>
      <c r="X64">
        <v>0</v>
      </c>
      <c r="Y64">
        <v>13.45</v>
      </c>
      <c r="Z64">
        <v>-45</v>
      </c>
      <c r="AA64">
        <v>0</v>
      </c>
      <c r="AB64">
        <v>131.57</v>
      </c>
    </row>
    <row r="65" spans="7:28">
      <c r="G65" t="s">
        <v>107</v>
      </c>
      <c r="H65" s="73">
        <v>163.26</v>
      </c>
      <c r="I65" s="46">
        <v>43.22</v>
      </c>
      <c r="J65" s="46">
        <v>140.22</v>
      </c>
      <c r="K65" s="46">
        <v>0</v>
      </c>
      <c r="L65" s="46">
        <v>13.83</v>
      </c>
      <c r="M65" s="74">
        <v>1.44</v>
      </c>
      <c r="N65" s="73">
        <v>0</v>
      </c>
      <c r="O65" s="46">
        <v>0</v>
      </c>
      <c r="P65" s="46">
        <v>0</v>
      </c>
      <c r="Q65" s="46">
        <v>-45</v>
      </c>
      <c r="R65" s="46">
        <v>0</v>
      </c>
      <c r="S65" s="74">
        <v>0</v>
      </c>
      <c r="U65" s="73">
        <v>361.97</v>
      </c>
      <c r="V65" s="74">
        <v>-45</v>
      </c>
      <c r="W65">
        <v>163.26</v>
      </c>
      <c r="X65">
        <v>43.22</v>
      </c>
      <c r="Y65">
        <v>13.83</v>
      </c>
      <c r="Z65">
        <v>-45</v>
      </c>
      <c r="AA65">
        <v>1.44</v>
      </c>
      <c r="AB65">
        <v>140.22</v>
      </c>
    </row>
    <row r="66" spans="7:28">
      <c r="G66" t="s">
        <v>108</v>
      </c>
      <c r="H66" s="73">
        <v>155.58000000000001</v>
      </c>
      <c r="I66" s="46">
        <v>43.22</v>
      </c>
      <c r="J66" s="46">
        <v>135.41999999999999</v>
      </c>
      <c r="K66" s="46">
        <v>0</v>
      </c>
      <c r="L66" s="46">
        <v>15.17</v>
      </c>
      <c r="M66" s="74">
        <v>0</v>
      </c>
      <c r="N66" s="73">
        <v>0</v>
      </c>
      <c r="O66" s="46">
        <v>0</v>
      </c>
      <c r="P66" s="46">
        <v>0</v>
      </c>
      <c r="Q66" s="46">
        <v>-45</v>
      </c>
      <c r="R66" s="46">
        <v>0</v>
      </c>
      <c r="S66" s="74">
        <v>0</v>
      </c>
      <c r="U66" s="73">
        <v>349.39</v>
      </c>
      <c r="V66" s="74">
        <v>-45</v>
      </c>
      <c r="W66">
        <v>155.58000000000001</v>
      </c>
      <c r="X66">
        <v>43.22</v>
      </c>
      <c r="Y66">
        <v>15.17</v>
      </c>
      <c r="Z66">
        <v>-45</v>
      </c>
      <c r="AA66">
        <v>0</v>
      </c>
      <c r="AB66">
        <v>135.41999999999999</v>
      </c>
    </row>
    <row r="67" spans="7:28">
      <c r="G67" t="s">
        <v>109</v>
      </c>
      <c r="H67" s="73">
        <v>201.68</v>
      </c>
      <c r="I67" s="46">
        <v>33.61</v>
      </c>
      <c r="J67" s="46">
        <v>115.25</v>
      </c>
      <c r="K67" s="46">
        <v>0</v>
      </c>
      <c r="L67" s="46">
        <v>15.37</v>
      </c>
      <c r="M67" s="74">
        <v>0</v>
      </c>
      <c r="N67" s="73">
        <v>0</v>
      </c>
      <c r="O67" s="46">
        <v>0</v>
      </c>
      <c r="P67" s="46">
        <v>0</v>
      </c>
      <c r="Q67" s="46">
        <v>-45</v>
      </c>
      <c r="R67" s="46">
        <v>0</v>
      </c>
      <c r="S67" s="74">
        <v>0</v>
      </c>
      <c r="U67" s="73">
        <v>365.91</v>
      </c>
      <c r="V67" s="74">
        <v>-45</v>
      </c>
      <c r="W67">
        <v>201.68</v>
      </c>
      <c r="X67">
        <v>33.61</v>
      </c>
      <c r="Y67">
        <v>15.37</v>
      </c>
      <c r="Z67">
        <v>-45</v>
      </c>
      <c r="AA67">
        <v>0</v>
      </c>
      <c r="AB67">
        <v>115.25</v>
      </c>
    </row>
    <row r="68" spans="7:28">
      <c r="G68" t="s">
        <v>110</v>
      </c>
      <c r="H68" s="73">
        <v>194.96</v>
      </c>
      <c r="I68" s="46">
        <v>38.42</v>
      </c>
      <c r="J68" s="46">
        <v>110.45</v>
      </c>
      <c r="K68" s="46">
        <v>0</v>
      </c>
      <c r="L68" s="46">
        <v>15.94</v>
      </c>
      <c r="M68" s="74">
        <v>0</v>
      </c>
      <c r="N68" s="73">
        <v>0</v>
      </c>
      <c r="O68" s="46">
        <v>0</v>
      </c>
      <c r="P68" s="46">
        <v>0</v>
      </c>
      <c r="Q68" s="46">
        <v>-45</v>
      </c>
      <c r="R68" s="46">
        <v>0</v>
      </c>
      <c r="S68" s="74">
        <v>0</v>
      </c>
      <c r="U68" s="73">
        <v>359.77</v>
      </c>
      <c r="V68" s="74">
        <v>-45</v>
      </c>
      <c r="W68">
        <v>194.96</v>
      </c>
      <c r="X68">
        <v>38.42</v>
      </c>
      <c r="Y68">
        <v>15.94</v>
      </c>
      <c r="Z68">
        <v>-45</v>
      </c>
      <c r="AA68">
        <v>0</v>
      </c>
      <c r="AB68">
        <v>110.45</v>
      </c>
    </row>
    <row r="69" spans="7:28">
      <c r="G69" t="s">
        <v>111</v>
      </c>
      <c r="H69" s="73">
        <v>190.16</v>
      </c>
      <c r="I69" s="46">
        <v>67.23</v>
      </c>
      <c r="J69" s="46">
        <v>103.72</v>
      </c>
      <c r="K69" s="46">
        <v>0</v>
      </c>
      <c r="L69" s="46">
        <v>15.75</v>
      </c>
      <c r="M69" s="74">
        <v>0</v>
      </c>
      <c r="N69" s="73">
        <v>0</v>
      </c>
      <c r="O69" s="46">
        <v>0</v>
      </c>
      <c r="P69" s="46">
        <v>0</v>
      </c>
      <c r="Q69" s="46">
        <v>-45</v>
      </c>
      <c r="R69" s="46">
        <v>0</v>
      </c>
      <c r="S69" s="74">
        <v>0</v>
      </c>
      <c r="U69" s="73">
        <v>376.86</v>
      </c>
      <c r="V69" s="74">
        <v>-45</v>
      </c>
      <c r="W69">
        <v>190.16</v>
      </c>
      <c r="X69">
        <v>67.23</v>
      </c>
      <c r="Y69">
        <v>15.75</v>
      </c>
      <c r="Z69">
        <v>-45</v>
      </c>
      <c r="AA69">
        <v>0</v>
      </c>
      <c r="AB69">
        <v>103.72</v>
      </c>
    </row>
    <row r="70" spans="7:28">
      <c r="G70" t="s">
        <v>112</v>
      </c>
      <c r="H70" s="73">
        <v>186.32</v>
      </c>
      <c r="I70" s="46">
        <v>75.87</v>
      </c>
      <c r="J70" s="46">
        <v>95.08</v>
      </c>
      <c r="K70" s="46">
        <v>0</v>
      </c>
      <c r="L70" s="46">
        <v>16.04</v>
      </c>
      <c r="M70" s="74">
        <v>0</v>
      </c>
      <c r="N70" s="73">
        <v>0</v>
      </c>
      <c r="O70" s="46">
        <v>0</v>
      </c>
      <c r="P70" s="46">
        <v>0</v>
      </c>
      <c r="Q70" s="46">
        <v>-40</v>
      </c>
      <c r="R70" s="46">
        <v>0</v>
      </c>
      <c r="S70" s="74">
        <v>0</v>
      </c>
      <c r="U70" s="73">
        <v>373.31</v>
      </c>
      <c r="V70" s="74">
        <v>-40</v>
      </c>
      <c r="W70">
        <v>186.32</v>
      </c>
      <c r="X70">
        <v>75.87</v>
      </c>
      <c r="Y70">
        <v>16.04</v>
      </c>
      <c r="Z70">
        <v>-40</v>
      </c>
      <c r="AA70">
        <v>0</v>
      </c>
      <c r="AB70">
        <v>95.08</v>
      </c>
    </row>
    <row r="71" spans="7:28">
      <c r="G71" t="s">
        <v>113</v>
      </c>
      <c r="H71" s="73">
        <v>198.8</v>
      </c>
      <c r="I71" s="46">
        <v>71.069999999999993</v>
      </c>
      <c r="J71" s="46">
        <v>26.89</v>
      </c>
      <c r="K71" s="46">
        <v>0</v>
      </c>
      <c r="L71" s="46">
        <v>16.329999999999998</v>
      </c>
      <c r="M71" s="74">
        <v>0</v>
      </c>
      <c r="N71" s="73">
        <v>0</v>
      </c>
      <c r="O71" s="46">
        <v>0</v>
      </c>
      <c r="P71" s="46">
        <v>0</v>
      </c>
      <c r="Q71" s="46">
        <v>-49</v>
      </c>
      <c r="R71" s="46">
        <v>0</v>
      </c>
      <c r="S71" s="74">
        <v>0</v>
      </c>
      <c r="U71" s="73">
        <v>313.08999999999997</v>
      </c>
      <c r="V71" s="74">
        <v>-49</v>
      </c>
      <c r="W71">
        <v>198.8</v>
      </c>
      <c r="X71">
        <v>71.069999999999993</v>
      </c>
      <c r="Y71">
        <v>16.329999999999998</v>
      </c>
      <c r="Z71">
        <v>-49</v>
      </c>
      <c r="AA71">
        <v>0</v>
      </c>
      <c r="AB71">
        <v>26.89</v>
      </c>
    </row>
    <row r="72" spans="7:28">
      <c r="G72" t="s">
        <v>114</v>
      </c>
      <c r="H72" s="73">
        <v>209.37</v>
      </c>
      <c r="I72" s="46">
        <v>82.59</v>
      </c>
      <c r="J72" s="46">
        <v>22.09</v>
      </c>
      <c r="K72" s="46">
        <v>0</v>
      </c>
      <c r="L72" s="46">
        <v>16.329999999999998</v>
      </c>
      <c r="M72" s="74">
        <v>0</v>
      </c>
      <c r="N72" s="73">
        <v>0</v>
      </c>
      <c r="O72" s="46">
        <v>0</v>
      </c>
      <c r="P72" s="46">
        <v>0</v>
      </c>
      <c r="Q72" s="46">
        <v>-46</v>
      </c>
      <c r="R72" s="46">
        <v>0</v>
      </c>
      <c r="S72" s="74">
        <v>0</v>
      </c>
      <c r="U72" s="73">
        <v>330.38</v>
      </c>
      <c r="V72" s="74">
        <v>-46</v>
      </c>
      <c r="W72">
        <v>209.37</v>
      </c>
      <c r="X72">
        <v>82.59</v>
      </c>
      <c r="Y72">
        <v>16.329999999999998</v>
      </c>
      <c r="Z72">
        <v>-46</v>
      </c>
      <c r="AA72">
        <v>0</v>
      </c>
      <c r="AB72">
        <v>22.09</v>
      </c>
    </row>
    <row r="73" spans="7:28">
      <c r="G73" t="s">
        <v>115</v>
      </c>
      <c r="H73" s="73">
        <v>111.4</v>
      </c>
      <c r="I73" s="46">
        <v>84.52</v>
      </c>
      <c r="J73" s="46">
        <v>0</v>
      </c>
      <c r="K73" s="46">
        <v>0</v>
      </c>
      <c r="L73" s="46">
        <v>16.420000000000002</v>
      </c>
      <c r="M73" s="74">
        <v>0</v>
      </c>
      <c r="N73" s="73">
        <v>0</v>
      </c>
      <c r="O73" s="46">
        <v>0</v>
      </c>
      <c r="P73" s="46">
        <v>-5</v>
      </c>
      <c r="Q73" s="46">
        <v>-46</v>
      </c>
      <c r="R73" s="46">
        <v>0</v>
      </c>
      <c r="S73" s="74">
        <v>0</v>
      </c>
      <c r="U73" s="73">
        <v>212.34</v>
      </c>
      <c r="V73" s="74">
        <v>-51</v>
      </c>
      <c r="W73">
        <v>111.4</v>
      </c>
      <c r="X73">
        <v>84.52</v>
      </c>
      <c r="Y73">
        <v>16.420000000000002</v>
      </c>
      <c r="Z73">
        <v>-46</v>
      </c>
      <c r="AA73">
        <v>0</v>
      </c>
      <c r="AB73">
        <v>-5</v>
      </c>
    </row>
    <row r="74" spans="7:28">
      <c r="G74" t="s">
        <v>116</v>
      </c>
      <c r="H74" s="73">
        <v>114.28</v>
      </c>
      <c r="I74" s="46">
        <v>84.52</v>
      </c>
      <c r="J74" s="46">
        <v>0</v>
      </c>
      <c r="K74" s="46">
        <v>0</v>
      </c>
      <c r="L74" s="46">
        <v>16.52</v>
      </c>
      <c r="M74" s="74">
        <v>0</v>
      </c>
      <c r="N74" s="73">
        <v>0</v>
      </c>
      <c r="O74" s="46">
        <v>0</v>
      </c>
      <c r="P74" s="46">
        <v>-11</v>
      </c>
      <c r="Q74" s="46">
        <v>-46</v>
      </c>
      <c r="R74" s="46">
        <v>0</v>
      </c>
      <c r="S74" s="74">
        <v>0</v>
      </c>
      <c r="U74" s="73">
        <v>215.32</v>
      </c>
      <c r="V74" s="74">
        <v>-57</v>
      </c>
      <c r="W74">
        <v>114.28</v>
      </c>
      <c r="X74">
        <v>84.52</v>
      </c>
      <c r="Y74">
        <v>16.52</v>
      </c>
      <c r="Z74">
        <v>-46</v>
      </c>
      <c r="AA74">
        <v>0</v>
      </c>
      <c r="AB74">
        <v>-11</v>
      </c>
    </row>
    <row r="75" spans="7:28">
      <c r="G75" t="s">
        <v>117</v>
      </c>
      <c r="H75" s="73">
        <v>130.61000000000001</v>
      </c>
      <c r="I75" s="46">
        <v>14.41</v>
      </c>
      <c r="J75" s="46">
        <v>0.96</v>
      </c>
      <c r="K75" s="46">
        <v>0</v>
      </c>
      <c r="L75" s="46">
        <v>16.52</v>
      </c>
      <c r="M75" s="74">
        <v>0</v>
      </c>
      <c r="N75" s="73">
        <v>0</v>
      </c>
      <c r="O75" s="46">
        <v>0</v>
      </c>
      <c r="P75" s="46">
        <v>0</v>
      </c>
      <c r="Q75" s="46">
        <v>-25</v>
      </c>
      <c r="R75" s="46">
        <v>0</v>
      </c>
      <c r="S75" s="74">
        <v>0</v>
      </c>
      <c r="U75" s="73">
        <v>162.5</v>
      </c>
      <c r="V75" s="74">
        <v>-25</v>
      </c>
      <c r="W75">
        <v>130.61000000000001</v>
      </c>
      <c r="X75">
        <v>14.41</v>
      </c>
      <c r="Y75">
        <v>16.52</v>
      </c>
      <c r="Z75">
        <v>-25</v>
      </c>
      <c r="AA75">
        <v>0</v>
      </c>
      <c r="AB75">
        <v>0.96</v>
      </c>
    </row>
    <row r="76" spans="7:28">
      <c r="G76" t="s">
        <v>118</v>
      </c>
      <c r="H76" s="73">
        <v>98.92</v>
      </c>
      <c r="I76" s="46">
        <v>0</v>
      </c>
      <c r="J76" s="46">
        <v>10.56</v>
      </c>
      <c r="K76" s="46">
        <v>0</v>
      </c>
      <c r="L76" s="46">
        <v>16.52</v>
      </c>
      <c r="M76" s="74">
        <v>0</v>
      </c>
      <c r="N76" s="73">
        <v>0</v>
      </c>
      <c r="O76" s="46">
        <v>0</v>
      </c>
      <c r="P76" s="46">
        <v>0</v>
      </c>
      <c r="Q76" s="46">
        <v>-30</v>
      </c>
      <c r="R76" s="46">
        <v>0</v>
      </c>
      <c r="S76" s="74">
        <v>0</v>
      </c>
      <c r="U76" s="73">
        <v>126</v>
      </c>
      <c r="V76" s="74">
        <v>-30</v>
      </c>
      <c r="W76">
        <v>98.92</v>
      </c>
      <c r="X76">
        <v>0</v>
      </c>
      <c r="Y76">
        <v>16.52</v>
      </c>
      <c r="Z76">
        <v>-30</v>
      </c>
      <c r="AA76">
        <v>0</v>
      </c>
      <c r="AB76">
        <v>10.56</v>
      </c>
    </row>
    <row r="77" spans="7:28">
      <c r="G77" t="s">
        <v>119</v>
      </c>
      <c r="H77" s="73">
        <v>51.86</v>
      </c>
      <c r="I77" s="46">
        <v>0</v>
      </c>
      <c r="J77" s="46">
        <v>3.84</v>
      </c>
      <c r="K77" s="46">
        <v>0</v>
      </c>
      <c r="L77" s="46">
        <v>16.71</v>
      </c>
      <c r="M77" s="74">
        <v>0</v>
      </c>
      <c r="N77" s="73">
        <v>0</v>
      </c>
      <c r="O77" s="46">
        <v>-31</v>
      </c>
      <c r="P77" s="46">
        <v>0</v>
      </c>
      <c r="Q77" s="46">
        <v>-30</v>
      </c>
      <c r="R77" s="46">
        <v>0</v>
      </c>
      <c r="S77" s="74">
        <v>0</v>
      </c>
      <c r="U77" s="73">
        <v>72.41</v>
      </c>
      <c r="V77" s="74">
        <v>-61</v>
      </c>
      <c r="W77">
        <v>51.86</v>
      </c>
      <c r="X77">
        <v>-31</v>
      </c>
      <c r="Y77">
        <v>16.71</v>
      </c>
      <c r="Z77">
        <v>-30</v>
      </c>
      <c r="AA77">
        <v>0</v>
      </c>
      <c r="AB77">
        <v>3.84</v>
      </c>
    </row>
    <row r="78" spans="7:28">
      <c r="G78" t="s">
        <v>120</v>
      </c>
      <c r="H78" s="73">
        <v>56.67</v>
      </c>
      <c r="I78" s="46">
        <v>0</v>
      </c>
      <c r="J78" s="46">
        <v>0</v>
      </c>
      <c r="K78" s="46">
        <v>0</v>
      </c>
      <c r="L78" s="46">
        <v>16.899999999999999</v>
      </c>
      <c r="M78" s="74">
        <v>0</v>
      </c>
      <c r="N78" s="73">
        <v>0</v>
      </c>
      <c r="O78" s="46">
        <v>-42</v>
      </c>
      <c r="P78" s="46">
        <v>0</v>
      </c>
      <c r="Q78" s="46">
        <v>-31</v>
      </c>
      <c r="R78" s="46">
        <v>0</v>
      </c>
      <c r="S78" s="74">
        <v>0</v>
      </c>
      <c r="U78" s="73">
        <v>73.569999999999993</v>
      </c>
      <c r="V78" s="74">
        <v>-73</v>
      </c>
      <c r="W78">
        <v>56.67</v>
      </c>
      <c r="X78">
        <v>-42</v>
      </c>
      <c r="Y78">
        <v>16.899999999999999</v>
      </c>
      <c r="Z78">
        <v>-31</v>
      </c>
      <c r="AA78">
        <v>0</v>
      </c>
      <c r="AB78">
        <v>0</v>
      </c>
    </row>
    <row r="79" spans="7:28">
      <c r="G79" t="s">
        <v>121</v>
      </c>
      <c r="H79" s="73">
        <v>48.02</v>
      </c>
      <c r="I79" s="46">
        <v>0</v>
      </c>
      <c r="J79" s="46">
        <v>0</v>
      </c>
      <c r="K79" s="46">
        <v>0</v>
      </c>
      <c r="L79" s="46">
        <v>17</v>
      </c>
      <c r="M79" s="74">
        <v>0</v>
      </c>
      <c r="N79" s="73">
        <v>0</v>
      </c>
      <c r="O79" s="46">
        <v>-50</v>
      </c>
      <c r="P79" s="46">
        <v>-310</v>
      </c>
      <c r="Q79" s="46">
        <v>-32</v>
      </c>
      <c r="R79" s="46">
        <v>0</v>
      </c>
      <c r="S79" s="74">
        <v>0</v>
      </c>
      <c r="U79" s="73">
        <v>65.02</v>
      </c>
      <c r="V79" s="74">
        <v>-392</v>
      </c>
      <c r="W79">
        <v>48.02</v>
      </c>
      <c r="X79">
        <v>-50</v>
      </c>
      <c r="Y79">
        <v>17</v>
      </c>
      <c r="Z79">
        <v>-32</v>
      </c>
      <c r="AA79">
        <v>0</v>
      </c>
      <c r="AB79">
        <v>-310</v>
      </c>
    </row>
    <row r="80" spans="7:28">
      <c r="G80" t="s">
        <v>122</v>
      </c>
      <c r="H80" s="73">
        <v>38.409999999999997</v>
      </c>
      <c r="I80" s="46">
        <v>0</v>
      </c>
      <c r="J80" s="46">
        <v>0</v>
      </c>
      <c r="K80" s="46">
        <v>0</v>
      </c>
      <c r="L80" s="46">
        <v>17.100000000000001</v>
      </c>
      <c r="M80" s="74">
        <v>0</v>
      </c>
      <c r="N80" s="73">
        <v>0</v>
      </c>
      <c r="O80" s="46">
        <v>0</v>
      </c>
      <c r="P80" s="46">
        <v>-322</v>
      </c>
      <c r="Q80" s="46">
        <v>-32</v>
      </c>
      <c r="R80" s="46">
        <v>0</v>
      </c>
      <c r="S80" s="74">
        <v>0</v>
      </c>
      <c r="U80" s="73">
        <v>55.51</v>
      </c>
      <c r="V80" s="74">
        <v>-354</v>
      </c>
      <c r="W80">
        <v>38.409999999999997</v>
      </c>
      <c r="X80">
        <v>0</v>
      </c>
      <c r="Y80">
        <v>17.100000000000001</v>
      </c>
      <c r="Z80">
        <v>-32</v>
      </c>
      <c r="AA80">
        <v>0</v>
      </c>
      <c r="AB80">
        <v>-322</v>
      </c>
    </row>
    <row r="81" spans="7:28">
      <c r="G81" t="s">
        <v>123</v>
      </c>
      <c r="H81" s="73">
        <v>63.39</v>
      </c>
      <c r="I81" s="46">
        <v>0</v>
      </c>
      <c r="J81" s="46">
        <v>0</v>
      </c>
      <c r="K81" s="46">
        <v>0</v>
      </c>
      <c r="L81" s="46">
        <v>17.190000000000001</v>
      </c>
      <c r="M81" s="74">
        <v>0</v>
      </c>
      <c r="N81" s="73">
        <v>0</v>
      </c>
      <c r="O81" s="46">
        <v>0</v>
      </c>
      <c r="P81" s="46">
        <v>-62</v>
      </c>
      <c r="Q81" s="46">
        <v>-48</v>
      </c>
      <c r="R81" s="46">
        <v>0</v>
      </c>
      <c r="S81" s="74">
        <v>0</v>
      </c>
      <c r="U81" s="73">
        <v>80.58</v>
      </c>
      <c r="V81" s="74">
        <v>-110</v>
      </c>
      <c r="W81">
        <v>63.39</v>
      </c>
      <c r="X81">
        <v>0</v>
      </c>
      <c r="Y81">
        <v>17.190000000000001</v>
      </c>
      <c r="Z81">
        <v>-48</v>
      </c>
      <c r="AA81">
        <v>0</v>
      </c>
      <c r="AB81">
        <v>-62</v>
      </c>
    </row>
    <row r="82" spans="7:28">
      <c r="G82" t="s">
        <v>124</v>
      </c>
      <c r="H82" s="73">
        <v>70.11</v>
      </c>
      <c r="I82" s="46">
        <v>0</v>
      </c>
      <c r="J82" s="46">
        <v>0</v>
      </c>
      <c r="K82" s="46">
        <v>0</v>
      </c>
      <c r="L82" s="46">
        <v>17.29</v>
      </c>
      <c r="M82" s="74">
        <v>0</v>
      </c>
      <c r="N82" s="73">
        <v>0</v>
      </c>
      <c r="O82" s="46">
        <v>0</v>
      </c>
      <c r="P82" s="46">
        <v>-63</v>
      </c>
      <c r="Q82" s="46">
        <v>-47</v>
      </c>
      <c r="R82" s="46">
        <v>0</v>
      </c>
      <c r="S82" s="74">
        <v>0</v>
      </c>
      <c r="U82" s="73">
        <v>87.4</v>
      </c>
      <c r="V82" s="74">
        <v>-110</v>
      </c>
      <c r="W82">
        <v>70.11</v>
      </c>
      <c r="X82">
        <v>0</v>
      </c>
      <c r="Y82">
        <v>17.29</v>
      </c>
      <c r="Z82">
        <v>-47</v>
      </c>
      <c r="AA82">
        <v>0</v>
      </c>
      <c r="AB82">
        <v>-63</v>
      </c>
    </row>
    <row r="83" spans="7:28">
      <c r="G83" t="s">
        <v>125</v>
      </c>
      <c r="H83" s="73">
        <v>15.37</v>
      </c>
      <c r="I83" s="46">
        <v>0</v>
      </c>
      <c r="J83" s="46">
        <v>0</v>
      </c>
      <c r="K83" s="46">
        <v>0</v>
      </c>
      <c r="L83" s="46">
        <v>17.29</v>
      </c>
      <c r="M83" s="74">
        <v>1.1499999999999999</v>
      </c>
      <c r="N83" s="73">
        <v>0</v>
      </c>
      <c r="O83" s="46">
        <v>0</v>
      </c>
      <c r="P83" s="46">
        <v>-38</v>
      </c>
      <c r="Q83" s="46">
        <v>-52</v>
      </c>
      <c r="R83" s="46">
        <v>0</v>
      </c>
      <c r="S83" s="74">
        <v>0</v>
      </c>
      <c r="U83" s="73">
        <v>33.81</v>
      </c>
      <c r="V83" s="74">
        <v>-90</v>
      </c>
      <c r="W83">
        <v>15.37</v>
      </c>
      <c r="X83">
        <v>0</v>
      </c>
      <c r="Y83">
        <v>17.29</v>
      </c>
      <c r="Z83">
        <v>-52</v>
      </c>
      <c r="AA83">
        <v>1.1499999999999999</v>
      </c>
      <c r="AB83">
        <v>-38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17.29</v>
      </c>
      <c r="M84" s="74">
        <v>3.07</v>
      </c>
      <c r="N84" s="73">
        <v>-14</v>
      </c>
      <c r="O84" s="46">
        <v>0</v>
      </c>
      <c r="P84" s="46">
        <v>-38</v>
      </c>
      <c r="Q84" s="46">
        <v>-52</v>
      </c>
      <c r="R84" s="46">
        <v>0</v>
      </c>
      <c r="S84" s="74">
        <v>0</v>
      </c>
      <c r="U84" s="73">
        <v>20.36</v>
      </c>
      <c r="V84" s="74">
        <v>-104</v>
      </c>
      <c r="W84">
        <v>-14</v>
      </c>
      <c r="X84">
        <v>0</v>
      </c>
      <c r="Y84">
        <v>17.29</v>
      </c>
      <c r="Z84">
        <v>-52</v>
      </c>
      <c r="AA84">
        <v>3.07</v>
      </c>
      <c r="AB84">
        <v>-38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16.75</v>
      </c>
      <c r="M85" s="74">
        <v>7.64</v>
      </c>
      <c r="N85" s="73">
        <v>-38</v>
      </c>
      <c r="O85" s="46">
        <v>-25</v>
      </c>
      <c r="P85" s="46">
        <v>-41</v>
      </c>
      <c r="Q85" s="46">
        <v>-52</v>
      </c>
      <c r="R85" s="46">
        <v>0</v>
      </c>
      <c r="S85" s="74">
        <v>0</v>
      </c>
      <c r="U85" s="73">
        <v>24.39</v>
      </c>
      <c r="V85" s="74">
        <v>-156</v>
      </c>
      <c r="W85">
        <v>-38</v>
      </c>
      <c r="X85">
        <v>-25</v>
      </c>
      <c r="Y85">
        <v>16.75</v>
      </c>
      <c r="Z85">
        <v>-52</v>
      </c>
      <c r="AA85">
        <v>7.64</v>
      </c>
      <c r="AB85">
        <v>-41</v>
      </c>
    </row>
    <row r="86" spans="7:28">
      <c r="G86" t="s">
        <v>128</v>
      </c>
      <c r="H86" s="73">
        <v>22.4</v>
      </c>
      <c r="I86" s="46">
        <v>0</v>
      </c>
      <c r="J86" s="46">
        <v>0</v>
      </c>
      <c r="K86" s="46">
        <v>0</v>
      </c>
      <c r="L86" s="46">
        <v>7.95</v>
      </c>
      <c r="M86" s="74">
        <v>6.79</v>
      </c>
      <c r="N86" s="73">
        <v>0</v>
      </c>
      <c r="O86" s="46">
        <v>-25</v>
      </c>
      <c r="P86" s="46">
        <v>-50</v>
      </c>
      <c r="Q86" s="46">
        <v>-51</v>
      </c>
      <c r="R86" s="46">
        <v>0</v>
      </c>
      <c r="S86" s="74">
        <v>0</v>
      </c>
      <c r="U86" s="73">
        <v>37.14</v>
      </c>
      <c r="V86" s="74">
        <v>-126</v>
      </c>
      <c r="W86">
        <v>22.4</v>
      </c>
      <c r="X86">
        <v>-25</v>
      </c>
      <c r="Y86">
        <v>7.95</v>
      </c>
      <c r="Z86">
        <v>-51</v>
      </c>
      <c r="AA86">
        <v>6.79</v>
      </c>
      <c r="AB86">
        <v>-50</v>
      </c>
    </row>
    <row r="87" spans="7:28">
      <c r="G87" t="s">
        <v>129</v>
      </c>
      <c r="H87" s="73">
        <v>11.38</v>
      </c>
      <c r="I87" s="46">
        <v>0</v>
      </c>
      <c r="J87" s="46">
        <v>0</v>
      </c>
      <c r="K87" s="46">
        <v>0</v>
      </c>
      <c r="L87" s="46">
        <v>3.24</v>
      </c>
      <c r="M87" s="74">
        <v>1.99</v>
      </c>
      <c r="N87" s="73">
        <v>0</v>
      </c>
      <c r="O87" s="46">
        <v>-93</v>
      </c>
      <c r="P87" s="46">
        <v>-19</v>
      </c>
      <c r="Q87" s="46">
        <v>-52</v>
      </c>
      <c r="R87" s="46">
        <v>0</v>
      </c>
      <c r="S87" s="74">
        <v>0</v>
      </c>
      <c r="U87" s="73">
        <v>16.61</v>
      </c>
      <c r="V87" s="74">
        <v>-164</v>
      </c>
      <c r="W87">
        <v>11.38</v>
      </c>
      <c r="X87">
        <v>-93</v>
      </c>
      <c r="Y87">
        <v>3.24</v>
      </c>
      <c r="Z87">
        <v>-52</v>
      </c>
      <c r="AA87">
        <v>1.99</v>
      </c>
      <c r="AB87">
        <v>-19</v>
      </c>
    </row>
    <row r="88" spans="7:28">
      <c r="G88" t="s">
        <v>130</v>
      </c>
      <c r="H88" s="73">
        <v>16.670000000000002</v>
      </c>
      <c r="I88" s="46">
        <v>0</v>
      </c>
      <c r="J88" s="46">
        <v>0</v>
      </c>
      <c r="K88" s="46">
        <v>0</v>
      </c>
      <c r="L88" s="46">
        <v>1.82</v>
      </c>
      <c r="M88" s="74">
        <v>0.98</v>
      </c>
      <c r="N88" s="73">
        <v>0</v>
      </c>
      <c r="O88" s="46">
        <v>-96</v>
      </c>
      <c r="P88" s="46">
        <v>-19</v>
      </c>
      <c r="Q88" s="46">
        <v>-51</v>
      </c>
      <c r="R88" s="46">
        <v>0</v>
      </c>
      <c r="S88" s="74">
        <v>0</v>
      </c>
      <c r="U88" s="73">
        <v>19.47</v>
      </c>
      <c r="V88" s="74">
        <v>-166</v>
      </c>
      <c r="W88">
        <v>16.670000000000002</v>
      </c>
      <c r="X88">
        <v>-96</v>
      </c>
      <c r="Y88">
        <v>1.82</v>
      </c>
      <c r="Z88">
        <v>-51</v>
      </c>
      <c r="AA88">
        <v>0.98</v>
      </c>
      <c r="AB88">
        <v>-19</v>
      </c>
    </row>
    <row r="89" spans="7:28">
      <c r="G89" t="s">
        <v>131</v>
      </c>
      <c r="H89" s="73">
        <v>42.67</v>
      </c>
      <c r="I89" s="46">
        <v>0</v>
      </c>
      <c r="J89" s="46">
        <v>0</v>
      </c>
      <c r="K89" s="46">
        <v>0</v>
      </c>
      <c r="L89" s="46">
        <v>0.35</v>
      </c>
      <c r="M89" s="74">
        <v>0.21</v>
      </c>
      <c r="N89" s="73">
        <v>0</v>
      </c>
      <c r="O89" s="46">
        <v>-71</v>
      </c>
      <c r="P89" s="46">
        <v>-33</v>
      </c>
      <c r="Q89" s="46">
        <v>-52</v>
      </c>
      <c r="R89" s="46">
        <v>0</v>
      </c>
      <c r="S89" s="74">
        <v>0</v>
      </c>
      <c r="U89" s="73">
        <v>43.23</v>
      </c>
      <c r="V89" s="74">
        <v>-156</v>
      </c>
      <c r="W89">
        <v>42.67</v>
      </c>
      <c r="X89">
        <v>-71</v>
      </c>
      <c r="Y89">
        <v>0.35</v>
      </c>
      <c r="Z89">
        <v>-52</v>
      </c>
      <c r="AA89">
        <v>0.21</v>
      </c>
      <c r="AB89">
        <v>-33</v>
      </c>
    </row>
    <row r="90" spans="7:28">
      <c r="G90" t="s">
        <v>132</v>
      </c>
      <c r="H90" s="73">
        <v>43.12</v>
      </c>
      <c r="I90" s="46">
        <v>0</v>
      </c>
      <c r="J90" s="46">
        <v>0</v>
      </c>
      <c r="K90" s="46">
        <v>0</v>
      </c>
      <c r="L90" s="46">
        <v>0.3</v>
      </c>
      <c r="M90" s="74">
        <v>0.15</v>
      </c>
      <c r="N90" s="73">
        <v>0</v>
      </c>
      <c r="O90" s="46">
        <v>-53</v>
      </c>
      <c r="P90" s="46">
        <v>-30</v>
      </c>
      <c r="Q90" s="46">
        <v>-51</v>
      </c>
      <c r="R90" s="46">
        <v>0</v>
      </c>
      <c r="S90" s="74">
        <v>0</v>
      </c>
      <c r="U90" s="73">
        <v>43.57</v>
      </c>
      <c r="V90" s="74">
        <v>-134</v>
      </c>
      <c r="W90">
        <v>43.12</v>
      </c>
      <c r="X90">
        <v>-53</v>
      </c>
      <c r="Y90">
        <v>0.3</v>
      </c>
      <c r="Z90">
        <v>-51</v>
      </c>
      <c r="AA90">
        <v>0.15</v>
      </c>
      <c r="AB90">
        <v>-30</v>
      </c>
    </row>
    <row r="91" spans="7:28">
      <c r="G91" t="s">
        <v>133</v>
      </c>
      <c r="H91" s="73">
        <v>128.30000000000001</v>
      </c>
      <c r="I91" s="46">
        <v>0</v>
      </c>
      <c r="J91" s="46">
        <v>0</v>
      </c>
      <c r="K91" s="46">
        <v>0</v>
      </c>
      <c r="L91" s="46">
        <v>0.57999999999999996</v>
      </c>
      <c r="M91" s="74">
        <v>0.32</v>
      </c>
      <c r="N91" s="73">
        <v>0</v>
      </c>
      <c r="O91" s="46">
        <v>-29</v>
      </c>
      <c r="P91" s="46">
        <v>-164</v>
      </c>
      <c r="Q91" s="46">
        <v>-51</v>
      </c>
      <c r="R91" s="46">
        <v>0</v>
      </c>
      <c r="S91" s="74">
        <v>0</v>
      </c>
      <c r="U91" s="73">
        <v>129.19999999999999</v>
      </c>
      <c r="V91" s="74">
        <v>-244</v>
      </c>
      <c r="W91">
        <v>128.30000000000001</v>
      </c>
      <c r="X91">
        <v>-29</v>
      </c>
      <c r="Y91">
        <v>0.57999999999999996</v>
      </c>
      <c r="Z91">
        <v>-51</v>
      </c>
      <c r="AA91">
        <v>0.32</v>
      </c>
      <c r="AB91">
        <v>-164</v>
      </c>
    </row>
    <row r="92" spans="7:28">
      <c r="G92" t="s">
        <v>134</v>
      </c>
      <c r="H92" s="73">
        <v>128.1</v>
      </c>
      <c r="I92" s="46">
        <v>0</v>
      </c>
      <c r="J92" s="46">
        <v>0</v>
      </c>
      <c r="K92" s="46">
        <v>0</v>
      </c>
      <c r="L92" s="46">
        <v>0.57999999999999996</v>
      </c>
      <c r="M92" s="74">
        <v>0.32</v>
      </c>
      <c r="N92" s="73">
        <v>0</v>
      </c>
      <c r="O92" s="46">
        <v>-9</v>
      </c>
      <c r="P92" s="46">
        <v>-143</v>
      </c>
      <c r="Q92" s="46">
        <v>-51</v>
      </c>
      <c r="R92" s="46">
        <v>0</v>
      </c>
      <c r="S92" s="74">
        <v>0</v>
      </c>
      <c r="U92" s="73">
        <v>129</v>
      </c>
      <c r="V92" s="74">
        <v>-203</v>
      </c>
      <c r="W92">
        <v>128.1</v>
      </c>
      <c r="X92">
        <v>-9</v>
      </c>
      <c r="Y92">
        <v>0.57999999999999996</v>
      </c>
      <c r="Z92">
        <v>-51</v>
      </c>
      <c r="AA92">
        <v>0.32</v>
      </c>
      <c r="AB92">
        <v>-143</v>
      </c>
    </row>
    <row r="93" spans="7:28">
      <c r="G93" t="s">
        <v>135</v>
      </c>
      <c r="H93" s="73">
        <v>61.45</v>
      </c>
      <c r="I93" s="46">
        <v>0</v>
      </c>
      <c r="J93" s="46">
        <v>0</v>
      </c>
      <c r="K93" s="46">
        <v>0</v>
      </c>
      <c r="L93" s="46">
        <v>0.31</v>
      </c>
      <c r="M93" s="74">
        <v>0.17</v>
      </c>
      <c r="N93" s="73">
        <v>0</v>
      </c>
      <c r="O93" s="46">
        <v>0</v>
      </c>
      <c r="P93" s="46">
        <v>-72</v>
      </c>
      <c r="Q93" s="46">
        <v>-51</v>
      </c>
      <c r="R93" s="46">
        <v>0</v>
      </c>
      <c r="S93" s="74">
        <v>0</v>
      </c>
      <c r="U93" s="73">
        <v>61.93</v>
      </c>
      <c r="V93" s="74">
        <v>-123</v>
      </c>
      <c r="W93">
        <v>61.45</v>
      </c>
      <c r="X93">
        <v>0</v>
      </c>
      <c r="Y93">
        <v>0.31</v>
      </c>
      <c r="Z93">
        <v>-51</v>
      </c>
      <c r="AA93">
        <v>0.17</v>
      </c>
      <c r="AB93">
        <v>-72</v>
      </c>
    </row>
    <row r="94" spans="7:28">
      <c r="G94" t="s">
        <v>136</v>
      </c>
      <c r="H94" s="73">
        <v>43.22</v>
      </c>
      <c r="I94" s="46">
        <v>0</v>
      </c>
      <c r="J94" s="46">
        <v>0</v>
      </c>
      <c r="K94" s="46">
        <v>0</v>
      </c>
      <c r="L94" s="46">
        <v>0.22</v>
      </c>
      <c r="M94" s="74">
        <v>0.12</v>
      </c>
      <c r="N94" s="73">
        <v>0</v>
      </c>
      <c r="O94" s="46">
        <v>0</v>
      </c>
      <c r="P94" s="46">
        <v>-47</v>
      </c>
      <c r="Q94" s="46">
        <v>-52</v>
      </c>
      <c r="R94" s="46">
        <v>0</v>
      </c>
      <c r="S94" s="74">
        <v>0</v>
      </c>
      <c r="U94" s="73">
        <v>43.56</v>
      </c>
      <c r="V94" s="74">
        <v>-99</v>
      </c>
      <c r="W94">
        <v>43.22</v>
      </c>
      <c r="X94">
        <v>0</v>
      </c>
      <c r="Y94">
        <v>0.22</v>
      </c>
      <c r="Z94">
        <v>-52</v>
      </c>
      <c r="AA94">
        <v>0.12</v>
      </c>
      <c r="AB94">
        <v>-47</v>
      </c>
    </row>
    <row r="95" spans="7:28">
      <c r="G95" t="s">
        <v>137</v>
      </c>
      <c r="H95" s="73">
        <v>89.02</v>
      </c>
      <c r="I95" s="46">
        <v>1.48</v>
      </c>
      <c r="J95" s="46">
        <v>0</v>
      </c>
      <c r="K95" s="46">
        <v>0</v>
      </c>
      <c r="L95" s="46">
        <v>0.4</v>
      </c>
      <c r="M95" s="74">
        <v>0.25</v>
      </c>
      <c r="N95" s="73">
        <v>0</v>
      </c>
      <c r="O95" s="46">
        <v>0</v>
      </c>
      <c r="P95" s="46">
        <v>-110</v>
      </c>
      <c r="Q95" s="46">
        <v>-51</v>
      </c>
      <c r="R95" s="46">
        <v>0</v>
      </c>
      <c r="S95" s="74">
        <v>0</v>
      </c>
      <c r="U95" s="73">
        <v>91.15</v>
      </c>
      <c r="V95" s="74">
        <v>-161</v>
      </c>
      <c r="W95">
        <v>89.02</v>
      </c>
      <c r="X95">
        <v>1.48</v>
      </c>
      <c r="Y95">
        <v>0.4</v>
      </c>
      <c r="Z95">
        <v>-51</v>
      </c>
      <c r="AA95">
        <v>0.25</v>
      </c>
      <c r="AB95">
        <v>-110</v>
      </c>
    </row>
    <row r="96" spans="7:28">
      <c r="G96" t="s">
        <v>138</v>
      </c>
      <c r="H96" s="73">
        <v>112.6</v>
      </c>
      <c r="I96" s="46">
        <v>1.87</v>
      </c>
      <c r="J96" s="46">
        <v>0</v>
      </c>
      <c r="K96" s="46">
        <v>0</v>
      </c>
      <c r="L96" s="46">
        <v>0.51</v>
      </c>
      <c r="M96" s="74">
        <v>0.28999999999999998</v>
      </c>
      <c r="N96" s="73">
        <v>0</v>
      </c>
      <c r="O96" s="46">
        <v>0</v>
      </c>
      <c r="P96" s="46">
        <v>-116</v>
      </c>
      <c r="Q96" s="46">
        <v>-52</v>
      </c>
      <c r="R96" s="46">
        <v>0</v>
      </c>
      <c r="S96" s="74">
        <v>0</v>
      </c>
      <c r="U96" s="73">
        <v>115.27</v>
      </c>
      <c r="V96" s="74">
        <v>-168</v>
      </c>
      <c r="W96">
        <v>112.6</v>
      </c>
      <c r="X96">
        <v>1.87</v>
      </c>
      <c r="Y96">
        <v>0.51</v>
      </c>
      <c r="Z96">
        <v>-52</v>
      </c>
      <c r="AA96">
        <v>0.28999999999999998</v>
      </c>
      <c r="AB96">
        <v>-116</v>
      </c>
    </row>
    <row r="97" spans="1:83">
      <c r="G97" t="s">
        <v>139</v>
      </c>
      <c r="H97" s="73">
        <v>110.28</v>
      </c>
      <c r="I97" s="46">
        <v>0</v>
      </c>
      <c r="J97" s="46">
        <v>0</v>
      </c>
      <c r="K97" s="46">
        <v>0</v>
      </c>
      <c r="L97" s="46">
        <v>0.53</v>
      </c>
      <c r="M97" s="74">
        <v>0.28000000000000003</v>
      </c>
      <c r="N97" s="73">
        <v>0</v>
      </c>
      <c r="O97" s="46">
        <v>0</v>
      </c>
      <c r="P97" s="46">
        <v>-123</v>
      </c>
      <c r="Q97" s="46">
        <v>-52</v>
      </c>
      <c r="R97" s="46">
        <v>0</v>
      </c>
      <c r="S97" s="74">
        <v>0</v>
      </c>
      <c r="U97" s="73">
        <v>111.09</v>
      </c>
      <c r="V97" s="74">
        <v>-175</v>
      </c>
      <c r="W97">
        <v>110.28</v>
      </c>
      <c r="X97">
        <v>0</v>
      </c>
      <c r="Y97">
        <v>0.53</v>
      </c>
      <c r="Z97">
        <v>-52</v>
      </c>
      <c r="AA97">
        <v>0.28000000000000003</v>
      </c>
      <c r="AB97">
        <v>-123</v>
      </c>
    </row>
    <row r="98" spans="1:83">
      <c r="G98" t="s">
        <v>140</v>
      </c>
      <c r="H98" s="73">
        <v>115.19</v>
      </c>
      <c r="I98" s="46">
        <v>0</v>
      </c>
      <c r="J98" s="46">
        <v>0</v>
      </c>
      <c r="K98" s="46">
        <v>0</v>
      </c>
      <c r="L98" s="46">
        <v>0.54</v>
      </c>
      <c r="M98" s="74">
        <v>0.24</v>
      </c>
      <c r="N98" s="73">
        <v>0</v>
      </c>
      <c r="O98" s="46">
        <v>0</v>
      </c>
      <c r="P98" s="46">
        <v>-134.99</v>
      </c>
      <c r="Q98" s="46">
        <v>-52</v>
      </c>
      <c r="R98" s="46">
        <v>0</v>
      </c>
      <c r="S98" s="74">
        <v>0</v>
      </c>
      <c r="U98" s="73">
        <v>115.97</v>
      </c>
      <c r="V98" s="74">
        <v>-186.99</v>
      </c>
      <c r="W98">
        <v>115.19</v>
      </c>
      <c r="X98">
        <v>0</v>
      </c>
      <c r="Y98">
        <v>0.54</v>
      </c>
      <c r="Z98">
        <v>-52</v>
      </c>
      <c r="AA98">
        <v>0.24</v>
      </c>
      <c r="AB98">
        <v>-134.99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1.5052000000000001</v>
      </c>
      <c r="I99" s="69">
        <f t="shared" ref="I99:BQ99" si="1">SUM(I3:I98)/4000</f>
        <v>0.31319249999999993</v>
      </c>
      <c r="J99" s="69">
        <f t="shared" si="1"/>
        <v>2.2980200000000002</v>
      </c>
      <c r="K99" s="69">
        <f t="shared" si="1"/>
        <v>0</v>
      </c>
      <c r="L99" s="69">
        <f t="shared" si="1"/>
        <v>0.20666749999999998</v>
      </c>
      <c r="M99" s="69">
        <f t="shared" si="1"/>
        <v>6.6224999999999999E-3</v>
      </c>
      <c r="N99" s="68">
        <f t="shared" si="1"/>
        <v>-1.2757499999999999</v>
      </c>
      <c r="O99" s="69">
        <f t="shared" si="1"/>
        <v>-0.42949999999999999</v>
      </c>
      <c r="P99" s="69">
        <f t="shared" si="1"/>
        <v>-0.49774750000000001</v>
      </c>
      <c r="Q99" s="69">
        <f t="shared" si="1"/>
        <v>-1.056</v>
      </c>
      <c r="R99" s="69">
        <f t="shared" si="1"/>
        <v>0</v>
      </c>
      <c r="S99" s="70">
        <f t="shared" si="1"/>
        <v>0</v>
      </c>
      <c r="U99" s="68">
        <f t="shared" si="1"/>
        <v>4.3297024999999998</v>
      </c>
      <c r="V99" s="70">
        <f t="shared" si="1"/>
        <v>-3.2589975</v>
      </c>
      <c r="W99">
        <f t="shared" si="1"/>
        <v>0.22945000000000015</v>
      </c>
      <c r="X99">
        <f t="shared" si="1"/>
        <v>-0.11630750000000001</v>
      </c>
      <c r="Y99">
        <f t="shared" si="1"/>
        <v>0.20666749999999998</v>
      </c>
      <c r="Z99">
        <f t="shared" si="1"/>
        <v>-1.056</v>
      </c>
      <c r="AA99">
        <f t="shared" si="1"/>
        <v>6.6224999999999999E-3</v>
      </c>
      <c r="AB99">
        <f t="shared" si="1"/>
        <v>1.8002724999999999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45494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45494</v>
      </c>
      <c r="U2" s="73" t="s">
        <v>225</v>
      </c>
      <c r="V2" s="74" t="s">
        <v>224</v>
      </c>
      <c r="W2" s="28" t="s">
        <v>256</v>
      </c>
      <c r="X2" t="s">
        <v>438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</row>
    <row r="4" spans="1:24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</row>
    <row r="5" spans="1:24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</row>
    <row r="6" spans="1:24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11.52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11.52</v>
      </c>
      <c r="W23">
        <v>0</v>
      </c>
      <c r="X23">
        <v>11.52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11.62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11.62</v>
      </c>
      <c r="W24">
        <v>0</v>
      </c>
      <c r="X24">
        <v>11.62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11.43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11.43</v>
      </c>
      <c r="W25">
        <v>0</v>
      </c>
      <c r="X25">
        <v>11.43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9.41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9.41</v>
      </c>
      <c r="W26">
        <v>0</v>
      </c>
      <c r="X26">
        <v>9.41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0.51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0.51</v>
      </c>
      <c r="W27">
        <v>0</v>
      </c>
      <c r="X27">
        <v>0.51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4.9800000000000004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4.9800000000000004</v>
      </c>
      <c r="W29">
        <v>0</v>
      </c>
      <c r="X29">
        <v>4.9800000000000004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9.1199999999999992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9.1199999999999992</v>
      </c>
      <c r="W30">
        <v>0</v>
      </c>
      <c r="X30">
        <v>9.1199999999999992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  <c r="X31">
        <v>0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  <c r="X32">
        <v>0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  <c r="X33">
        <v>0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  <c r="X34">
        <v>0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  <c r="X35">
        <v>0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  <c r="X36">
        <v>0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4.55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4.55</v>
      </c>
      <c r="W37">
        <v>0</v>
      </c>
      <c r="X37">
        <v>4.55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10.85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10.85</v>
      </c>
      <c r="W38">
        <v>0</v>
      </c>
      <c r="X38">
        <v>10.85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10.47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10.47</v>
      </c>
      <c r="W39">
        <v>0</v>
      </c>
      <c r="X39">
        <v>10.47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7.97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7.97</v>
      </c>
      <c r="W40">
        <v>0</v>
      </c>
      <c r="X40">
        <v>7.97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6.53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6.53</v>
      </c>
      <c r="W41">
        <v>0</v>
      </c>
      <c r="X41">
        <v>6.53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3.75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3.75</v>
      </c>
      <c r="W42">
        <v>0</v>
      </c>
      <c r="X42">
        <v>3.75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6.63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6.63</v>
      </c>
      <c r="W43">
        <v>0</v>
      </c>
      <c r="X43">
        <v>6.63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6.43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6.43</v>
      </c>
      <c r="W44">
        <v>0</v>
      </c>
      <c r="X44">
        <v>6.43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6.05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6.05</v>
      </c>
      <c r="W45">
        <v>0</v>
      </c>
      <c r="X45">
        <v>6.05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3.84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3.84</v>
      </c>
      <c r="W46">
        <v>0</v>
      </c>
      <c r="X46">
        <v>3.84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4.99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4.99</v>
      </c>
      <c r="W47">
        <v>0</v>
      </c>
      <c r="X47">
        <v>4.99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4.13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4.13</v>
      </c>
      <c r="W48">
        <v>0</v>
      </c>
      <c r="X48">
        <v>4.13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5.09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5.09</v>
      </c>
      <c r="W49">
        <v>0</v>
      </c>
      <c r="X49">
        <v>5.09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10.08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10.08</v>
      </c>
      <c r="W50">
        <v>0</v>
      </c>
      <c r="X50">
        <v>10.08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12.1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12.1</v>
      </c>
      <c r="W51">
        <v>0</v>
      </c>
      <c r="X51">
        <v>12.1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10.76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10.76</v>
      </c>
      <c r="W52">
        <v>0</v>
      </c>
      <c r="X52">
        <v>10.76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7.59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7.59</v>
      </c>
      <c r="W53">
        <v>0</v>
      </c>
      <c r="X53">
        <v>7.59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9.8000000000000007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9.8000000000000007</v>
      </c>
      <c r="W54">
        <v>0</v>
      </c>
      <c r="X54">
        <v>9.8000000000000007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7.88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7.88</v>
      </c>
      <c r="W55">
        <v>0</v>
      </c>
      <c r="X55">
        <v>7.88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8.74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8.74</v>
      </c>
      <c r="W56">
        <v>0</v>
      </c>
      <c r="X56">
        <v>8.74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9.99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9.99</v>
      </c>
      <c r="W57">
        <v>0</v>
      </c>
      <c r="X57">
        <v>9.99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10.56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10.56</v>
      </c>
      <c r="W58">
        <v>0</v>
      </c>
      <c r="X58">
        <v>10.56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11.14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11.14</v>
      </c>
      <c r="W59">
        <v>0</v>
      </c>
      <c r="X59">
        <v>11.14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11.33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11.33</v>
      </c>
      <c r="W60">
        <v>0</v>
      </c>
      <c r="X60">
        <v>11.33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10.76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10.76</v>
      </c>
      <c r="W61">
        <v>0</v>
      </c>
      <c r="X61">
        <v>10.76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8.16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8.16</v>
      </c>
      <c r="W62">
        <v>0</v>
      </c>
      <c r="X62">
        <v>8.16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4.71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4.71</v>
      </c>
      <c r="W63">
        <v>0</v>
      </c>
      <c r="X63">
        <v>4.71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8.5500000000000007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8.5500000000000007</v>
      </c>
      <c r="W64">
        <v>0</v>
      </c>
      <c r="X64">
        <v>8.5500000000000007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6.18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6.18</v>
      </c>
      <c r="W65">
        <v>0</v>
      </c>
      <c r="X65">
        <v>6.18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  <c r="X66">
        <v>0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3.36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3.36</v>
      </c>
      <c r="W67">
        <v>0</v>
      </c>
      <c r="X67">
        <v>3.36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  <c r="X68">
        <v>0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9.32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9.32</v>
      </c>
      <c r="W69">
        <v>0</v>
      </c>
      <c r="X69">
        <v>9.32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9.51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9.51</v>
      </c>
      <c r="W70">
        <v>0</v>
      </c>
      <c r="X70">
        <v>9.51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13.54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13.54</v>
      </c>
      <c r="W71">
        <v>0</v>
      </c>
      <c r="X71">
        <v>13.54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14.79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14.79</v>
      </c>
      <c r="W72">
        <v>0</v>
      </c>
      <c r="X72">
        <v>14.79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10.18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10.18</v>
      </c>
      <c r="W73">
        <v>0</v>
      </c>
      <c r="X73">
        <v>10.18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12.49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12.49</v>
      </c>
      <c r="W74">
        <v>0</v>
      </c>
      <c r="X74">
        <v>12.49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8.51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8.51</v>
      </c>
      <c r="W75">
        <v>0</v>
      </c>
      <c r="X75">
        <v>8.51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  <c r="X76">
        <v>0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  <c r="X77">
        <v>0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  <c r="X78">
        <v>0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  <c r="X79">
        <v>0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  <c r="X80">
        <v>0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  <c r="X81">
        <v>0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  <c r="X82">
        <v>0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  <c r="X83">
        <v>0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  <c r="X84">
        <v>0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  <c r="X85">
        <v>0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  <c r="X86">
        <v>0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  <c r="X87">
        <v>0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  <c r="X88">
        <v>0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  <c r="X89">
        <v>0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  <c r="X90">
        <v>0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  <c r="X91">
        <v>0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  <c r="X92">
        <v>0</v>
      </c>
    </row>
    <row r="93" spans="7:24">
      <c r="G93" t="s">
        <v>135</v>
      </c>
      <c r="H93" s="73">
        <v>10.96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10.96</v>
      </c>
      <c r="W93">
        <v>10.96</v>
      </c>
      <c r="X93">
        <v>0</v>
      </c>
    </row>
    <row r="94" spans="7:24">
      <c r="G94" t="s">
        <v>136</v>
      </c>
      <c r="H94" s="73">
        <v>26.94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26.94</v>
      </c>
      <c r="W94">
        <v>26.94</v>
      </c>
      <c r="X94">
        <v>0</v>
      </c>
    </row>
    <row r="95" spans="7:24">
      <c r="G95" t="s">
        <v>137</v>
      </c>
      <c r="H95" s="73">
        <v>32.19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32.19</v>
      </c>
      <c r="W95">
        <v>32.19</v>
      </c>
      <c r="X95">
        <v>0</v>
      </c>
    </row>
    <row r="96" spans="7:24">
      <c r="G96" t="s">
        <v>138</v>
      </c>
      <c r="H96" s="73">
        <v>31.45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31.45</v>
      </c>
      <c r="W96">
        <v>31.45</v>
      </c>
      <c r="X96">
        <v>0</v>
      </c>
    </row>
    <row r="97" spans="1:83">
      <c r="G97" t="s">
        <v>139</v>
      </c>
      <c r="H97" s="73">
        <v>23.58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23.58</v>
      </c>
      <c r="W97">
        <v>23.58</v>
      </c>
      <c r="X97">
        <v>0</v>
      </c>
    </row>
    <row r="98" spans="1:83">
      <c r="G98" t="s">
        <v>140</v>
      </c>
      <c r="H98" s="73">
        <v>13.95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13.95</v>
      </c>
      <c r="W98">
        <v>13.95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3.47675E-2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9.2475000000000029E-2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0.12724250000000001</v>
      </c>
      <c r="W99">
        <f t="shared" si="1"/>
        <v>3.47675E-2</v>
      </c>
      <c r="X99">
        <f t="shared" si="1"/>
        <v>9.2475000000000029E-2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45494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2"/>
      <c r="F1" s="192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45494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45494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38" activePane="bottomRight" state="frozen"/>
      <selection pane="topRight" activeCell="B1" sqref="B1"/>
      <selection pane="bottomLeft" activeCell="A3" sqref="A3"/>
      <selection pane="bottomRight" activeCell="B31" sqref="B31:E31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45494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45">
        <v>44.826215133446453</v>
      </c>
      <c r="C37" s="145">
        <v>19.198383213786716</v>
      </c>
      <c r="D37" s="145">
        <v>23.189359556708556</v>
      </c>
      <c r="E37" s="145">
        <v>12.786042096058281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45494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11.180960000000001</v>
      </c>
      <c r="E3">
        <f>GT_NG!P3</f>
        <v>-0.16612000000000002</v>
      </c>
      <c r="F3">
        <f>GT_Spot!P3</f>
        <v>0</v>
      </c>
      <c r="G3">
        <f>PPCL_NG!P3</f>
        <v>40.75</v>
      </c>
      <c r="H3">
        <f>PPCL_Spot!P3</f>
        <v>0</v>
      </c>
      <c r="I3">
        <f>Bawana_NG!P3</f>
        <v>99.956095465020894</v>
      </c>
      <c r="J3">
        <f>Bawana_RLNG!P3</f>
        <v>451.38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1260.3041298281655</v>
      </c>
      <c r="P3" s="36">
        <v>117.78</v>
      </c>
      <c r="Q3" s="36">
        <v>38.054392749942267</v>
      </c>
      <c r="R3" s="38">
        <v>0</v>
      </c>
      <c r="S3" s="38">
        <v>3.76</v>
      </c>
      <c r="T3" s="37">
        <f>SUMPRODUCT(LTA!J3:AN3,LTA!J$101:AN$101,LTA!J$103:AN$103)</f>
        <v>22.009999999999998</v>
      </c>
      <c r="U3" s="37">
        <f>SUMPRODUCT(LTA!J3:AN3,LTA!J$102:AN$102,LTA!J$103:AN$103)</f>
        <v>92.789999999999992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10.25</v>
      </c>
      <c r="Z3" s="34">
        <f>IEX!N3</f>
        <v>0</v>
      </c>
      <c r="AA3" s="75">
        <f>STOA!H3</f>
        <v>769.02</v>
      </c>
      <c r="AB3" s="75">
        <f>-STOA!N3</f>
        <v>0</v>
      </c>
      <c r="AC3">
        <f>SUMIF(B3:AB3,"&gt;0")*$AC$2-SUMIF(B3:AB3,"&lt;0")*($AC$2/(1-$AC$2))+SUMIF(AI3:AR3,"&gt;0")*$AC$2-SUMIF(AI3:AR3,"&lt;0")*($AC$2/(1-$AC$2))</f>
        <v>26.169302084283537</v>
      </c>
      <c r="AD3">
        <f>SUM(B3:AB3,AI3:AV3)-AC3</f>
        <v>3088.8901559588453</v>
      </c>
      <c r="AE3">
        <f>'IDT-1'!B3</f>
        <v>9.89</v>
      </c>
      <c r="AF3" s="24"/>
      <c r="AG3">
        <f>SUM(AD3:AF3)</f>
        <v>3098.7801559588452</v>
      </c>
      <c r="AI3" s="34">
        <f>PXIL!H3</f>
        <v>0</v>
      </c>
      <c r="AJ3" s="34">
        <f>PXIL!N3</f>
        <v>0</v>
      </c>
      <c r="AK3" s="34">
        <f>RTM_IEX!H3</f>
        <v>197.99</v>
      </c>
      <c r="AL3" s="34">
        <f>RTM_IEX!N3</f>
        <v>0</v>
      </c>
      <c r="AM3" s="34">
        <f>RTM_PXI!H3</f>
        <v>0</v>
      </c>
      <c r="AN3" s="34">
        <f>RTM_PXI!N3</f>
        <v>0</v>
      </c>
      <c r="AO3" s="147">
        <f>GDAM_IEX!H3</f>
        <v>0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11.180960000000001</v>
      </c>
      <c r="E4">
        <f>GT_NG!P4</f>
        <v>-0.16612000000000002</v>
      </c>
      <c r="F4">
        <f>GT_Spot!P4</f>
        <v>0</v>
      </c>
      <c r="G4">
        <f>PPCL_NG!P4</f>
        <v>40.75</v>
      </c>
      <c r="H4">
        <f>PPCL_Spot!P4</f>
        <v>0</v>
      </c>
      <c r="I4">
        <f>Bawana_NG!P4</f>
        <v>99.956095465020894</v>
      </c>
      <c r="J4">
        <f>Bawana_RLNG!P4</f>
        <v>451.38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1266.2113143568331</v>
      </c>
      <c r="P4" s="36">
        <v>117.78</v>
      </c>
      <c r="Q4" s="36">
        <v>38.054392749942267</v>
      </c>
      <c r="R4" s="38">
        <v>0</v>
      </c>
      <c r="S4" s="38">
        <v>3.76</v>
      </c>
      <c r="T4" s="37">
        <f>SUMPRODUCT(LTA!J4:AN4,LTA!J$101:AN$101,LTA!J$103:AN$103)</f>
        <v>22.009999999999998</v>
      </c>
      <c r="U4" s="37">
        <f>SUMPRODUCT(LTA!J4:AN4,LTA!J$102:AN$102,LTA!J$103:AN$103)</f>
        <v>92.789999999999992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769.02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25.816562434324343</v>
      </c>
      <c r="AD4">
        <f t="shared" ref="AD4:AD67" si="1">SUM(B4:AB4,AI4:AV4)-AC4</f>
        <v>3047.2500801374722</v>
      </c>
      <c r="AE4">
        <f>'IDT-1'!B4</f>
        <v>0</v>
      </c>
      <c r="AF4" s="24"/>
      <c r="AG4">
        <f t="shared" ref="AG4:AG67" si="2">SUM(AD4:AF4)</f>
        <v>3047.2500801374722</v>
      </c>
      <c r="AI4" s="34">
        <f>PXIL!H4</f>
        <v>0</v>
      </c>
      <c r="AJ4" s="34">
        <f>PXIL!N4</f>
        <v>0</v>
      </c>
      <c r="AK4" s="34">
        <f>RTM_IEX!H4</f>
        <v>160.34</v>
      </c>
      <c r="AL4" s="34">
        <f>RTM_IEX!N4</f>
        <v>0</v>
      </c>
      <c r="AM4" s="34">
        <f>RTM_PXI!H4</f>
        <v>0</v>
      </c>
      <c r="AN4" s="34">
        <f>RTM_PXI!N4</f>
        <v>0</v>
      </c>
      <c r="AO4" s="147">
        <f>GDAM_IEX!H4</f>
        <v>0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11.180960000000001</v>
      </c>
      <c r="E5">
        <f>GT_NG!P5</f>
        <v>-0.16612000000000002</v>
      </c>
      <c r="F5">
        <f>GT_Spot!P5</f>
        <v>0</v>
      </c>
      <c r="G5">
        <f>PPCL_NG!P5</f>
        <v>40.75</v>
      </c>
      <c r="H5">
        <f>PPCL_Spot!P5</f>
        <v>0</v>
      </c>
      <c r="I5">
        <f>Bawana_NG!P5</f>
        <v>99.956095465020894</v>
      </c>
      <c r="J5">
        <f>Bawana_RLNG!P5</f>
        <v>451.38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1269.9227814213239</v>
      </c>
      <c r="P5" s="36">
        <v>117.78</v>
      </c>
      <c r="Q5" s="36">
        <v>38.054392749942267</v>
      </c>
      <c r="R5" s="38">
        <v>0</v>
      </c>
      <c r="S5" s="38">
        <v>3.76</v>
      </c>
      <c r="T5" s="37">
        <f>SUMPRODUCT(LTA!J5:AN5,LTA!J$101:AN$101,LTA!J$103:AN$103)</f>
        <v>22.009999999999998</v>
      </c>
      <c r="U5" s="37">
        <f>SUMPRODUCT(LTA!J5:AN5,LTA!J$102:AN$102,LTA!J$103:AN$103)</f>
        <v>92.789999999999992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765.77</v>
      </c>
      <c r="AB5" s="75">
        <f>-STOA!N5</f>
        <v>0</v>
      </c>
      <c r="AC5">
        <f t="shared" si="0"/>
        <v>25.606070757666068</v>
      </c>
      <c r="AD5">
        <f t="shared" si="1"/>
        <v>3022.4020388786212</v>
      </c>
      <c r="AE5">
        <f>'IDT-1'!B5</f>
        <v>0</v>
      </c>
      <c r="AF5" s="24"/>
      <c r="AG5">
        <f t="shared" si="2"/>
        <v>3022.4020388786212</v>
      </c>
      <c r="AI5" s="34">
        <f>PXIL!H5</f>
        <v>0</v>
      </c>
      <c r="AJ5" s="34">
        <f>PXIL!N5</f>
        <v>0</v>
      </c>
      <c r="AK5" s="34">
        <f>RTM_IEX!H5</f>
        <v>134.82</v>
      </c>
      <c r="AL5" s="34">
        <f>RTM_IEX!N5</f>
        <v>0</v>
      </c>
      <c r="AM5" s="34">
        <f>RTM_PXI!H5</f>
        <v>0</v>
      </c>
      <c r="AN5" s="34">
        <f>RTM_PXI!N5</f>
        <v>0</v>
      </c>
      <c r="AO5" s="147">
        <f>GDAM_IEX!H5</f>
        <v>0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11.180960000000001</v>
      </c>
      <c r="E6">
        <f>GT_NG!P6</f>
        <v>-0.16612000000000002</v>
      </c>
      <c r="F6">
        <f>GT_Spot!P6</f>
        <v>0</v>
      </c>
      <c r="G6">
        <f>PPCL_NG!P6</f>
        <v>40.26</v>
      </c>
      <c r="H6">
        <f>PPCL_Spot!P6</f>
        <v>0</v>
      </c>
      <c r="I6">
        <f>Bawana_NG!P6</f>
        <v>99.956095465020894</v>
      </c>
      <c r="J6">
        <f>Bawana_RLNG!P6</f>
        <v>451.38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1269.9227814213239</v>
      </c>
      <c r="P6" s="36">
        <v>117.78</v>
      </c>
      <c r="Q6" s="36">
        <v>38.054392749942267</v>
      </c>
      <c r="R6" s="38">
        <v>0</v>
      </c>
      <c r="S6" s="38">
        <v>3.76</v>
      </c>
      <c r="T6" s="37">
        <f>SUMPRODUCT(LTA!J6:AN6,LTA!J$101:AN$101,LTA!J$103:AN$103)</f>
        <v>22.009999999999998</v>
      </c>
      <c r="U6" s="37">
        <f>SUMPRODUCT(LTA!J6:AN6,LTA!J$102:AN$102,LTA!J$103:AN$103)</f>
        <v>92.789999999999992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762.52</v>
      </c>
      <c r="AB6" s="75">
        <f>-STOA!N6</f>
        <v>0</v>
      </c>
      <c r="AC6">
        <f t="shared" si="0"/>
        <v>25.40539475766607</v>
      </c>
      <c r="AD6">
        <f t="shared" si="1"/>
        <v>2998.7127148786208</v>
      </c>
      <c r="AE6">
        <f>'IDT-1'!B6</f>
        <v>0</v>
      </c>
      <c r="AF6" s="24"/>
      <c r="AG6">
        <f t="shared" si="2"/>
        <v>2998.7127148786208</v>
      </c>
      <c r="AI6" s="34">
        <f>PXIL!H6</f>
        <v>0</v>
      </c>
      <c r="AJ6" s="34">
        <f>PXIL!N6</f>
        <v>0</v>
      </c>
      <c r="AK6" s="34">
        <f>RTM_IEX!H6</f>
        <v>114.67</v>
      </c>
      <c r="AL6" s="34">
        <f>RTM_IEX!N6</f>
        <v>0</v>
      </c>
      <c r="AM6" s="34">
        <f>RTM_PXI!H6</f>
        <v>0</v>
      </c>
      <c r="AN6" s="34">
        <f>RTM_PXI!N6</f>
        <v>0</v>
      </c>
      <c r="AO6" s="147">
        <f>GDAM_IEX!H6</f>
        <v>0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11.180960000000001</v>
      </c>
      <c r="E7">
        <f>GT_NG!P7</f>
        <v>-0.16612000000000002</v>
      </c>
      <c r="F7">
        <f>GT_Spot!P7</f>
        <v>0</v>
      </c>
      <c r="G7">
        <f>PPCL_NG!P7</f>
        <v>40.26</v>
      </c>
      <c r="H7">
        <f>PPCL_Spot!P7</f>
        <v>0</v>
      </c>
      <c r="I7">
        <f>Bawana_NG!P7</f>
        <v>99.956095465020894</v>
      </c>
      <c r="J7">
        <f>Bawana_RLNG!P7</f>
        <v>451.38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1269.984787238124</v>
      </c>
      <c r="P7" s="36">
        <v>117.78</v>
      </c>
      <c r="Q7" s="36">
        <v>38.054392749942267</v>
      </c>
      <c r="R7" s="38">
        <v>0</v>
      </c>
      <c r="S7" s="38">
        <v>3.76</v>
      </c>
      <c r="T7" s="37">
        <f>SUMPRODUCT(LTA!J7:AN7,LTA!J$101:AN$101,LTA!J$103:AN$103)</f>
        <v>22.009999999999998</v>
      </c>
      <c r="U7" s="37">
        <f>SUMPRODUCT(LTA!J7:AN7,LTA!J$102:AN$102,LTA!J$103:AN$103)</f>
        <v>92.789999999999992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622.76</v>
      </c>
      <c r="AB7" s="75">
        <f>-STOA!N7</f>
        <v>0</v>
      </c>
      <c r="AC7">
        <f t="shared" si="0"/>
        <v>25.234219606527191</v>
      </c>
      <c r="AD7">
        <f t="shared" si="1"/>
        <v>2978.5058958465597</v>
      </c>
      <c r="AE7">
        <f>'IDT-1'!B7</f>
        <v>37</v>
      </c>
      <c r="AF7" s="24"/>
      <c r="AG7">
        <f t="shared" si="2"/>
        <v>3015.5058958465597</v>
      </c>
      <c r="AI7" s="34">
        <f>PXIL!H7</f>
        <v>0</v>
      </c>
      <c r="AJ7" s="34">
        <f>PXIL!N7</f>
        <v>0</v>
      </c>
      <c r="AK7" s="34">
        <f>RTM_IEX!H7</f>
        <v>233.99</v>
      </c>
      <c r="AL7" s="34">
        <f>RTM_IEX!N7</f>
        <v>0</v>
      </c>
      <c r="AM7" s="34">
        <f>RTM_PXI!H7</f>
        <v>0</v>
      </c>
      <c r="AN7" s="34">
        <f>RTM_PXI!N7</f>
        <v>0</v>
      </c>
      <c r="AO7" s="147">
        <f>GDAM_IEX!H7</f>
        <v>0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11.180960000000001</v>
      </c>
      <c r="E8">
        <f>GT_NG!P8</f>
        <v>-0.16612000000000002</v>
      </c>
      <c r="F8">
        <f>GT_Spot!P8</f>
        <v>0</v>
      </c>
      <c r="G8">
        <f>PPCL_NG!P8</f>
        <v>40.26</v>
      </c>
      <c r="H8">
        <f>PPCL_Spot!P8</f>
        <v>0</v>
      </c>
      <c r="I8">
        <f>Bawana_NG!P8</f>
        <v>99.956095465020894</v>
      </c>
      <c r="J8">
        <f>Bawana_RLNG!P8</f>
        <v>451.38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1269.984787238124</v>
      </c>
      <c r="P8" s="36">
        <v>117.78</v>
      </c>
      <c r="Q8" s="36">
        <v>38.054392749942267</v>
      </c>
      <c r="R8" s="38">
        <v>0</v>
      </c>
      <c r="S8" s="38">
        <v>3.76</v>
      </c>
      <c r="T8" s="37">
        <f>SUMPRODUCT(LTA!J8:AN8,LTA!J$101:AN$101,LTA!J$103:AN$103)</f>
        <v>22.009999999999998</v>
      </c>
      <c r="U8" s="37">
        <f>SUMPRODUCT(LTA!J8:AN8,LTA!J$102:AN$102,LTA!J$103:AN$103)</f>
        <v>92.789999999999992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626.02</v>
      </c>
      <c r="AB8" s="75">
        <f>-STOA!N8</f>
        <v>0</v>
      </c>
      <c r="AC8">
        <f t="shared" si="0"/>
        <v>25.256227606527187</v>
      </c>
      <c r="AD8">
        <f t="shared" si="1"/>
        <v>2981.1038878465597</v>
      </c>
      <c r="AE8">
        <f>'IDT-1'!B8</f>
        <v>0</v>
      </c>
      <c r="AF8" s="24"/>
      <c r="AG8">
        <f t="shared" si="2"/>
        <v>2981.1038878465597</v>
      </c>
      <c r="AI8" s="34">
        <f>PXIL!H8</f>
        <v>0</v>
      </c>
      <c r="AJ8" s="34">
        <f>PXIL!N8</f>
        <v>0</v>
      </c>
      <c r="AK8" s="34">
        <f>RTM_IEX!H8</f>
        <v>233.35</v>
      </c>
      <c r="AL8" s="34">
        <f>RTM_IEX!N8</f>
        <v>0</v>
      </c>
      <c r="AM8" s="34">
        <f>RTM_PXI!H8</f>
        <v>0</v>
      </c>
      <c r="AN8" s="34">
        <f>RTM_PXI!N8</f>
        <v>0</v>
      </c>
      <c r="AO8" s="147">
        <f>GDAM_IEX!H8</f>
        <v>0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11.180960000000001</v>
      </c>
      <c r="E9">
        <f>GT_NG!P9</f>
        <v>-0.16612000000000002</v>
      </c>
      <c r="F9">
        <f>GT_Spot!P9</f>
        <v>0</v>
      </c>
      <c r="G9">
        <f>PPCL_NG!P9</f>
        <v>40.26</v>
      </c>
      <c r="H9">
        <f>PPCL_Spot!P9</f>
        <v>0</v>
      </c>
      <c r="I9">
        <f>Bawana_NG!P9</f>
        <v>99.956095465020894</v>
      </c>
      <c r="J9">
        <f>Bawana_RLNG!P9</f>
        <v>453.17218668643648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1278.8025469650916</v>
      </c>
      <c r="P9" s="36">
        <v>117.78</v>
      </c>
      <c r="Q9" s="36">
        <v>38.054392749942267</v>
      </c>
      <c r="R9" s="38">
        <v>0</v>
      </c>
      <c r="S9" s="38">
        <v>3.76</v>
      </c>
      <c r="T9" s="37">
        <f>SUMPRODUCT(LTA!J9:AN9,LTA!J$101:AN$101,LTA!J$103:AN$103)</f>
        <v>22.009999999999998</v>
      </c>
      <c r="U9" s="37">
        <f>SUMPRODUCT(LTA!J9:AN9,LTA!J$102:AN$102,LTA!J$103:AN$103)</f>
        <v>92.789999999999992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629.28000000000009</v>
      </c>
      <c r="AB9" s="75">
        <f>-STOA!N9</f>
        <v>0</v>
      </c>
      <c r="AC9">
        <f t="shared" si="0"/>
        <v>25.176595156399785</v>
      </c>
      <c r="AD9">
        <f t="shared" si="1"/>
        <v>2971.7034667100916</v>
      </c>
      <c r="AE9">
        <f>'IDT-1'!B9</f>
        <v>0</v>
      </c>
      <c r="AF9" s="24"/>
      <c r="AG9">
        <f t="shared" si="2"/>
        <v>2971.7034667100916</v>
      </c>
      <c r="AI9" s="34">
        <f>PXIL!H9</f>
        <v>0</v>
      </c>
      <c r="AJ9" s="34">
        <f>PXIL!N9</f>
        <v>0</v>
      </c>
      <c r="AK9" s="34">
        <f>RTM_IEX!H9</f>
        <v>210</v>
      </c>
      <c r="AL9" s="34">
        <f>RTM_IEX!N9</f>
        <v>0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11.180960000000001</v>
      </c>
      <c r="E10">
        <f>GT_NG!P10</f>
        <v>-0.16612000000000002</v>
      </c>
      <c r="F10">
        <f>GT_Spot!P10</f>
        <v>0</v>
      </c>
      <c r="G10">
        <f>PPCL_NG!P10</f>
        <v>40.26</v>
      </c>
      <c r="H10">
        <f>PPCL_Spot!P10</f>
        <v>0</v>
      </c>
      <c r="I10">
        <f>Bawana_NG!P10</f>
        <v>99.956095465020894</v>
      </c>
      <c r="J10">
        <f>Bawana_RLNG!P10</f>
        <v>449.38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1279.609029954994</v>
      </c>
      <c r="P10" s="36">
        <v>117.78</v>
      </c>
      <c r="Q10" s="36">
        <v>38.054392749942267</v>
      </c>
      <c r="R10" s="38">
        <v>0</v>
      </c>
      <c r="S10" s="38">
        <v>3.76</v>
      </c>
      <c r="T10" s="37">
        <f>SUMPRODUCT(LTA!J10:AN10,LTA!J$101:AN$101,LTA!J$103:AN$103)</f>
        <v>22.009999999999998</v>
      </c>
      <c r="U10" s="37">
        <f>SUMPRODUCT(LTA!J10:AN10,LTA!J$102:AN$102,LTA!J$103:AN$103)</f>
        <v>92.13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632.54</v>
      </c>
      <c r="AB10" s="75">
        <f>-STOA!N10</f>
        <v>0</v>
      </c>
      <c r="AC10">
        <f t="shared" si="0"/>
        <v>24.952099245348897</v>
      </c>
      <c r="AD10">
        <f t="shared" si="1"/>
        <v>2945.202258924608</v>
      </c>
      <c r="AE10">
        <f>'IDT-1'!B10</f>
        <v>0</v>
      </c>
      <c r="AF10" s="24"/>
      <c r="AG10">
        <f t="shared" si="2"/>
        <v>2945.202258924608</v>
      </c>
      <c r="AI10" s="34">
        <f>PXIL!H10</f>
        <v>0</v>
      </c>
      <c r="AJ10" s="34">
        <f>PXIL!N10</f>
        <v>0</v>
      </c>
      <c r="AK10" s="34">
        <f>RTM_IEX!H10</f>
        <v>183.66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11.180960000000001</v>
      </c>
      <c r="E11">
        <f>GT_NG!P11</f>
        <v>-0.16612000000000002</v>
      </c>
      <c r="F11">
        <f>GT_Spot!P11</f>
        <v>0</v>
      </c>
      <c r="G11">
        <f>PPCL_NG!P11</f>
        <v>40.26</v>
      </c>
      <c r="H11">
        <f>PPCL_Spot!P11</f>
        <v>0</v>
      </c>
      <c r="I11">
        <f>Bawana_NG!P11</f>
        <v>99.956095465020894</v>
      </c>
      <c r="J11">
        <f>Bawana_RLNG!P11</f>
        <v>416.38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1276.2560662516453</v>
      </c>
      <c r="P11" s="36">
        <v>117.78</v>
      </c>
      <c r="Q11" s="36">
        <v>38.054392749942267</v>
      </c>
      <c r="R11" s="38">
        <v>0</v>
      </c>
      <c r="S11" s="38">
        <v>3.76</v>
      </c>
      <c r="T11" s="37">
        <f>SUMPRODUCT(LTA!J11:AN11,LTA!J$101:AN$101,LTA!J$103:AN$103)</f>
        <v>22.91</v>
      </c>
      <c r="U11" s="37">
        <f>SUMPRODUCT(LTA!J11:AN11,LTA!J$102:AN$102,LTA!J$103:AN$103)</f>
        <v>93.48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634.55999999999995</v>
      </c>
      <c r="AB11" s="75">
        <f>-STOA!N11</f>
        <v>0</v>
      </c>
      <c r="AC11">
        <f t="shared" si="0"/>
        <v>24.857574350240768</v>
      </c>
      <c r="AD11">
        <f t="shared" si="1"/>
        <v>2934.0438201163679</v>
      </c>
      <c r="AE11">
        <f>'IDT-1'!B11</f>
        <v>0</v>
      </c>
      <c r="AF11" s="24"/>
      <c r="AG11">
        <f t="shared" si="2"/>
        <v>2934.0438201163679</v>
      </c>
      <c r="AI11" s="34">
        <f>PXIL!H11</f>
        <v>0</v>
      </c>
      <c r="AJ11" s="34">
        <f>PXIL!N11</f>
        <v>0</v>
      </c>
      <c r="AK11" s="34">
        <f>RTM_IEX!H11</f>
        <v>204.49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7">
        <f>GDAM_IEX!H11</f>
        <v>0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11.180960000000001</v>
      </c>
      <c r="E12">
        <f>GT_NG!P12</f>
        <v>-0.16612000000000002</v>
      </c>
      <c r="F12">
        <f>GT_Spot!P12</f>
        <v>0</v>
      </c>
      <c r="G12">
        <f>PPCL_NG!P12</f>
        <v>40.26</v>
      </c>
      <c r="H12">
        <f>PPCL_Spot!P12</f>
        <v>0</v>
      </c>
      <c r="I12">
        <f>Bawana_NG!P12</f>
        <v>99.956095465020894</v>
      </c>
      <c r="J12">
        <f>Bawana_RLNG!P12</f>
        <v>386.38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1276.2560662516453</v>
      </c>
      <c r="P12" s="36">
        <v>117.78</v>
      </c>
      <c r="Q12" s="36">
        <v>38.054392749942267</v>
      </c>
      <c r="R12" s="38">
        <v>0</v>
      </c>
      <c r="S12" s="38">
        <v>3.76</v>
      </c>
      <c r="T12" s="37">
        <f>SUMPRODUCT(LTA!J12:AN12,LTA!J$101:AN$101,LTA!J$103:AN$103)</f>
        <v>23.73</v>
      </c>
      <c r="U12" s="37">
        <f>SUMPRODUCT(LTA!J12:AN12,LTA!J$102:AN$102,LTA!J$103:AN$103)</f>
        <v>94.17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634.55999999999995</v>
      </c>
      <c r="AB12" s="75">
        <f>-STOA!N12</f>
        <v>0</v>
      </c>
      <c r="AC12">
        <f t="shared" si="0"/>
        <v>24.65689835024077</v>
      </c>
      <c r="AD12">
        <f t="shared" si="1"/>
        <v>2910.354496116368</v>
      </c>
      <c r="AE12">
        <f>'IDT-1'!B12</f>
        <v>0</v>
      </c>
      <c r="AF12" s="24"/>
      <c r="AG12">
        <f t="shared" si="2"/>
        <v>2910.354496116368</v>
      </c>
      <c r="AI12" s="34">
        <f>PXIL!H12</f>
        <v>0</v>
      </c>
      <c r="AJ12" s="34">
        <f>PXIL!N12</f>
        <v>0</v>
      </c>
      <c r="AK12" s="34">
        <f>RTM_IEX!H12</f>
        <v>209.09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7">
        <f>GDAM_IEX!H12</f>
        <v>0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11.180960000000001</v>
      </c>
      <c r="E13">
        <f>GT_NG!P13</f>
        <v>-0.16612000000000002</v>
      </c>
      <c r="F13">
        <f>GT_Spot!P13</f>
        <v>0</v>
      </c>
      <c r="G13">
        <f>PPCL_NG!P13</f>
        <v>40.26</v>
      </c>
      <c r="H13">
        <f>PPCL_Spot!P13</f>
        <v>0</v>
      </c>
      <c r="I13">
        <f>Bawana_NG!P13</f>
        <v>99.956095465020894</v>
      </c>
      <c r="J13">
        <f>Bawana_RLNG!P13</f>
        <v>452.74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1278.6790988374271</v>
      </c>
      <c r="P13" s="36">
        <v>117.78</v>
      </c>
      <c r="Q13" s="36">
        <v>38.054392749942267</v>
      </c>
      <c r="R13" s="38">
        <v>0</v>
      </c>
      <c r="S13" s="38">
        <v>5.26</v>
      </c>
      <c r="T13" s="37">
        <f>SUMPRODUCT(LTA!J13:AN13,LTA!J$101:AN$101,LTA!J$103:AN$103)</f>
        <v>21.33</v>
      </c>
      <c r="U13" s="37">
        <f>SUMPRODUCT(LTA!J13:AN13,LTA!J$102:AN$102,LTA!J$103:AN$103)</f>
        <v>95.289999999999992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634.55999999999995</v>
      </c>
      <c r="AB13" s="75">
        <f>-STOA!N13</f>
        <v>0</v>
      </c>
      <c r="AC13">
        <f t="shared" si="0"/>
        <v>23.826667823961337</v>
      </c>
      <c r="AD13">
        <f t="shared" si="1"/>
        <v>2812.3477592284285</v>
      </c>
      <c r="AE13">
        <f>'IDT-1'!B13</f>
        <v>0</v>
      </c>
      <c r="AF13" s="24"/>
      <c r="AG13">
        <f t="shared" si="2"/>
        <v>2812.3477592284285</v>
      </c>
      <c r="AI13" s="34">
        <f>PXIL!H13</f>
        <v>0</v>
      </c>
      <c r="AJ13" s="34">
        <f>PXIL!N13</f>
        <v>0</v>
      </c>
      <c r="AK13" s="34">
        <f>RTM_IEX!H13</f>
        <v>41.25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7">
        <f>GDAM_IEX!H13</f>
        <v>0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11.180960000000001</v>
      </c>
      <c r="E14">
        <f>GT_NG!P14</f>
        <v>-0.16612000000000002</v>
      </c>
      <c r="F14">
        <f>GT_Spot!P14</f>
        <v>0</v>
      </c>
      <c r="G14">
        <f>PPCL_NG!P14</f>
        <v>40.26</v>
      </c>
      <c r="H14">
        <f>PPCL_Spot!P14</f>
        <v>0</v>
      </c>
      <c r="I14">
        <f>Bawana_NG!P14</f>
        <v>99.956095465020894</v>
      </c>
      <c r="J14">
        <f>Bawana_RLNG!P14</f>
        <v>452.74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1282.8211276320233</v>
      </c>
      <c r="P14" s="36">
        <v>117.78</v>
      </c>
      <c r="Q14" s="36">
        <v>38.054392749942267</v>
      </c>
      <c r="R14" s="38">
        <v>0</v>
      </c>
      <c r="S14" s="38">
        <v>5.56</v>
      </c>
      <c r="T14" s="37">
        <f>SUMPRODUCT(LTA!J14:AN14,LTA!J$101:AN$101,LTA!J$103:AN$103)</f>
        <v>21.33</v>
      </c>
      <c r="U14" s="37">
        <f>SUMPRODUCT(LTA!J14:AN14,LTA!J$102:AN$102,LTA!J$103:AN$103)</f>
        <v>95.289999999999992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634.55999999999995</v>
      </c>
      <c r="AB14" s="75">
        <f>-STOA!N14</f>
        <v>0</v>
      </c>
      <c r="AC14">
        <f t="shared" si="0"/>
        <v>23.627268865835944</v>
      </c>
      <c r="AD14">
        <f t="shared" si="1"/>
        <v>2788.8091869811506</v>
      </c>
      <c r="AE14">
        <f>'IDT-1'!B14</f>
        <v>0</v>
      </c>
      <c r="AF14" s="24"/>
      <c r="AG14">
        <f t="shared" si="2"/>
        <v>2788.8091869811506</v>
      </c>
      <c r="AI14" s="34">
        <f>PXIL!H14</f>
        <v>0</v>
      </c>
      <c r="AJ14" s="34">
        <f>PXIL!N14</f>
        <v>0</v>
      </c>
      <c r="AK14" s="34">
        <f>RTM_IEX!H14</f>
        <v>13.07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11.180960000000001</v>
      </c>
      <c r="E15">
        <f>GT_NG!P15</f>
        <v>-0.16612000000000002</v>
      </c>
      <c r="F15">
        <f>GT_Spot!P15</f>
        <v>0</v>
      </c>
      <c r="G15">
        <f>PPCL_NG!P15</f>
        <v>40.26</v>
      </c>
      <c r="H15">
        <f>PPCL_Spot!P15</f>
        <v>0</v>
      </c>
      <c r="I15">
        <f>Bawana_NG!P15</f>
        <v>99.956095465020894</v>
      </c>
      <c r="J15">
        <f>Bawana_RLNG!P15</f>
        <v>461.38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1281.4417096211837</v>
      </c>
      <c r="P15" s="36">
        <v>117.78</v>
      </c>
      <c r="Q15" s="36">
        <v>38.054392749942267</v>
      </c>
      <c r="R15" s="38">
        <v>0</v>
      </c>
      <c r="S15" s="38">
        <v>5.75</v>
      </c>
      <c r="T15" s="37">
        <f>SUMPRODUCT(LTA!J15:AN15,LTA!J$101:AN$101,LTA!J$103:AN$103)</f>
        <v>21.33</v>
      </c>
      <c r="U15" s="37">
        <f>SUMPRODUCT(LTA!J15:AN15,LTA!J$102:AN$102,LTA!J$103:AN$103)</f>
        <v>95.289999999999992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596.09</v>
      </c>
      <c r="AB15" s="75">
        <f>-STOA!N15</f>
        <v>0</v>
      </c>
      <c r="AC15">
        <f t="shared" si="0"/>
        <v>23.358571647243561</v>
      </c>
      <c r="AD15">
        <f t="shared" si="1"/>
        <v>2732.9884661889032</v>
      </c>
      <c r="AE15">
        <f>'IDT-1'!B15</f>
        <v>0</v>
      </c>
      <c r="AF15" s="24"/>
      <c r="AG15">
        <f t="shared" si="2"/>
        <v>2732.9884661889032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-12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11.180960000000001</v>
      </c>
      <c r="E16">
        <f>GT_NG!P16</f>
        <v>-0.16612000000000002</v>
      </c>
      <c r="F16">
        <f>GT_Spot!P16</f>
        <v>0</v>
      </c>
      <c r="G16">
        <f>PPCL_NG!P16</f>
        <v>40.26</v>
      </c>
      <c r="H16">
        <f>PPCL_Spot!P16</f>
        <v>0</v>
      </c>
      <c r="I16">
        <f>Bawana_NG!P16</f>
        <v>112.55560329674623</v>
      </c>
      <c r="J16">
        <f>Bawana_RLNG!P16</f>
        <v>413.38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1281.5781720065177</v>
      </c>
      <c r="P16" s="36">
        <v>117.78</v>
      </c>
      <c r="Q16" s="36">
        <v>38.054392749942267</v>
      </c>
      <c r="R16" s="38">
        <v>0</v>
      </c>
      <c r="S16" s="38">
        <v>5.75</v>
      </c>
      <c r="T16" s="37">
        <f>SUMPRODUCT(LTA!J16:AN16,LTA!J$101:AN$101,LTA!J$103:AN$103)</f>
        <v>21.33</v>
      </c>
      <c r="U16" s="37">
        <f>SUMPRODUCT(LTA!J16:AN16,LTA!J$102:AN$102,LTA!J$103:AN$103)</f>
        <v>95.289999999999992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596.09</v>
      </c>
      <c r="AB16" s="75">
        <f>-STOA!N16</f>
        <v>0</v>
      </c>
      <c r="AC16">
        <f t="shared" si="0"/>
        <v>23.04541148161708</v>
      </c>
      <c r="AD16">
        <f t="shared" si="1"/>
        <v>2700.0375965715893</v>
      </c>
      <c r="AE16">
        <f>'IDT-1'!B16</f>
        <v>0</v>
      </c>
      <c r="AF16" s="24"/>
      <c r="AG16">
        <f t="shared" si="2"/>
        <v>2700.0375965715893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-10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11.180960000000001</v>
      </c>
      <c r="E17">
        <f>GT_NG!P17</f>
        <v>-0.16612000000000002</v>
      </c>
      <c r="F17">
        <f>GT_Spot!P17</f>
        <v>0</v>
      </c>
      <c r="G17">
        <f>PPCL_NG!P17</f>
        <v>40.26</v>
      </c>
      <c r="H17">
        <f>PPCL_Spot!P17</f>
        <v>0</v>
      </c>
      <c r="I17">
        <f>Bawana_NG!P17</f>
        <v>112.55560329674623</v>
      </c>
      <c r="J17">
        <f>Bawana_RLNG!P17</f>
        <v>371.38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1288.2193286120912</v>
      </c>
      <c r="P17" s="36">
        <v>117.78</v>
      </c>
      <c r="Q17" s="36">
        <v>38.054392749942267</v>
      </c>
      <c r="R17" s="38">
        <v>0</v>
      </c>
      <c r="S17" s="38">
        <v>5.75</v>
      </c>
      <c r="T17" s="37">
        <f>SUMPRODUCT(LTA!J17:AN17,LTA!J$101:AN$101,LTA!J$103:AN$103)</f>
        <v>21.33</v>
      </c>
      <c r="U17" s="37">
        <f>SUMPRODUCT(LTA!J17:AN17,LTA!J$102:AN$102,LTA!J$103:AN$103)</f>
        <v>95.289999999999992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596.09</v>
      </c>
      <c r="AB17" s="75">
        <f>-STOA!N17</f>
        <v>0</v>
      </c>
      <c r="AC17">
        <f t="shared" si="0"/>
        <v>22.765339512553677</v>
      </c>
      <c r="AD17">
        <f t="shared" si="1"/>
        <v>2662.9588251462264</v>
      </c>
      <c r="AE17">
        <f>'IDT-1'!B17</f>
        <v>0</v>
      </c>
      <c r="AF17" s="24"/>
      <c r="AG17">
        <f t="shared" si="2"/>
        <v>2662.9588251462264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-12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11.180960000000001</v>
      </c>
      <c r="E18">
        <f>GT_NG!P18</f>
        <v>-0.16612000000000002</v>
      </c>
      <c r="F18">
        <f>GT_Spot!P18</f>
        <v>0</v>
      </c>
      <c r="G18">
        <f>PPCL_NG!P18</f>
        <v>40.26</v>
      </c>
      <c r="H18">
        <f>PPCL_Spot!P18</f>
        <v>0</v>
      </c>
      <c r="I18">
        <f>Bawana_NG!P18</f>
        <v>112.55560329674623</v>
      </c>
      <c r="J18">
        <f>Bawana_RLNG!P18</f>
        <v>360.38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1288.2193286120912</v>
      </c>
      <c r="P18" s="36">
        <v>117.78</v>
      </c>
      <c r="Q18" s="36">
        <v>38.054392749942267</v>
      </c>
      <c r="R18" s="38">
        <v>0</v>
      </c>
      <c r="S18" s="38">
        <v>5.75</v>
      </c>
      <c r="T18" s="37">
        <f>SUMPRODUCT(LTA!J18:AN18,LTA!J$101:AN$101,LTA!J$103:AN$103)</f>
        <v>21.33</v>
      </c>
      <c r="U18" s="37">
        <f>SUMPRODUCT(LTA!J18:AN18,LTA!J$102:AN$102,LTA!J$103:AN$103)</f>
        <v>95.289999999999992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596.09</v>
      </c>
      <c r="AB18" s="75">
        <f>-STOA!N18</f>
        <v>0</v>
      </c>
      <c r="AC18">
        <f t="shared" si="0"/>
        <v>22.842362667051457</v>
      </c>
      <c r="AD18">
        <f t="shared" si="1"/>
        <v>2631.8818019917285</v>
      </c>
      <c r="AE18">
        <f>'IDT-1'!B18</f>
        <v>0</v>
      </c>
      <c r="AF18" s="24"/>
      <c r="AG18">
        <f t="shared" si="2"/>
        <v>2631.8818019917285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-32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11.180960000000001</v>
      </c>
      <c r="E19">
        <f>GT_NG!P19</f>
        <v>-0.16612000000000002</v>
      </c>
      <c r="F19">
        <f>GT_Spot!P19</f>
        <v>0</v>
      </c>
      <c r="G19">
        <f>PPCL_NG!P19</f>
        <v>40.26</v>
      </c>
      <c r="H19">
        <f>PPCL_Spot!P19</f>
        <v>0</v>
      </c>
      <c r="I19">
        <f>Bawana_NG!P19</f>
        <v>112.55560329674623</v>
      </c>
      <c r="J19">
        <f>Bawana_RLNG!P19</f>
        <v>360.38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1253.7312913236997</v>
      </c>
      <c r="P19" s="36">
        <v>117.78</v>
      </c>
      <c r="Q19" s="36">
        <v>38.054392749942267</v>
      </c>
      <c r="R19" s="38">
        <v>0</v>
      </c>
      <c r="S19" s="38">
        <v>6.06</v>
      </c>
      <c r="T19" s="37">
        <f>SUMPRODUCT(LTA!J19:AN19,LTA!J$101:AN$101,LTA!J$103:AN$103)</f>
        <v>21.33</v>
      </c>
      <c r="U19" s="37">
        <f>SUMPRODUCT(LTA!J19:AN19,LTA!J$102:AN$102,LTA!J$103:AN$103)</f>
        <v>90.27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596.09</v>
      </c>
      <c r="AB19" s="75">
        <f>-STOA!N19</f>
        <v>0</v>
      </c>
      <c r="AC19">
        <f t="shared" si="0"/>
        <v>22.343675999331186</v>
      </c>
      <c r="AD19">
        <f t="shared" si="1"/>
        <v>2613.1824513710571</v>
      </c>
      <c r="AE19">
        <f>'IDT-1'!B19</f>
        <v>0</v>
      </c>
      <c r="AF19" s="24"/>
      <c r="AG19">
        <f t="shared" si="2"/>
        <v>2613.1824513710571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-12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11.180960000000001</v>
      </c>
      <c r="E20">
        <f>GT_NG!P20</f>
        <v>-0.16612000000000002</v>
      </c>
      <c r="F20">
        <f>GT_Spot!P20</f>
        <v>0</v>
      </c>
      <c r="G20">
        <f>PPCL_NG!P20</f>
        <v>40.26</v>
      </c>
      <c r="H20">
        <f>PPCL_Spot!P20</f>
        <v>0</v>
      </c>
      <c r="I20">
        <f>Bawana_NG!P20</f>
        <v>112.55560329674623</v>
      </c>
      <c r="J20">
        <f>Bawana_RLNG!P20</f>
        <v>360.38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1227.0981878733983</v>
      </c>
      <c r="P20" s="36">
        <v>117.78</v>
      </c>
      <c r="Q20" s="36">
        <v>38.054392749942267</v>
      </c>
      <c r="R20" s="38">
        <v>0</v>
      </c>
      <c r="S20" s="38">
        <v>6.36</v>
      </c>
      <c r="T20" s="37">
        <f>SUMPRODUCT(LTA!J20:AN20,LTA!J$101:AN$101,LTA!J$103:AN$103)</f>
        <v>21.33</v>
      </c>
      <c r="U20" s="37">
        <f>SUMPRODUCT(LTA!J20:AN20,LTA!J$102:AN$102,LTA!J$103:AN$103)</f>
        <v>90.27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596.09</v>
      </c>
      <c r="AB20" s="75">
        <f>-STOA!N20</f>
        <v>0</v>
      </c>
      <c r="AC20">
        <f t="shared" si="0"/>
        <v>22.122477930348651</v>
      </c>
      <c r="AD20">
        <f t="shared" si="1"/>
        <v>2587.0705459897376</v>
      </c>
      <c r="AE20">
        <f>'IDT-1'!B20</f>
        <v>0</v>
      </c>
      <c r="AF20" s="24"/>
      <c r="AG20">
        <f t="shared" si="2"/>
        <v>2587.0705459897376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-12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11.180960000000001</v>
      </c>
      <c r="E21">
        <f>GT_NG!P21</f>
        <v>-0.16612000000000002</v>
      </c>
      <c r="F21">
        <f>GT_Spot!P21</f>
        <v>0</v>
      </c>
      <c r="G21">
        <f>PPCL_NG!P21</f>
        <v>40.26</v>
      </c>
      <c r="H21">
        <f>PPCL_Spot!P21</f>
        <v>0</v>
      </c>
      <c r="I21">
        <f>Bawana_NG!P21</f>
        <v>112.55560329674623</v>
      </c>
      <c r="J21">
        <f>Bawana_RLNG!P21</f>
        <v>360.38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1195.97779134705</v>
      </c>
      <c r="P21" s="36">
        <v>117.78</v>
      </c>
      <c r="Q21" s="36">
        <v>38.054392749942267</v>
      </c>
      <c r="R21" s="38">
        <v>0</v>
      </c>
      <c r="S21" s="38">
        <v>6.660000000000001</v>
      </c>
      <c r="T21" s="37">
        <f>SUMPRODUCT(LTA!J21:AN21,LTA!J$101:AN$101,LTA!J$103:AN$103)</f>
        <v>21.33</v>
      </c>
      <c r="U21" s="37">
        <f>SUMPRODUCT(LTA!J21:AN21,LTA!J$102:AN$102,LTA!J$103:AN$103)</f>
        <v>90.27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596.09</v>
      </c>
      <c r="AB21" s="75">
        <f>-STOA!N21</f>
        <v>0</v>
      </c>
      <c r="AC21">
        <f t="shared" si="0"/>
        <v>21.999125123125555</v>
      </c>
      <c r="AD21">
        <f t="shared" si="1"/>
        <v>2540.3735022706132</v>
      </c>
      <c r="AE21">
        <f>'IDT-1'!B21</f>
        <v>0</v>
      </c>
      <c r="AF21" s="24"/>
      <c r="AG21">
        <f t="shared" si="2"/>
        <v>2540.3735022706132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-28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11.180960000000001</v>
      </c>
      <c r="E22">
        <f>GT_NG!P22</f>
        <v>-0.16612000000000002</v>
      </c>
      <c r="F22">
        <f>GT_Spot!P22</f>
        <v>0</v>
      </c>
      <c r="G22">
        <f>PPCL_NG!P22</f>
        <v>40.26</v>
      </c>
      <c r="H22">
        <f>PPCL_Spot!P22</f>
        <v>0</v>
      </c>
      <c r="I22">
        <f>Bawana_NG!P22</f>
        <v>112.55560329674623</v>
      </c>
      <c r="J22">
        <f>Bawana_RLNG!P22</f>
        <v>360.38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1167.1621676064401</v>
      </c>
      <c r="P22" s="36">
        <v>117.78</v>
      </c>
      <c r="Q22" s="36">
        <v>38.054392749942267</v>
      </c>
      <c r="R22" s="38">
        <v>0</v>
      </c>
      <c r="S22" s="38">
        <v>6.96</v>
      </c>
      <c r="T22" s="37">
        <f>SUMPRODUCT(LTA!J22:AN22,LTA!J$101:AN$101,LTA!J$103:AN$103)</f>
        <v>21.33</v>
      </c>
      <c r="U22" s="37">
        <f>SUMPRODUCT(LTA!J22:AN22,LTA!J$102:AN$102,LTA!J$103:AN$103)</f>
        <v>90.47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596.09</v>
      </c>
      <c r="AB22" s="75">
        <f>-STOA!N22</f>
        <v>0</v>
      </c>
      <c r="AC22">
        <f t="shared" si="0"/>
        <v>21.752802725979542</v>
      </c>
      <c r="AD22">
        <f t="shared" si="1"/>
        <v>2513.3042009271489</v>
      </c>
      <c r="AE22">
        <f>'IDT-1'!B22</f>
        <v>0</v>
      </c>
      <c r="AF22" s="24"/>
      <c r="AG22">
        <f t="shared" si="2"/>
        <v>2513.3042009271489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-27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11.180960000000001</v>
      </c>
      <c r="E23">
        <f>GT_NG!P23</f>
        <v>-0.16612000000000002</v>
      </c>
      <c r="F23">
        <f>GT_Spot!P23</f>
        <v>0</v>
      </c>
      <c r="G23">
        <f>PPCL_NG!P23</f>
        <v>40.26</v>
      </c>
      <c r="H23">
        <f>PPCL_Spot!P23</f>
        <v>0</v>
      </c>
      <c r="I23">
        <f>Bawana_NG!P23</f>
        <v>116.5554470528495</v>
      </c>
      <c r="J23">
        <f>Bawana_RLNG!P23</f>
        <v>363.38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1152.1819797081146</v>
      </c>
      <c r="P23" s="36">
        <v>117.78000000000002</v>
      </c>
      <c r="Q23" s="36">
        <v>38.054392749942267</v>
      </c>
      <c r="R23" s="38">
        <v>0</v>
      </c>
      <c r="S23" s="38">
        <v>7.27</v>
      </c>
      <c r="T23" s="37">
        <f>SUMPRODUCT(LTA!J23:AN23,LTA!J$101:AN$101,LTA!J$103:AN$103)</f>
        <v>21.33</v>
      </c>
      <c r="U23" s="37">
        <f>SUMPRODUCT(LTA!J23:AN23,LTA!J$102:AN$102,LTA!J$103:AN$103)</f>
        <v>91.070000000000007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596.09</v>
      </c>
      <c r="AB23" s="75">
        <f>-STOA!N23</f>
        <v>0</v>
      </c>
      <c r="AC23">
        <f t="shared" si="0"/>
        <v>21.769652254708873</v>
      </c>
      <c r="AD23">
        <f t="shared" si="1"/>
        <v>2497.2170072561971</v>
      </c>
      <c r="AE23">
        <f>'IDT-1'!B23</f>
        <v>0</v>
      </c>
      <c r="AF23" s="24"/>
      <c r="AG23">
        <f t="shared" si="2"/>
        <v>2497.2170072561971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-36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11.180960000000001</v>
      </c>
      <c r="E24">
        <f>GT_NG!P24</f>
        <v>-0.16612000000000002</v>
      </c>
      <c r="F24">
        <f>GT_Spot!P24</f>
        <v>0</v>
      </c>
      <c r="G24">
        <f>PPCL_NG!P24</f>
        <v>40.26</v>
      </c>
      <c r="H24">
        <f>PPCL_Spot!P24</f>
        <v>0</v>
      </c>
      <c r="I24">
        <f>Bawana_NG!P24</f>
        <v>116.5554470528495</v>
      </c>
      <c r="J24">
        <f>Bawana_RLNG!P24</f>
        <v>363.38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1137.8161739167097</v>
      </c>
      <c r="P24" s="36">
        <v>117.78000000000002</v>
      </c>
      <c r="Q24" s="36">
        <v>38.054392749942267</v>
      </c>
      <c r="R24" s="38">
        <v>0</v>
      </c>
      <c r="S24" s="38">
        <v>7.52</v>
      </c>
      <c r="T24" s="37">
        <f>SUMPRODUCT(LTA!J24:AN24,LTA!J$101:AN$101,LTA!J$103:AN$103)</f>
        <v>21.33</v>
      </c>
      <c r="U24" s="37">
        <f>SUMPRODUCT(LTA!J24:AN24,LTA!J$102:AN$102,LTA!J$103:AN$103)</f>
        <v>91.070000000000007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596.09</v>
      </c>
      <c r="AB24" s="75">
        <f>-STOA!N24</f>
        <v>0</v>
      </c>
      <c r="AC24">
        <f t="shared" si="0"/>
        <v>21.837444956008632</v>
      </c>
      <c r="AD24">
        <f t="shared" si="1"/>
        <v>2461.0334087634924</v>
      </c>
      <c r="AE24">
        <f>'IDT-1'!B24</f>
        <v>0</v>
      </c>
      <c r="AF24" s="24"/>
      <c r="AG24">
        <f t="shared" si="2"/>
        <v>2461.0334087634924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-58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11.180960000000001</v>
      </c>
      <c r="E25">
        <f>GT_NG!P25</f>
        <v>-0.16612000000000002</v>
      </c>
      <c r="F25">
        <f>GT_Spot!P25</f>
        <v>0</v>
      </c>
      <c r="G25">
        <f>PPCL_NG!P25</f>
        <v>40.26</v>
      </c>
      <c r="H25">
        <f>PPCL_Spot!P25</f>
        <v>0</v>
      </c>
      <c r="I25">
        <f>Bawana_NG!P25</f>
        <v>116.5554470528495</v>
      </c>
      <c r="J25">
        <f>Bawana_RLNG!P25</f>
        <v>363.38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1057.6948844300828</v>
      </c>
      <c r="P25" s="36">
        <v>117.78</v>
      </c>
      <c r="Q25" s="36">
        <v>14.41</v>
      </c>
      <c r="R25" s="38">
        <v>0</v>
      </c>
      <c r="S25" s="38">
        <v>7.52</v>
      </c>
      <c r="T25" s="37">
        <f>SUMPRODUCT(LTA!J25:AN25,LTA!J$101:AN$101,LTA!J$103:AN$103)</f>
        <v>19.990000000000002</v>
      </c>
      <c r="U25" s="37">
        <f>SUMPRODUCT(LTA!J25:AN25,LTA!J$102:AN$102,LTA!J$103:AN$103)</f>
        <v>94.27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595.13</v>
      </c>
      <c r="AB25" s="75">
        <f>-STOA!N25</f>
        <v>0</v>
      </c>
      <c r="AC25">
        <f t="shared" si="0"/>
        <v>20.482046077177888</v>
      </c>
      <c r="AD25">
        <f t="shared" si="1"/>
        <v>2417.5231254057544</v>
      </c>
      <c r="AE25">
        <f>'IDT-1'!B25</f>
        <v>0</v>
      </c>
      <c r="AF25" s="24"/>
      <c r="AG25">
        <f t="shared" si="2"/>
        <v>2417.5231254057544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11.180960000000001</v>
      </c>
      <c r="E26">
        <f>GT_NG!P26</f>
        <v>-0.16612000000000002</v>
      </c>
      <c r="F26">
        <f>GT_Spot!P26</f>
        <v>0</v>
      </c>
      <c r="G26">
        <f>PPCL_NG!P26</f>
        <v>40.26</v>
      </c>
      <c r="H26">
        <f>PPCL_Spot!P26</f>
        <v>0</v>
      </c>
      <c r="I26">
        <f>Bawana_NG!P26</f>
        <v>116.5554470528495</v>
      </c>
      <c r="J26">
        <f>Bawana_RLNG!P26</f>
        <v>363.38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1085.4176690013755</v>
      </c>
      <c r="P26" s="36">
        <v>86.436232073580044</v>
      </c>
      <c r="Q26" s="36">
        <v>14.41</v>
      </c>
      <c r="R26" s="38">
        <v>0</v>
      </c>
      <c r="S26" s="38">
        <v>7.52</v>
      </c>
      <c r="T26" s="37">
        <f>SUMPRODUCT(LTA!J26:AN26,LTA!J$101:AN$101,LTA!J$103:AN$103)</f>
        <v>20.95</v>
      </c>
      <c r="U26" s="37">
        <f>SUMPRODUCT(LTA!J26:AN26,LTA!J$102:AN$102,LTA!J$103:AN$103)</f>
        <v>94.27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595.13</v>
      </c>
      <c r="AB26" s="75">
        <f>-STOA!N26</f>
        <v>0</v>
      </c>
      <c r="AC26">
        <f t="shared" si="0"/>
        <v>20.696886233291714</v>
      </c>
      <c r="AD26">
        <f t="shared" si="1"/>
        <v>2386.647301894513</v>
      </c>
      <c r="AE26">
        <f>'IDT-1'!B26</f>
        <v>0</v>
      </c>
      <c r="AF26" s="24"/>
      <c r="AG26">
        <f t="shared" si="2"/>
        <v>2386.647301894513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-28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11.180960000000001</v>
      </c>
      <c r="E27">
        <f>GT_NG!P27</f>
        <v>-0.16612000000000002</v>
      </c>
      <c r="F27">
        <f>GT_Spot!P27</f>
        <v>0</v>
      </c>
      <c r="G27">
        <f>PPCL_NG!P27</f>
        <v>40.26</v>
      </c>
      <c r="H27">
        <f>PPCL_Spot!P27</f>
        <v>0</v>
      </c>
      <c r="I27">
        <f>Bawana_NG!P27</f>
        <v>106.55583766259132</v>
      </c>
      <c r="J27">
        <f>Bawana_RLNG!P27</f>
        <v>363.38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1074.9151345782443</v>
      </c>
      <c r="P27" s="36">
        <v>57.620000000000005</v>
      </c>
      <c r="Q27" s="36">
        <v>14.41</v>
      </c>
      <c r="R27" s="38">
        <v>8.35</v>
      </c>
      <c r="S27" s="38">
        <v>1.92</v>
      </c>
      <c r="T27" s="37">
        <f>SUMPRODUCT(LTA!J27:AN27,LTA!J$101:AN$101,LTA!J$103:AN$103)</f>
        <v>26.3</v>
      </c>
      <c r="U27" s="37">
        <f>SUMPRODUCT(LTA!J27:AN27,LTA!J$102:AN$102,LTA!J$103:AN$103)</f>
        <v>94.27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577.26</v>
      </c>
      <c r="AB27" s="75">
        <f>-STOA!N27</f>
        <v>0</v>
      </c>
      <c r="AC27">
        <f t="shared" si="0"/>
        <v>20.039591879068276</v>
      </c>
      <c r="AD27">
        <f t="shared" si="1"/>
        <v>2347.2162203617672</v>
      </c>
      <c r="AE27">
        <f>'IDT-1'!B27</f>
        <v>0</v>
      </c>
      <c r="AF27" s="24"/>
      <c r="AG27">
        <f t="shared" si="2"/>
        <v>2347.2162203617672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-9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11.180960000000001</v>
      </c>
      <c r="E28">
        <f>GT_NG!P28</f>
        <v>-0.16612000000000002</v>
      </c>
      <c r="F28">
        <f>GT_Spot!P28</f>
        <v>0</v>
      </c>
      <c r="G28">
        <f>PPCL_NG!P28</f>
        <v>40.26</v>
      </c>
      <c r="H28">
        <f>PPCL_Spot!P28</f>
        <v>0</v>
      </c>
      <c r="I28">
        <f>Bawana_NG!P28</f>
        <v>106.55583766259132</v>
      </c>
      <c r="J28">
        <f>Bawana_RLNG!P28</f>
        <v>363.38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1074.9151510983218</v>
      </c>
      <c r="P28" s="36">
        <v>57.620000000000005</v>
      </c>
      <c r="Q28" s="36">
        <v>14.41</v>
      </c>
      <c r="R28" s="38">
        <v>13.25</v>
      </c>
      <c r="S28" s="38">
        <v>1.92</v>
      </c>
      <c r="T28" s="37">
        <f>SUMPRODUCT(LTA!J28:AN28,LTA!J$101:AN$101,LTA!J$103:AN$103)</f>
        <v>35.81</v>
      </c>
      <c r="U28" s="37">
        <f>SUMPRODUCT(LTA!J28:AN28,LTA!J$102:AN$102,LTA!J$103:AN$103)</f>
        <v>94.27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577.26</v>
      </c>
      <c r="AB28" s="75">
        <f>-STOA!N28</f>
        <v>0</v>
      </c>
      <c r="AC28">
        <f t="shared" si="0"/>
        <v>20.524895800007162</v>
      </c>
      <c r="AD28">
        <f t="shared" si="1"/>
        <v>2318.140932960906</v>
      </c>
      <c r="AE28">
        <f>'IDT-1'!B28</f>
        <v>0</v>
      </c>
      <c r="AF28" s="24"/>
      <c r="AG28">
        <f t="shared" si="2"/>
        <v>2318.140932960906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-52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11.180960000000001</v>
      </c>
      <c r="E29">
        <f>GT_NG!P29</f>
        <v>-0.16612000000000002</v>
      </c>
      <c r="F29">
        <f>GT_Spot!P29</f>
        <v>0</v>
      </c>
      <c r="G29">
        <f>PPCL_NG!P29</f>
        <v>40.26</v>
      </c>
      <c r="H29">
        <f>PPCL_Spot!P29</f>
        <v>0</v>
      </c>
      <c r="I29">
        <f>Bawana_NG!P29</f>
        <v>106.55583766259132</v>
      </c>
      <c r="J29">
        <f>Bawana_RLNG!P29</f>
        <v>363.38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1069.7319186936745</v>
      </c>
      <c r="P29" s="36">
        <v>57.620000000000005</v>
      </c>
      <c r="Q29" s="36">
        <v>14.41</v>
      </c>
      <c r="R29" s="38">
        <v>22.28</v>
      </c>
      <c r="S29" s="38">
        <v>1.92</v>
      </c>
      <c r="T29" s="37">
        <f>SUMPRODUCT(LTA!J29:AN29,LTA!J$101:AN$101,LTA!J$103:AN$103)</f>
        <v>45.730000000000004</v>
      </c>
      <c r="U29" s="37">
        <f>SUMPRODUCT(LTA!J29:AN29,LTA!J$102:AN$102,LTA!J$103:AN$103)</f>
        <v>96.789999999999992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-27</v>
      </c>
      <c r="AA29" s="75">
        <f>STOA!H29</f>
        <v>576.30000000000007</v>
      </c>
      <c r="AB29" s="75">
        <f>-STOA!N29</f>
        <v>0</v>
      </c>
      <c r="AC29">
        <f t="shared" si="0"/>
        <v>20.916246537279687</v>
      </c>
      <c r="AD29">
        <f t="shared" si="1"/>
        <v>2302.0763498189863</v>
      </c>
      <c r="AE29">
        <f>'IDT-1'!B29</f>
        <v>0</v>
      </c>
      <c r="AF29" s="24"/>
      <c r="AG29">
        <f t="shared" si="2"/>
        <v>2302.0763498189863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-56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11.180960000000001</v>
      </c>
      <c r="E30">
        <f>GT_NG!P30</f>
        <v>-0.16612000000000002</v>
      </c>
      <c r="F30">
        <f>GT_Spot!P30</f>
        <v>0</v>
      </c>
      <c r="G30">
        <f>PPCL_NG!P30</f>
        <v>40.26</v>
      </c>
      <c r="H30">
        <f>PPCL_Spot!P30</f>
        <v>0</v>
      </c>
      <c r="I30">
        <f>Bawana_NG!P30</f>
        <v>116.5554470528495</v>
      </c>
      <c r="J30">
        <f>Bawana_RLNG!P30</f>
        <v>363.38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1069.6663074047678</v>
      </c>
      <c r="P30" s="36">
        <v>57.620000000000005</v>
      </c>
      <c r="Q30" s="36">
        <v>14.41</v>
      </c>
      <c r="R30" s="38">
        <v>30.32</v>
      </c>
      <c r="S30" s="38">
        <v>1.92</v>
      </c>
      <c r="T30" s="37">
        <f>SUMPRODUCT(LTA!J30:AN30,LTA!J$101:AN$101,LTA!J$103:AN$103)</f>
        <v>61.04</v>
      </c>
      <c r="U30" s="37">
        <f>SUMPRODUCT(LTA!J30:AN30,LTA!J$102:AN$102,LTA!J$103:AN$103)</f>
        <v>96.789999999999992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-78</v>
      </c>
      <c r="AA30" s="75">
        <f>STOA!H30</f>
        <v>576.30000000000007</v>
      </c>
      <c r="AB30" s="75">
        <f>-STOA!N30</f>
        <v>0</v>
      </c>
      <c r="AC30">
        <f t="shared" si="0"/>
        <v>21.754928531173711</v>
      </c>
      <c r="AD30">
        <f t="shared" si="1"/>
        <v>2268.5216659264438</v>
      </c>
      <c r="AE30">
        <f>'IDT-1'!B30</f>
        <v>0</v>
      </c>
      <c r="AF30" s="24"/>
      <c r="AG30">
        <f t="shared" si="2"/>
        <v>2268.5216659264438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-71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11.180960000000001</v>
      </c>
      <c r="E31">
        <f>GT_NG!P31</f>
        <v>-0.16612000000000002</v>
      </c>
      <c r="F31">
        <f>GT_Spot!P31</f>
        <v>0</v>
      </c>
      <c r="G31">
        <f>PPCL_NG!P31</f>
        <v>40.26</v>
      </c>
      <c r="H31">
        <f>PPCL_Spot!P31</f>
        <v>0</v>
      </c>
      <c r="I31">
        <f>Bawana_NG!P31</f>
        <v>133.60510693620452</v>
      </c>
      <c r="J31">
        <f>Bawana_RLNG!P31</f>
        <v>363.38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1069.6649506004405</v>
      </c>
      <c r="P31" s="36">
        <v>57.620000000000005</v>
      </c>
      <c r="Q31" s="36">
        <v>14.41</v>
      </c>
      <c r="R31" s="38">
        <v>35</v>
      </c>
      <c r="S31" s="38">
        <v>1.92</v>
      </c>
      <c r="T31" s="37">
        <f>SUMPRODUCT(LTA!J31:AN31,LTA!J$101:AN$101,LTA!J$103:AN$103)</f>
        <v>81.67</v>
      </c>
      <c r="U31" s="37">
        <f>SUMPRODUCT(LTA!J31:AN31,LTA!J$102:AN$102,LTA!J$103:AN$103)</f>
        <v>94.289999999999992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-139</v>
      </c>
      <c r="AA31" s="75">
        <f>STOA!H31</f>
        <v>576.4</v>
      </c>
      <c r="AB31" s="75">
        <f>-STOA!N31</f>
        <v>0</v>
      </c>
      <c r="AC31">
        <f t="shared" si="0"/>
        <v>23.496790459369134</v>
      </c>
      <c r="AD31">
        <f t="shared" si="1"/>
        <v>2140.7381070772758</v>
      </c>
      <c r="AE31">
        <f>'IDT-1'!B31</f>
        <v>0</v>
      </c>
      <c r="AF31" s="24"/>
      <c r="AG31">
        <f t="shared" si="2"/>
        <v>2140.7381070772758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-176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11.180960000000001</v>
      </c>
      <c r="E32">
        <f>GT_NG!P32</f>
        <v>-0.16612000000000002</v>
      </c>
      <c r="F32">
        <f>GT_Spot!P32</f>
        <v>0</v>
      </c>
      <c r="G32">
        <f>PPCL_NG!P32</f>
        <v>40.26</v>
      </c>
      <c r="H32">
        <f>PPCL_Spot!P32</f>
        <v>0</v>
      </c>
      <c r="I32">
        <f>Bawana_NG!P32</f>
        <v>133.60510693620452</v>
      </c>
      <c r="J32">
        <f>Bawana_RLNG!P32</f>
        <v>363.38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1040.0548749958416</v>
      </c>
      <c r="P32" s="36">
        <v>57.620000000000005</v>
      </c>
      <c r="Q32" s="36">
        <v>14.41</v>
      </c>
      <c r="R32" s="38">
        <v>36</v>
      </c>
      <c r="S32" s="38">
        <v>1.92</v>
      </c>
      <c r="T32" s="37">
        <f>SUMPRODUCT(LTA!J32:AN32,LTA!J$101:AN$101,LTA!J$103:AN$103)</f>
        <v>103.34</v>
      </c>
      <c r="U32" s="37">
        <f>SUMPRODUCT(LTA!J32:AN32,LTA!J$102:AN$102,LTA!J$103:AN$103)</f>
        <v>94.289999999999992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-203</v>
      </c>
      <c r="AA32" s="75">
        <f>STOA!H32</f>
        <v>576.4</v>
      </c>
      <c r="AB32" s="75">
        <f>-STOA!N32</f>
        <v>0</v>
      </c>
      <c r="AC32">
        <f t="shared" si="0"/>
        <v>23.582503505613616</v>
      </c>
      <c r="AD32">
        <f t="shared" si="1"/>
        <v>2116.7123184264324</v>
      </c>
      <c r="AE32">
        <f>'IDT-1'!B32</f>
        <v>0</v>
      </c>
      <c r="AF32" s="24"/>
      <c r="AG32">
        <f t="shared" si="2"/>
        <v>2116.7123184264324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-129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11.180960000000001</v>
      </c>
      <c r="E33">
        <f>GT_NG!P33</f>
        <v>-0.16612000000000002</v>
      </c>
      <c r="F33">
        <f>GT_Spot!P33</f>
        <v>0</v>
      </c>
      <c r="G33">
        <f>PPCL_NG!P33</f>
        <v>40.26</v>
      </c>
      <c r="H33">
        <f>PPCL_Spot!P33</f>
        <v>0</v>
      </c>
      <c r="I33">
        <f>Bawana_NG!P33</f>
        <v>133.60510693620452</v>
      </c>
      <c r="J33">
        <f>Bawana_RLNG!P33</f>
        <v>363.38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1039.6617030364771</v>
      </c>
      <c r="P33" s="36">
        <v>57.620000000000005</v>
      </c>
      <c r="Q33" s="36">
        <v>14.41</v>
      </c>
      <c r="R33" s="38">
        <v>39.5</v>
      </c>
      <c r="S33" s="38">
        <v>1.92</v>
      </c>
      <c r="T33" s="37">
        <f>SUMPRODUCT(LTA!J33:AN33,LTA!J$101:AN$101,LTA!J$103:AN$103)</f>
        <v>129.19</v>
      </c>
      <c r="U33" s="37">
        <f>SUMPRODUCT(LTA!J33:AN33,LTA!J$102:AN$102,LTA!J$103:AN$103)</f>
        <v>93.28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-241</v>
      </c>
      <c r="AA33" s="75">
        <f>STOA!H33</f>
        <v>576.4</v>
      </c>
      <c r="AB33" s="75">
        <f>-STOA!N33</f>
        <v>0</v>
      </c>
      <c r="AC33">
        <f t="shared" si="0"/>
        <v>24.418709059622078</v>
      </c>
      <c r="AD33">
        <f t="shared" si="1"/>
        <v>2072.8229409130599</v>
      </c>
      <c r="AE33">
        <f>'IDT-1'!B33</f>
        <v>0</v>
      </c>
      <c r="AF33" s="24"/>
      <c r="AG33">
        <f t="shared" si="2"/>
        <v>2072.8229409130599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-162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11.180960000000001</v>
      </c>
      <c r="E34">
        <f>GT_NG!P34</f>
        <v>-0.16612000000000002</v>
      </c>
      <c r="F34">
        <f>GT_Spot!P34</f>
        <v>0</v>
      </c>
      <c r="G34">
        <f>PPCL_NG!P34</f>
        <v>40.26</v>
      </c>
      <c r="H34">
        <f>PPCL_Spot!P34</f>
        <v>0</v>
      </c>
      <c r="I34">
        <f>Bawana_NG!P34</f>
        <v>133.60510693620452</v>
      </c>
      <c r="J34">
        <f>Bawana_RLNG!P34</f>
        <v>363.38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1039.7264762223299</v>
      </c>
      <c r="P34" s="36">
        <v>57.620000000000005</v>
      </c>
      <c r="Q34" s="36">
        <v>14.41</v>
      </c>
      <c r="R34" s="38">
        <v>42</v>
      </c>
      <c r="S34" s="38">
        <v>1.92</v>
      </c>
      <c r="T34" s="37">
        <f>SUMPRODUCT(LTA!J34:AN34,LTA!J$101:AN$101,LTA!J$103:AN$103)</f>
        <v>156.19999999999999</v>
      </c>
      <c r="U34" s="37">
        <f>SUMPRODUCT(LTA!J34:AN34,LTA!J$102:AN$102,LTA!J$103:AN$103)</f>
        <v>93.28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-288</v>
      </c>
      <c r="AA34" s="75">
        <f>STOA!H34</f>
        <v>576.4</v>
      </c>
      <c r="AB34" s="75">
        <f>-STOA!N34</f>
        <v>0</v>
      </c>
      <c r="AC34">
        <f t="shared" si="0"/>
        <v>24.946685359304585</v>
      </c>
      <c r="AD34">
        <f t="shared" si="1"/>
        <v>2068.8697377992298</v>
      </c>
      <c r="AE34">
        <f>'IDT-1'!B34</f>
        <v>0</v>
      </c>
      <c r="AF34" s="24"/>
      <c r="AG34">
        <f t="shared" si="2"/>
        <v>2068.8697377992298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-148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11.180960000000001</v>
      </c>
      <c r="E35">
        <f>GT_NG!P35</f>
        <v>-0.16612000000000002</v>
      </c>
      <c r="F35">
        <f>GT_Spot!P35</f>
        <v>0</v>
      </c>
      <c r="G35">
        <f>PPCL_NG!P35</f>
        <v>40.26</v>
      </c>
      <c r="H35">
        <f>PPCL_Spot!P35</f>
        <v>0</v>
      </c>
      <c r="I35">
        <f>Bawana_NG!P35</f>
        <v>133.60510693620452</v>
      </c>
      <c r="J35">
        <f>Bawana_RLNG!P35</f>
        <v>363.38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1040.4039653606203</v>
      </c>
      <c r="P35" s="36">
        <v>57.620000000000005</v>
      </c>
      <c r="Q35" s="36">
        <v>17.670000000000002</v>
      </c>
      <c r="R35" s="38">
        <v>44</v>
      </c>
      <c r="S35" s="38">
        <v>1.92</v>
      </c>
      <c r="T35" s="37">
        <f>SUMPRODUCT(LTA!J35:AN35,LTA!J$101:AN$101,LTA!J$103:AN$103)</f>
        <v>182.14</v>
      </c>
      <c r="U35" s="37">
        <f>SUMPRODUCT(LTA!J35:AN35,LTA!J$102:AN$102,LTA!J$103:AN$103)</f>
        <v>92.27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-314</v>
      </c>
      <c r="AA35" s="75">
        <f>STOA!H35</f>
        <v>576.59</v>
      </c>
      <c r="AB35" s="75">
        <f>-STOA!N35</f>
        <v>0</v>
      </c>
      <c r="AC35">
        <f t="shared" si="0"/>
        <v>25.021202798118658</v>
      </c>
      <c r="AD35">
        <f t="shared" si="1"/>
        <v>2121.8527094987062</v>
      </c>
      <c r="AE35">
        <f>'IDT-1'!B35</f>
        <v>0</v>
      </c>
      <c r="AF35" s="24"/>
      <c r="AG35">
        <f t="shared" si="2"/>
        <v>2121.8527094987062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-100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11.180960000000001</v>
      </c>
      <c r="E36">
        <f>GT_NG!P36</f>
        <v>-0.16612000000000002</v>
      </c>
      <c r="F36">
        <f>GT_Spot!P36</f>
        <v>0</v>
      </c>
      <c r="G36">
        <f>PPCL_NG!P36</f>
        <v>40.26</v>
      </c>
      <c r="H36">
        <f>PPCL_Spot!P36</f>
        <v>0</v>
      </c>
      <c r="I36">
        <f>Bawana_NG!P36</f>
        <v>133.60510693620452</v>
      </c>
      <c r="J36">
        <f>Bawana_RLNG!P36</f>
        <v>363.38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1041.5488638313741</v>
      </c>
      <c r="P36" s="36">
        <v>57.620000000000005</v>
      </c>
      <c r="Q36" s="36">
        <v>17.670000000000002</v>
      </c>
      <c r="R36" s="38">
        <v>47.5</v>
      </c>
      <c r="S36" s="38">
        <v>1.92</v>
      </c>
      <c r="T36" s="37">
        <f>SUMPRODUCT(LTA!J36:AN36,LTA!J$101:AN$101,LTA!J$103:AN$103)</f>
        <v>218.87</v>
      </c>
      <c r="U36" s="37">
        <f>SUMPRODUCT(LTA!J36:AN36,LTA!J$102:AN$102,LTA!J$103:AN$103)</f>
        <v>92.27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-356</v>
      </c>
      <c r="AA36" s="75">
        <f>STOA!H36</f>
        <v>576.59</v>
      </c>
      <c r="AB36" s="75">
        <f>-STOA!N36</f>
        <v>0</v>
      </c>
      <c r="AC36">
        <f t="shared" si="0"/>
        <v>25.724540569718332</v>
      </c>
      <c r="AD36">
        <f t="shared" si="1"/>
        <v>2120.52427019786</v>
      </c>
      <c r="AE36">
        <f>'IDT-1'!B36</f>
        <v>0</v>
      </c>
      <c r="AF36" s="24"/>
      <c r="AG36">
        <f t="shared" si="2"/>
        <v>2120.52427019786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-100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11.180960000000001</v>
      </c>
      <c r="E37">
        <f>GT_NG!P37</f>
        <v>-0.16612000000000002</v>
      </c>
      <c r="F37">
        <f>GT_Spot!P37</f>
        <v>0</v>
      </c>
      <c r="G37">
        <f>PPCL_NG!P37</f>
        <v>40.26</v>
      </c>
      <c r="H37">
        <f>PPCL_Spot!P37</f>
        <v>0</v>
      </c>
      <c r="I37">
        <f>Bawana_NG!P37</f>
        <v>133.60510693620452</v>
      </c>
      <c r="J37">
        <f>Bawana_RLNG!P37</f>
        <v>363.38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1049.6519578250136</v>
      </c>
      <c r="P37" s="36">
        <v>57.620000000000005</v>
      </c>
      <c r="Q37" s="36">
        <v>25.184392115820689</v>
      </c>
      <c r="R37" s="38">
        <v>47.5</v>
      </c>
      <c r="S37" s="38">
        <v>1.92</v>
      </c>
      <c r="T37" s="37">
        <f>SUMPRODUCT(LTA!J37:AN37,LTA!J$101:AN$101,LTA!J$103:AN$103)</f>
        <v>256.03000000000003</v>
      </c>
      <c r="U37" s="37">
        <f>SUMPRODUCT(LTA!J37:AN37,LTA!J$102:AN$102,LTA!J$103:AN$103)</f>
        <v>92.27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-388</v>
      </c>
      <c r="AA37" s="75">
        <f>STOA!H37</f>
        <v>576.59</v>
      </c>
      <c r="AB37" s="75">
        <f>-STOA!N37</f>
        <v>0</v>
      </c>
      <c r="AC37">
        <f t="shared" si="0"/>
        <v>26.498246604308477</v>
      </c>
      <c r="AD37">
        <f t="shared" si="1"/>
        <v>2133.5280502727305</v>
      </c>
      <c r="AE37">
        <f>'IDT-1'!B37</f>
        <v>0</v>
      </c>
      <c r="AF37" s="24"/>
      <c r="AG37">
        <f t="shared" si="2"/>
        <v>2133.5280502727305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-107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11.180960000000001</v>
      </c>
      <c r="E38">
        <f>GT_NG!P38</f>
        <v>-0.16612000000000002</v>
      </c>
      <c r="F38">
        <f>GT_Spot!P38</f>
        <v>0</v>
      </c>
      <c r="G38">
        <f>PPCL_NG!P38</f>
        <v>40.26</v>
      </c>
      <c r="H38">
        <f>PPCL_Spot!P38</f>
        <v>0</v>
      </c>
      <c r="I38">
        <f>Bawana_NG!P38</f>
        <v>133.60510693620452</v>
      </c>
      <c r="J38">
        <f>Bawana_RLNG!P38</f>
        <v>363.38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1046.4763143672617</v>
      </c>
      <c r="P38" s="36">
        <v>57.62</v>
      </c>
      <c r="Q38" s="36">
        <v>25.184392115820689</v>
      </c>
      <c r="R38" s="38">
        <v>47.5</v>
      </c>
      <c r="S38" s="38">
        <v>1.92</v>
      </c>
      <c r="T38" s="37">
        <f>SUMPRODUCT(LTA!J38:AN38,LTA!J$101:AN$101,LTA!J$103:AN$103)</f>
        <v>290.84000000000003</v>
      </c>
      <c r="U38" s="37">
        <f>SUMPRODUCT(LTA!J38:AN38,LTA!J$102:AN$102,LTA!J$103:AN$103)</f>
        <v>90.259999999999991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-422</v>
      </c>
      <c r="AA38" s="75">
        <f>STOA!H38</f>
        <v>576.59</v>
      </c>
      <c r="AB38" s="75">
        <f>-STOA!N38</f>
        <v>0</v>
      </c>
      <c r="AC38">
        <f t="shared" si="0"/>
        <v>26.941927826935803</v>
      </c>
      <c r="AD38">
        <f t="shared" si="1"/>
        <v>2139.7087255923511</v>
      </c>
      <c r="AE38">
        <f>'IDT-1'!B38</f>
        <v>0</v>
      </c>
      <c r="AF38" s="24"/>
      <c r="AG38">
        <f t="shared" si="2"/>
        <v>2139.7087255923511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-96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11.180960000000001</v>
      </c>
      <c r="E39">
        <f>GT_NG!P39</f>
        <v>-0.29070999999999997</v>
      </c>
      <c r="F39">
        <f>GT_Spot!P39</f>
        <v>0</v>
      </c>
      <c r="G39">
        <f>PPCL_NG!P39</f>
        <v>40.26</v>
      </c>
      <c r="H39">
        <f>PPCL_Spot!P39</f>
        <v>0</v>
      </c>
      <c r="I39">
        <f>Bawana_NG!P39</f>
        <v>133.60510693620452</v>
      </c>
      <c r="J39">
        <f>Bawana_RLNG!P39</f>
        <v>363.15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1047.154711756124</v>
      </c>
      <c r="P39" s="36">
        <v>57.620000000000005</v>
      </c>
      <c r="Q39" s="36">
        <v>25.184392115820689</v>
      </c>
      <c r="R39" s="38">
        <v>47.5</v>
      </c>
      <c r="S39" s="38">
        <v>1.92</v>
      </c>
      <c r="T39" s="37">
        <f>SUMPRODUCT(LTA!J39:AN39,LTA!J$101:AN$101,LTA!J$103:AN$103)</f>
        <v>323.49</v>
      </c>
      <c r="U39" s="37">
        <f>SUMPRODUCT(LTA!J39:AN39,LTA!J$102:AN$102,LTA!J$103:AN$103)</f>
        <v>90.259999999999991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-442</v>
      </c>
      <c r="AA39" s="75">
        <f>STOA!H39</f>
        <v>576.59</v>
      </c>
      <c r="AB39" s="75">
        <f>-STOA!N39</f>
        <v>0</v>
      </c>
      <c r="AC39">
        <f t="shared" si="0"/>
        <v>27.686923461412096</v>
      </c>
      <c r="AD39">
        <f t="shared" si="1"/>
        <v>2116.9375373467378</v>
      </c>
      <c r="AE39">
        <f>'IDT-1'!B39</f>
        <v>0</v>
      </c>
      <c r="AF39" s="24"/>
      <c r="AG39">
        <f t="shared" si="2"/>
        <v>2116.9375373467378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-131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11.180960000000001</v>
      </c>
      <c r="E40">
        <f>GT_NG!P40</f>
        <v>-0.29070999999999997</v>
      </c>
      <c r="F40">
        <f>GT_Spot!P40</f>
        <v>0</v>
      </c>
      <c r="G40">
        <f>PPCL_NG!P40</f>
        <v>40.26</v>
      </c>
      <c r="H40">
        <f>PPCL_Spot!P40</f>
        <v>0</v>
      </c>
      <c r="I40">
        <f>Bawana_NG!P40</f>
        <v>133.60510693620452</v>
      </c>
      <c r="J40">
        <f>Bawana_RLNG!P40</f>
        <v>363.15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1047.1549229027028</v>
      </c>
      <c r="P40" s="36">
        <v>57.624827679052224</v>
      </c>
      <c r="Q40" s="36">
        <v>25.184392115820689</v>
      </c>
      <c r="R40" s="38">
        <v>47.5</v>
      </c>
      <c r="S40" s="38">
        <v>1.92</v>
      </c>
      <c r="T40" s="37">
        <f>SUMPRODUCT(LTA!J40:AN40,LTA!J$101:AN$101,LTA!J$103:AN$103)</f>
        <v>352.1</v>
      </c>
      <c r="U40" s="37">
        <f>SUMPRODUCT(LTA!J40:AN40,LTA!J$102:AN$102,LTA!J$103:AN$103)</f>
        <v>90.259999999999991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-459</v>
      </c>
      <c r="AA40" s="75">
        <f>STOA!H40</f>
        <v>576.59</v>
      </c>
      <c r="AB40" s="75">
        <f>-STOA!N40</f>
        <v>0</v>
      </c>
      <c r="AC40">
        <f t="shared" si="0"/>
        <v>28.01200136479628</v>
      </c>
      <c r="AD40">
        <f t="shared" si="1"/>
        <v>2135.2274982689846</v>
      </c>
      <c r="AE40">
        <f>'IDT-1'!B40</f>
        <v>0</v>
      </c>
      <c r="AF40" s="24"/>
      <c r="AG40">
        <f t="shared" si="2"/>
        <v>2135.2274982689846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-124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11.180960000000001</v>
      </c>
      <c r="E41">
        <f>GT_NG!P41</f>
        <v>-0.29070999999999997</v>
      </c>
      <c r="F41">
        <f>GT_Spot!P41</f>
        <v>0</v>
      </c>
      <c r="G41">
        <f>PPCL_NG!P41</f>
        <v>40.26</v>
      </c>
      <c r="H41">
        <f>PPCL_Spot!P41</f>
        <v>0</v>
      </c>
      <c r="I41">
        <f>Bawana_NG!P41</f>
        <v>133.60999999999999</v>
      </c>
      <c r="J41">
        <f>Bawana_RLNG!P41</f>
        <v>363.15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1047.1549229027028</v>
      </c>
      <c r="P41" s="36">
        <v>57.624827679052224</v>
      </c>
      <c r="Q41" s="36">
        <v>25.184392115820689</v>
      </c>
      <c r="R41" s="38">
        <v>47.5</v>
      </c>
      <c r="S41" s="38">
        <v>1.92</v>
      </c>
      <c r="T41" s="37">
        <f>SUMPRODUCT(LTA!J41:AN41,LTA!J$101:AN$101,LTA!J$103:AN$103)</f>
        <v>378.65</v>
      </c>
      <c r="U41" s="37">
        <f>SUMPRODUCT(LTA!J41:AN41,LTA!J$102:AN$102,LTA!J$103:AN$103)</f>
        <v>90.77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-464</v>
      </c>
      <c r="AA41" s="75">
        <f>STOA!H41</f>
        <v>576.59</v>
      </c>
      <c r="AB41" s="75">
        <f>-STOA!N41</f>
        <v>0</v>
      </c>
      <c r="AC41">
        <f t="shared" si="0"/>
        <v>28.595135090977504</v>
      </c>
      <c r="AD41">
        <f t="shared" si="1"/>
        <v>2119.7092576065979</v>
      </c>
      <c r="AE41">
        <f>'IDT-1'!B41</f>
        <v>0</v>
      </c>
      <c r="AF41" s="24"/>
      <c r="AG41">
        <f t="shared" si="2"/>
        <v>2119.7092576065979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-161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11.180960000000001</v>
      </c>
      <c r="E42">
        <f>GT_NG!P42</f>
        <v>-0.29070999999999997</v>
      </c>
      <c r="F42">
        <f>GT_Spot!P42</f>
        <v>0</v>
      </c>
      <c r="G42">
        <f>PPCL_NG!P42</f>
        <v>40.26</v>
      </c>
      <c r="H42">
        <f>PPCL_Spot!P42</f>
        <v>0</v>
      </c>
      <c r="I42">
        <f>Bawana_NG!P42</f>
        <v>133.60999999999999</v>
      </c>
      <c r="J42">
        <f>Bawana_RLNG!P42</f>
        <v>363.15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1047.1549229027028</v>
      </c>
      <c r="P42" s="36">
        <v>57.624827679052224</v>
      </c>
      <c r="Q42" s="36">
        <v>25.184392115820689</v>
      </c>
      <c r="R42" s="38">
        <v>47.5</v>
      </c>
      <c r="S42" s="38">
        <v>1.92</v>
      </c>
      <c r="T42" s="37">
        <f>SUMPRODUCT(LTA!J42:AN42,LTA!J$101:AN$101,LTA!J$103:AN$103)</f>
        <v>406.17</v>
      </c>
      <c r="U42" s="37">
        <f>SUMPRODUCT(LTA!J42:AN42,LTA!J$102:AN$102,LTA!J$103:AN$103)</f>
        <v>90.77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-459</v>
      </c>
      <c r="AA42" s="75">
        <f>STOA!H42</f>
        <v>576.59</v>
      </c>
      <c r="AB42" s="75">
        <f>-STOA!N42</f>
        <v>0</v>
      </c>
      <c r="AC42">
        <f t="shared" si="0"/>
        <v>28.809360775527729</v>
      </c>
      <c r="AD42">
        <f t="shared" si="1"/>
        <v>2149.0150319220479</v>
      </c>
      <c r="AE42">
        <f>'IDT-1'!B42</f>
        <v>0</v>
      </c>
      <c r="AF42" s="24"/>
      <c r="AG42">
        <f t="shared" si="2"/>
        <v>2149.0150319220479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-164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11.180960000000001</v>
      </c>
      <c r="E43">
        <f>GT_NG!P43</f>
        <v>-0.29070999999999997</v>
      </c>
      <c r="F43">
        <f>GT_Spot!P43</f>
        <v>0</v>
      </c>
      <c r="G43">
        <f>PPCL_NG!P43</f>
        <v>40.26</v>
      </c>
      <c r="H43">
        <f>PPCL_Spot!P43</f>
        <v>0</v>
      </c>
      <c r="I43">
        <f>Bawana_NG!P43</f>
        <v>133.60999999999999</v>
      </c>
      <c r="J43">
        <f>Bawana_RLNG!P43</f>
        <v>363.15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910.66428966186129</v>
      </c>
      <c r="P43" s="36">
        <v>57.624827679052224</v>
      </c>
      <c r="Q43" s="36">
        <v>25.184392115820689</v>
      </c>
      <c r="R43" s="38">
        <v>47.5</v>
      </c>
      <c r="S43" s="38">
        <v>1.92</v>
      </c>
      <c r="T43" s="37">
        <f>SUMPRODUCT(LTA!J43:AN43,LTA!J$101:AN$101,LTA!J$103:AN$103)</f>
        <v>436.06</v>
      </c>
      <c r="U43" s="37">
        <f>SUMPRODUCT(LTA!J43:AN43,LTA!J$102:AN$102,LTA!J$103:AN$103)</f>
        <v>90.77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-460</v>
      </c>
      <c r="AA43" s="75">
        <f>STOA!H43</f>
        <v>576.59</v>
      </c>
      <c r="AB43" s="75">
        <f>-STOA!N43</f>
        <v>0</v>
      </c>
      <c r="AC43">
        <f t="shared" si="0"/>
        <v>26.55730874714774</v>
      </c>
      <c r="AD43">
        <f t="shared" si="1"/>
        <v>2210.5464507095871</v>
      </c>
      <c r="AE43">
        <f>'IDT-1'!B43</f>
        <v>0</v>
      </c>
      <c r="AF43" s="24"/>
      <c r="AG43">
        <f t="shared" si="2"/>
        <v>2210.5464507095871</v>
      </c>
      <c r="AI43" s="34">
        <f>PXIL!H43</f>
        <v>0</v>
      </c>
      <c r="AJ43" s="34">
        <f>PXIL!N43</f>
        <v>0</v>
      </c>
      <c r="AK43" s="34">
        <f>RTM_IEX!H43</f>
        <v>2.88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11.180960000000001</v>
      </c>
      <c r="E44">
        <f>GT_NG!P44</f>
        <v>-0.29070999999999997</v>
      </c>
      <c r="F44">
        <f>GT_Spot!P44</f>
        <v>0</v>
      </c>
      <c r="G44">
        <f>PPCL_NG!P44</f>
        <v>40.26</v>
      </c>
      <c r="H44">
        <f>PPCL_Spot!P44</f>
        <v>0</v>
      </c>
      <c r="I44">
        <f>Bawana_NG!P44</f>
        <v>133.60999999999999</v>
      </c>
      <c r="J44">
        <f>Bawana_RLNG!P44</f>
        <v>363.15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913.45847759754963</v>
      </c>
      <c r="P44" s="36">
        <v>57.624827679052224</v>
      </c>
      <c r="Q44" s="36">
        <v>25.184392115820689</v>
      </c>
      <c r="R44" s="38">
        <v>47.5</v>
      </c>
      <c r="S44" s="38">
        <v>1.92</v>
      </c>
      <c r="T44" s="37">
        <f>SUMPRODUCT(LTA!J44:AN44,LTA!J$101:AN$101,LTA!J$103:AN$103)</f>
        <v>459.65</v>
      </c>
      <c r="U44" s="37">
        <f>SUMPRODUCT(LTA!J44:AN44,LTA!J$102:AN$102,LTA!J$103:AN$103)</f>
        <v>90.77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576.59</v>
      </c>
      <c r="AB44" s="75">
        <f>-STOA!N44</f>
        <v>0</v>
      </c>
      <c r="AC44">
        <f t="shared" si="0"/>
        <v>26.678503506283519</v>
      </c>
      <c r="AD44">
        <f t="shared" si="1"/>
        <v>2242.9294438861389</v>
      </c>
      <c r="AE44">
        <f>'IDT-1'!B44</f>
        <v>0</v>
      </c>
      <c r="AF44" s="24"/>
      <c r="AG44">
        <f t="shared" si="2"/>
        <v>2242.9294438861389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-451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11.180960000000001</v>
      </c>
      <c r="E45">
        <f>GT_NG!P45</f>
        <v>-0.29070999999999997</v>
      </c>
      <c r="F45">
        <f>GT_Spot!P45</f>
        <v>0</v>
      </c>
      <c r="G45">
        <f>PPCL_NG!P45</f>
        <v>40.26</v>
      </c>
      <c r="H45">
        <f>PPCL_Spot!P45</f>
        <v>0</v>
      </c>
      <c r="I45">
        <f>Bawana_NG!P45</f>
        <v>133.60999999999999</v>
      </c>
      <c r="J45">
        <f>Bawana_RLNG!P45</f>
        <v>363.15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909.41129723374684</v>
      </c>
      <c r="P45" s="36">
        <v>57.624827679052224</v>
      </c>
      <c r="Q45" s="36">
        <v>25.184392115820689</v>
      </c>
      <c r="R45" s="38">
        <v>47.5</v>
      </c>
      <c r="S45" s="38">
        <v>1.92</v>
      </c>
      <c r="T45" s="37">
        <f>SUMPRODUCT(LTA!J45:AN45,LTA!J$101:AN$101,LTA!J$103:AN$103)</f>
        <v>481.28000000000003</v>
      </c>
      <c r="U45" s="37">
        <f>SUMPRODUCT(LTA!J45:AN45,LTA!J$102:AN$102,LTA!J$103:AN$103)</f>
        <v>90.259999999999991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576.59</v>
      </c>
      <c r="AB45" s="75">
        <f>-STOA!N45</f>
        <v>0</v>
      </c>
      <c r="AC45">
        <f t="shared" si="0"/>
        <v>26.635549721280018</v>
      </c>
      <c r="AD45">
        <f t="shared" si="1"/>
        <v>2282.04521730734</v>
      </c>
      <c r="AE45">
        <f>'IDT-1'!B45</f>
        <v>0</v>
      </c>
      <c r="AF45" s="24"/>
      <c r="AG45">
        <f t="shared" si="2"/>
        <v>2282.04521730734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-429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11.180960000000001</v>
      </c>
      <c r="E46">
        <f>GT_NG!P46</f>
        <v>-0.29070999999999997</v>
      </c>
      <c r="F46">
        <f>GT_Spot!P46</f>
        <v>0</v>
      </c>
      <c r="G46">
        <f>PPCL_NG!P46</f>
        <v>40.26</v>
      </c>
      <c r="H46">
        <f>PPCL_Spot!P46</f>
        <v>0</v>
      </c>
      <c r="I46">
        <f>Bawana_NG!P46</f>
        <v>133.60999999999999</v>
      </c>
      <c r="J46">
        <f>Bawana_RLNG!P46</f>
        <v>363.15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910.62660974974688</v>
      </c>
      <c r="P46" s="36">
        <v>57.624827679052224</v>
      </c>
      <c r="Q46" s="36">
        <v>25.184392115820689</v>
      </c>
      <c r="R46" s="38">
        <v>47.5</v>
      </c>
      <c r="S46" s="38">
        <v>1.92</v>
      </c>
      <c r="T46" s="37">
        <f>SUMPRODUCT(LTA!J46:AN46,LTA!J$101:AN$101,LTA!J$103:AN$103)</f>
        <v>503.14</v>
      </c>
      <c r="U46" s="37">
        <f>SUMPRODUCT(LTA!J46:AN46,LTA!J$102:AN$102,LTA!J$103:AN$103)</f>
        <v>90.259999999999991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576.59</v>
      </c>
      <c r="AB46" s="75">
        <f>-STOA!N46</f>
        <v>0</v>
      </c>
      <c r="AC46">
        <f t="shared" si="0"/>
        <v>26.744670769165527</v>
      </c>
      <c r="AD46">
        <f t="shared" si="1"/>
        <v>2315.0114087754541</v>
      </c>
      <c r="AE46">
        <f>'IDT-1'!B46</f>
        <v>0</v>
      </c>
      <c r="AF46" s="24"/>
      <c r="AG46">
        <f t="shared" si="2"/>
        <v>2315.0114087754541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-419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11.180960000000001</v>
      </c>
      <c r="E47">
        <f>GT_NG!P47</f>
        <v>-0.29070999999999997</v>
      </c>
      <c r="F47">
        <f>GT_Spot!P47</f>
        <v>0</v>
      </c>
      <c r="G47">
        <f>PPCL_NG!P47</f>
        <v>40.26</v>
      </c>
      <c r="H47">
        <f>PPCL_Spot!P47</f>
        <v>0</v>
      </c>
      <c r="I47">
        <f>Bawana_NG!P47</f>
        <v>133.60999999999999</v>
      </c>
      <c r="J47">
        <f>Bawana_RLNG!P47</f>
        <v>363.15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906.01179277572658</v>
      </c>
      <c r="P47" s="36">
        <v>57.624827679052224</v>
      </c>
      <c r="Q47" s="36">
        <v>25.184392115820689</v>
      </c>
      <c r="R47" s="38">
        <v>47.5</v>
      </c>
      <c r="S47" s="38">
        <v>1.92</v>
      </c>
      <c r="T47" s="37">
        <f>SUMPRODUCT(LTA!J47:AN47,LTA!J$101:AN$101,LTA!J$103:AN$103)</f>
        <v>519.21</v>
      </c>
      <c r="U47" s="37">
        <f>SUMPRODUCT(LTA!J47:AN47,LTA!J$102:AN$102,LTA!J$103:AN$103)</f>
        <v>90.259999999999991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576.59</v>
      </c>
      <c r="AB47" s="75">
        <f>-STOA!N47</f>
        <v>0</v>
      </c>
      <c r="AC47">
        <f t="shared" si="0"/>
        <v>26.230970950391747</v>
      </c>
      <c r="AD47">
        <f t="shared" si="1"/>
        <v>2398.9802916202079</v>
      </c>
      <c r="AE47">
        <f>'IDT-1'!B47</f>
        <v>0</v>
      </c>
      <c r="AF47" s="24"/>
      <c r="AG47">
        <f t="shared" si="2"/>
        <v>2398.9802916202079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-347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11.180960000000001</v>
      </c>
      <c r="E48">
        <f>GT_NG!P48</f>
        <v>-0.29070999999999997</v>
      </c>
      <c r="F48">
        <f>GT_Spot!P48</f>
        <v>0</v>
      </c>
      <c r="G48">
        <f>PPCL_NG!P48</f>
        <v>40.26</v>
      </c>
      <c r="H48">
        <f>PPCL_Spot!P48</f>
        <v>0</v>
      </c>
      <c r="I48">
        <f>Bawana_NG!P48</f>
        <v>133.60999999999999</v>
      </c>
      <c r="J48">
        <f>Bawana_RLNG!P48</f>
        <v>363.15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906.01179277572658</v>
      </c>
      <c r="P48" s="36">
        <v>57.624827679052224</v>
      </c>
      <c r="Q48" s="36">
        <v>25.184392115820689</v>
      </c>
      <c r="R48" s="38">
        <v>47.5</v>
      </c>
      <c r="S48" s="38">
        <v>1.92</v>
      </c>
      <c r="T48" s="37">
        <f>SUMPRODUCT(LTA!J48:AN48,LTA!J$101:AN$101,LTA!J$103:AN$103)</f>
        <v>527.98</v>
      </c>
      <c r="U48" s="37">
        <f>SUMPRODUCT(LTA!J48:AN48,LTA!J$102:AN$102,LTA!J$103:AN$103)</f>
        <v>90.259999999999991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576.59</v>
      </c>
      <c r="AB48" s="75">
        <f>-STOA!N48</f>
        <v>0</v>
      </c>
      <c r="AC48">
        <f t="shared" si="0"/>
        <v>26.143686953618857</v>
      </c>
      <c r="AD48">
        <f t="shared" si="1"/>
        <v>2426.8375756169812</v>
      </c>
      <c r="AE48">
        <f>'IDT-1'!B48</f>
        <v>0</v>
      </c>
      <c r="AF48" s="24"/>
      <c r="AG48">
        <f t="shared" si="2"/>
        <v>2426.8375756169812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-328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11.180960000000001</v>
      </c>
      <c r="E49">
        <f>GT_NG!P49</f>
        <v>-0.29070999999999997</v>
      </c>
      <c r="F49">
        <f>GT_Spot!P49</f>
        <v>0</v>
      </c>
      <c r="G49">
        <f>PPCL_NG!P49</f>
        <v>40.26</v>
      </c>
      <c r="H49">
        <f>PPCL_Spot!P49</f>
        <v>0</v>
      </c>
      <c r="I49">
        <f>Bawana_NG!P49</f>
        <v>133.60999999999999</v>
      </c>
      <c r="J49">
        <f>Bawana_RLNG!P49</f>
        <v>363.15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900.66088870427359</v>
      </c>
      <c r="P49" s="36">
        <v>57.624827679052224</v>
      </c>
      <c r="Q49" s="36">
        <v>25.184392115820689</v>
      </c>
      <c r="R49" s="38">
        <v>47.5</v>
      </c>
      <c r="S49" s="38">
        <v>1.92</v>
      </c>
      <c r="T49" s="37">
        <f>SUMPRODUCT(LTA!J49:AN49,LTA!J$101:AN$101,LTA!J$103:AN$103)</f>
        <v>530.77</v>
      </c>
      <c r="U49" s="37">
        <f>SUMPRODUCT(LTA!J49:AN49,LTA!J$102:AN$102,LTA!J$103:AN$103)</f>
        <v>89.759999999999991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576.59</v>
      </c>
      <c r="AB49" s="75">
        <f>-STOA!N49</f>
        <v>0</v>
      </c>
      <c r="AC49">
        <f t="shared" si="0"/>
        <v>25.635119369099968</v>
      </c>
      <c r="AD49">
        <f t="shared" si="1"/>
        <v>2481.2852391300466</v>
      </c>
      <c r="AE49">
        <f>'IDT-1'!B49</f>
        <v>0</v>
      </c>
      <c r="AF49" s="24"/>
      <c r="AG49">
        <f t="shared" si="2"/>
        <v>2481.2852391300466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-271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11.180960000000001</v>
      </c>
      <c r="E50">
        <f>GT_NG!P50</f>
        <v>-0.29070999999999997</v>
      </c>
      <c r="F50">
        <f>GT_Spot!P50</f>
        <v>0</v>
      </c>
      <c r="G50">
        <f>PPCL_NG!P50</f>
        <v>40.26</v>
      </c>
      <c r="H50">
        <f>PPCL_Spot!P50</f>
        <v>0</v>
      </c>
      <c r="I50">
        <f>Bawana_NG!P50</f>
        <v>133.60999999999999</v>
      </c>
      <c r="J50">
        <f>Bawana_RLNG!P50</f>
        <v>363.15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898.83375065262419</v>
      </c>
      <c r="P50" s="36">
        <v>57.624827679052224</v>
      </c>
      <c r="Q50" s="36">
        <v>25.184392115820689</v>
      </c>
      <c r="R50" s="38">
        <v>47.5</v>
      </c>
      <c r="S50" s="38">
        <v>1.92</v>
      </c>
      <c r="T50" s="37">
        <f>SUMPRODUCT(LTA!J50:AN50,LTA!J$101:AN$101,LTA!J$103:AN$103)</f>
        <v>530.87000000000012</v>
      </c>
      <c r="U50" s="37">
        <f>SUMPRODUCT(LTA!J50:AN50,LTA!J$102:AN$102,LTA!J$103:AN$103)</f>
        <v>89.759999999999991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576.59</v>
      </c>
      <c r="AB50" s="75">
        <f>-STOA!N50</f>
        <v>0</v>
      </c>
      <c r="AC50">
        <f t="shared" si="0"/>
        <v>25.383418993169222</v>
      </c>
      <c r="AD50">
        <f t="shared" si="1"/>
        <v>2507.809801454328</v>
      </c>
      <c r="AE50">
        <f>'IDT-1'!B50</f>
        <v>0</v>
      </c>
      <c r="AF50" s="24"/>
      <c r="AG50">
        <f t="shared" si="2"/>
        <v>2507.809801454328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-243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11.180960000000001</v>
      </c>
      <c r="E51">
        <f>GT_NG!P51</f>
        <v>-0.29070999999999997</v>
      </c>
      <c r="F51">
        <f>GT_Spot!P51</f>
        <v>0</v>
      </c>
      <c r="G51">
        <f>PPCL_NG!P51</f>
        <v>40.26</v>
      </c>
      <c r="H51">
        <f>PPCL_Spot!P51</f>
        <v>0</v>
      </c>
      <c r="I51">
        <f>Bawana_NG!P51</f>
        <v>133.60999999999999</v>
      </c>
      <c r="J51">
        <f>Bawana_RLNG!P51</f>
        <v>363.15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902.93171443283711</v>
      </c>
      <c r="P51" s="36">
        <v>57.624827679052224</v>
      </c>
      <c r="Q51" s="36">
        <v>25.184392115820689</v>
      </c>
      <c r="R51" s="38">
        <v>47.5</v>
      </c>
      <c r="S51" s="38">
        <v>1.92</v>
      </c>
      <c r="T51" s="37">
        <f>SUMPRODUCT(LTA!J51:AN51,LTA!J$101:AN$101,LTA!J$103:AN$103)</f>
        <v>531.8900000000001</v>
      </c>
      <c r="U51" s="37">
        <f>SUMPRODUCT(LTA!J51:AN51,LTA!J$102:AN$102,LTA!J$103:AN$103)</f>
        <v>90.759999999999991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576.59</v>
      </c>
      <c r="AB51" s="75">
        <f>-STOA!N51</f>
        <v>0</v>
      </c>
      <c r="AC51">
        <f t="shared" si="0"/>
        <v>25.095963579927449</v>
      </c>
      <c r="AD51">
        <f t="shared" si="1"/>
        <v>2554.2152206477831</v>
      </c>
      <c r="AE51">
        <f>'IDT-1'!B51</f>
        <v>0</v>
      </c>
      <c r="AF51" s="24"/>
      <c r="AG51">
        <f t="shared" si="2"/>
        <v>2554.2152206477831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-203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11.180960000000001</v>
      </c>
      <c r="E52">
        <f>GT_NG!P52</f>
        <v>-0.29070999999999997</v>
      </c>
      <c r="F52">
        <f>GT_Spot!P52</f>
        <v>0</v>
      </c>
      <c r="G52">
        <f>PPCL_NG!P52</f>
        <v>40.26</v>
      </c>
      <c r="H52">
        <f>PPCL_Spot!P52</f>
        <v>0</v>
      </c>
      <c r="I52">
        <f>Bawana_NG!P52</f>
        <v>133.60999999999999</v>
      </c>
      <c r="J52">
        <f>Bawana_RLNG!P52</f>
        <v>363.15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902.92216394403488</v>
      </c>
      <c r="P52" s="36">
        <v>57.624827679052224</v>
      </c>
      <c r="Q52" s="36">
        <v>25.184392115820689</v>
      </c>
      <c r="R52" s="38">
        <v>47.5</v>
      </c>
      <c r="S52" s="38">
        <v>1.92</v>
      </c>
      <c r="T52" s="37">
        <f>SUMPRODUCT(LTA!J52:AN52,LTA!J$101:AN$101,LTA!J$103:AN$103)</f>
        <v>531.91000000000008</v>
      </c>
      <c r="U52" s="37">
        <f>SUMPRODUCT(LTA!J52:AN52,LTA!J$102:AN$102,LTA!J$103:AN$103)</f>
        <v>93.259999999999991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576.59</v>
      </c>
      <c r="AB52" s="75">
        <f>-STOA!N52</f>
        <v>0</v>
      </c>
      <c r="AC52">
        <f t="shared" si="0"/>
        <v>24.93915704359884</v>
      </c>
      <c r="AD52">
        <f t="shared" si="1"/>
        <v>2577.8824766953089</v>
      </c>
      <c r="AE52">
        <f>'IDT-1'!B52</f>
        <v>0</v>
      </c>
      <c r="AF52" s="24"/>
      <c r="AG52">
        <f t="shared" si="2"/>
        <v>2577.8824766953089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-182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11.180960000000001</v>
      </c>
      <c r="E53">
        <f>GT_NG!P53</f>
        <v>-0.29070999999999997</v>
      </c>
      <c r="F53">
        <f>GT_Spot!P53</f>
        <v>0</v>
      </c>
      <c r="G53">
        <f>PPCL_NG!P53</f>
        <v>40.26</v>
      </c>
      <c r="H53">
        <f>PPCL_Spot!P53</f>
        <v>0</v>
      </c>
      <c r="I53">
        <f>Bawana_NG!P53</f>
        <v>133.60999999999999</v>
      </c>
      <c r="J53">
        <f>Bawana_RLNG!P53</f>
        <v>363.15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903.0660031968639</v>
      </c>
      <c r="P53" s="36">
        <v>57.624827679052224</v>
      </c>
      <c r="Q53" s="36">
        <v>25.184392115820689</v>
      </c>
      <c r="R53" s="38">
        <v>47.5</v>
      </c>
      <c r="S53" s="38">
        <v>1.92</v>
      </c>
      <c r="T53" s="37">
        <f>SUMPRODUCT(LTA!J53:AN53,LTA!J$101:AN$101,LTA!J$103:AN$103)</f>
        <v>532.94000000000005</v>
      </c>
      <c r="U53" s="37">
        <f>SUMPRODUCT(LTA!J53:AN53,LTA!J$102:AN$102,LTA!J$103:AN$103)</f>
        <v>93.259999999999991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576.59</v>
      </c>
      <c r="AB53" s="75">
        <f>-STOA!N53</f>
        <v>0</v>
      </c>
      <c r="AC53">
        <f t="shared" si="0"/>
        <v>24.381449725755036</v>
      </c>
      <c r="AD53">
        <f t="shared" si="1"/>
        <v>2646.6140232659823</v>
      </c>
      <c r="AE53">
        <f>'IDT-1'!B53</f>
        <v>0</v>
      </c>
      <c r="AF53" s="24"/>
      <c r="AG53">
        <f t="shared" si="2"/>
        <v>2646.6140232659823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-115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11.180960000000001</v>
      </c>
      <c r="E54">
        <f>GT_NG!P54</f>
        <v>-0.29070999999999997</v>
      </c>
      <c r="F54">
        <f>GT_Spot!P54</f>
        <v>0</v>
      </c>
      <c r="G54">
        <f>PPCL_NG!P54</f>
        <v>40.26</v>
      </c>
      <c r="H54">
        <f>PPCL_Spot!P54</f>
        <v>0</v>
      </c>
      <c r="I54">
        <f>Bawana_NG!P54</f>
        <v>133.60999999999999</v>
      </c>
      <c r="J54">
        <f>Bawana_RLNG!P54</f>
        <v>363.15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903.06174958232373</v>
      </c>
      <c r="P54" s="36">
        <v>57.624827679052224</v>
      </c>
      <c r="Q54" s="36">
        <v>25.184392115820689</v>
      </c>
      <c r="R54" s="38">
        <v>47.5</v>
      </c>
      <c r="S54" s="38">
        <v>1.92</v>
      </c>
      <c r="T54" s="37">
        <f>SUMPRODUCT(LTA!J54:AN54,LTA!J$101:AN$101,LTA!J$103:AN$103)</f>
        <v>532.97</v>
      </c>
      <c r="U54" s="37">
        <f>SUMPRODUCT(LTA!J54:AN54,LTA!J$102:AN$102,LTA!J$103:AN$103)</f>
        <v>93.259999999999991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-132.74</v>
      </c>
      <c r="AA54" s="75">
        <f>STOA!H54</f>
        <v>576.59</v>
      </c>
      <c r="AB54" s="75">
        <f>-STOA!N54</f>
        <v>0</v>
      </c>
      <c r="AC54">
        <f t="shared" si="0"/>
        <v>24.806204333432426</v>
      </c>
      <c r="AD54">
        <f t="shared" si="1"/>
        <v>2661.1250150437645</v>
      </c>
      <c r="AE54">
        <f>'IDT-1'!B54</f>
        <v>0</v>
      </c>
      <c r="AF54" s="24"/>
      <c r="AG54">
        <f t="shared" si="2"/>
        <v>2661.1250150437645</v>
      </c>
      <c r="AI54" s="34">
        <f>PXIL!H54</f>
        <v>0</v>
      </c>
      <c r="AJ54" s="34">
        <f>PXIL!N54</f>
        <v>0</v>
      </c>
      <c r="AK54" s="34">
        <f>RTM_IEX!H54</f>
        <v>32.65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11.180960000000001</v>
      </c>
      <c r="E55">
        <f>GT_NG!P55</f>
        <v>-0.29070999999999997</v>
      </c>
      <c r="F55">
        <f>GT_Spot!P55</f>
        <v>0</v>
      </c>
      <c r="G55">
        <f>PPCL_NG!P55</f>
        <v>40</v>
      </c>
      <c r="H55">
        <f>PPCL_Spot!P55</f>
        <v>0</v>
      </c>
      <c r="I55">
        <f>Bawana_NG!P55</f>
        <v>133.60999999999999</v>
      </c>
      <c r="J55">
        <f>Bawana_RLNG!P55</f>
        <v>363.15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903.07059227931654</v>
      </c>
      <c r="P55" s="36">
        <v>57.624827679052224</v>
      </c>
      <c r="Q55" s="36">
        <v>25.184392115820689</v>
      </c>
      <c r="R55" s="38">
        <v>47.5</v>
      </c>
      <c r="S55" s="38">
        <v>1.92</v>
      </c>
      <c r="T55" s="37">
        <f>SUMPRODUCT(LTA!J55:AN55,LTA!J$101:AN$101,LTA!J$103:AN$103)</f>
        <v>522.58999999999992</v>
      </c>
      <c r="U55" s="37">
        <f>SUMPRODUCT(LTA!J55:AN55,LTA!J$102:AN$102,LTA!J$103:AN$103)</f>
        <v>94.27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-147.63999999999999</v>
      </c>
      <c r="AA55" s="75">
        <f>STOA!H55</f>
        <v>576.59</v>
      </c>
      <c r="AB55" s="75">
        <f>-STOA!N55</f>
        <v>0</v>
      </c>
      <c r="AC55">
        <f t="shared" si="0"/>
        <v>25.464722862188015</v>
      </c>
      <c r="AD55">
        <f t="shared" si="1"/>
        <v>2708.9353392120015</v>
      </c>
      <c r="AE55">
        <f>'IDT-1'!B55</f>
        <v>0</v>
      </c>
      <c r="AF55" s="24"/>
      <c r="AG55">
        <f t="shared" si="2"/>
        <v>2708.9353392120015</v>
      </c>
      <c r="AI55" s="34">
        <f>PXIL!H55</f>
        <v>0</v>
      </c>
      <c r="AJ55" s="34">
        <f>PXIL!N55</f>
        <v>0</v>
      </c>
      <c r="AK55" s="34">
        <f>RTM_IEX!H55</f>
        <v>105.64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11.180960000000001</v>
      </c>
      <c r="E56">
        <f>GT_NG!P56</f>
        <v>-0.29070999999999997</v>
      </c>
      <c r="F56">
        <f>GT_Spot!P56</f>
        <v>0</v>
      </c>
      <c r="G56">
        <f>PPCL_NG!P56</f>
        <v>40</v>
      </c>
      <c r="H56">
        <f>PPCL_Spot!P56</f>
        <v>0</v>
      </c>
      <c r="I56">
        <f>Bawana_NG!P56</f>
        <v>133.60999999999999</v>
      </c>
      <c r="J56">
        <f>Bawana_RLNG!P56</f>
        <v>363.15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900.27913877691947</v>
      </c>
      <c r="P56" s="36">
        <v>57.624827679052224</v>
      </c>
      <c r="Q56" s="36">
        <v>25.184392115820689</v>
      </c>
      <c r="R56" s="38">
        <v>47.5</v>
      </c>
      <c r="S56" s="38">
        <v>1.92</v>
      </c>
      <c r="T56" s="37">
        <f>SUMPRODUCT(LTA!J56:AN56,LTA!J$101:AN$101,LTA!J$103:AN$103)</f>
        <v>519.87000000000012</v>
      </c>
      <c r="U56" s="37">
        <f>SUMPRODUCT(LTA!J56:AN56,LTA!J$102:AN$102,LTA!J$103:AN$103)</f>
        <v>94.27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576.59</v>
      </c>
      <c r="AB56" s="75">
        <f>-STOA!N56</f>
        <v>0</v>
      </c>
      <c r="AC56">
        <f t="shared" si="0"/>
        <v>23.365080503514147</v>
      </c>
      <c r="AD56">
        <f t="shared" si="1"/>
        <v>2737.5235280682787</v>
      </c>
      <c r="AE56">
        <f>'IDT-1'!B56</f>
        <v>0</v>
      </c>
      <c r="AF56" s="24"/>
      <c r="AG56">
        <f t="shared" si="2"/>
        <v>2737.5235280682787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-10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11.180960000000001</v>
      </c>
      <c r="E57">
        <f>GT_NG!P57</f>
        <v>-0.29070999999999997</v>
      </c>
      <c r="F57">
        <f>GT_Spot!P57</f>
        <v>0</v>
      </c>
      <c r="G57">
        <f>PPCL_NG!P57</f>
        <v>40</v>
      </c>
      <c r="H57">
        <f>PPCL_Spot!P57</f>
        <v>0</v>
      </c>
      <c r="I57">
        <f>Bawana_NG!P57</f>
        <v>133.60999999999999</v>
      </c>
      <c r="J57">
        <f>Bawana_RLNG!P57</f>
        <v>363.15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998.1671881840507</v>
      </c>
      <c r="P57" s="36">
        <v>58.339999999999996</v>
      </c>
      <c r="Q57" s="36">
        <v>25.184392115820689</v>
      </c>
      <c r="R57" s="38">
        <v>47.5</v>
      </c>
      <c r="S57" s="38">
        <v>1.92</v>
      </c>
      <c r="T57" s="37">
        <f>SUMPRODUCT(LTA!J57:AN57,LTA!J$101:AN$101,LTA!J$103:AN$103)</f>
        <v>511.65000000000003</v>
      </c>
      <c r="U57" s="37">
        <f>SUMPRODUCT(LTA!J57:AN57,LTA!J$102:AN$102,LTA!J$103:AN$103)</f>
        <v>96.280000000000015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-108.71</v>
      </c>
      <c r="AA57" s="75">
        <f>STOA!H57</f>
        <v>576.59</v>
      </c>
      <c r="AB57" s="75">
        <f>-STOA!N57</f>
        <v>0</v>
      </c>
      <c r="AC57">
        <f t="shared" si="0"/>
        <v>25.679191545053815</v>
      </c>
      <c r="AD57">
        <f t="shared" si="1"/>
        <v>2812.4426387548178</v>
      </c>
      <c r="AE57">
        <f>'IDT-1'!B57</f>
        <v>0</v>
      </c>
      <c r="AF57" s="24"/>
      <c r="AG57">
        <f t="shared" si="2"/>
        <v>2812.4426387548178</v>
      </c>
      <c r="AI57" s="34">
        <f>PXIL!H57</f>
        <v>0</v>
      </c>
      <c r="AJ57" s="34">
        <f>PXIL!N57</f>
        <v>0</v>
      </c>
      <c r="AK57" s="34">
        <f>RTM_IEX!H57</f>
        <v>83.55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11.180960000000001</v>
      </c>
      <c r="E58">
        <f>GT_NG!P58</f>
        <v>-0.29070999999999997</v>
      </c>
      <c r="F58">
        <f>GT_Spot!P58</f>
        <v>0</v>
      </c>
      <c r="G58">
        <f>PPCL_NG!P58</f>
        <v>40</v>
      </c>
      <c r="H58">
        <f>PPCL_Spot!P58</f>
        <v>0</v>
      </c>
      <c r="I58">
        <f>Bawana_NG!P58</f>
        <v>133.60999999999999</v>
      </c>
      <c r="J58">
        <f>Bawana_RLNG!P58</f>
        <v>363.15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998.1671881840507</v>
      </c>
      <c r="P58" s="36">
        <v>58.234458652373668</v>
      </c>
      <c r="Q58" s="36">
        <v>25.184392115820689</v>
      </c>
      <c r="R58" s="38">
        <v>47.5</v>
      </c>
      <c r="S58" s="38">
        <v>1.92</v>
      </c>
      <c r="T58" s="37">
        <f>SUMPRODUCT(LTA!J58:AN58,LTA!J$101:AN$101,LTA!J$103:AN$103)</f>
        <v>511.02000000000004</v>
      </c>
      <c r="U58" s="37">
        <f>SUMPRODUCT(LTA!J58:AN58,LTA!J$102:AN$102,LTA!J$103:AN$103)</f>
        <v>96.280000000000015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-60</v>
      </c>
      <c r="AA58" s="75">
        <f>STOA!H58</f>
        <v>576.59</v>
      </c>
      <c r="AB58" s="75">
        <f>-STOA!N58</f>
        <v>0</v>
      </c>
      <c r="AC58">
        <f t="shared" si="0"/>
        <v>25.147486904954405</v>
      </c>
      <c r="AD58">
        <f t="shared" si="1"/>
        <v>2847.5088020472913</v>
      </c>
      <c r="AE58">
        <f>'IDT-1'!B58</f>
        <v>0</v>
      </c>
      <c r="AF58" s="24"/>
      <c r="AG58">
        <f t="shared" si="2"/>
        <v>2847.5088020472913</v>
      </c>
      <c r="AI58" s="34">
        <f>PXIL!H58</f>
        <v>0</v>
      </c>
      <c r="AJ58" s="34">
        <f>PXIL!N58</f>
        <v>0</v>
      </c>
      <c r="AK58" s="34">
        <f>RTM_IEX!H58</f>
        <v>70.11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11.180960000000001</v>
      </c>
      <c r="E59">
        <f>GT_NG!P59</f>
        <v>-0.29070999999999997</v>
      </c>
      <c r="F59">
        <f>GT_Spot!P59</f>
        <v>0</v>
      </c>
      <c r="G59">
        <f>PPCL_NG!P59</f>
        <v>40</v>
      </c>
      <c r="H59">
        <f>PPCL_Spot!P59</f>
        <v>0</v>
      </c>
      <c r="I59">
        <f>Bawana_NG!P59</f>
        <v>133.60999999999999</v>
      </c>
      <c r="J59">
        <f>Bawana_RLNG!P59</f>
        <v>363.15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996.08333134901704</v>
      </c>
      <c r="P59" s="36">
        <v>57.620000000000005</v>
      </c>
      <c r="Q59" s="36">
        <v>17.670000000000002</v>
      </c>
      <c r="R59" s="38">
        <v>47.5</v>
      </c>
      <c r="S59" s="38">
        <v>1.92</v>
      </c>
      <c r="T59" s="37">
        <f>SUMPRODUCT(LTA!J59:AN59,LTA!J$101:AN$101,LTA!J$103:AN$103)</f>
        <v>511.54</v>
      </c>
      <c r="U59" s="37">
        <f>SUMPRODUCT(LTA!J59:AN59,LTA!J$102:AN$102,LTA!J$103:AN$103)</f>
        <v>96.77000000000001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-21</v>
      </c>
      <c r="AA59" s="75">
        <f>STOA!H59</f>
        <v>576.59</v>
      </c>
      <c r="AB59" s="75">
        <f>-STOA!N59</f>
        <v>0</v>
      </c>
      <c r="AC59">
        <f t="shared" si="0"/>
        <v>24.747873009816615</v>
      </c>
      <c r="AD59">
        <f t="shared" si="1"/>
        <v>2878.665708339201</v>
      </c>
      <c r="AE59">
        <f>'IDT-1'!B59</f>
        <v>0</v>
      </c>
      <c r="AF59" s="24"/>
      <c r="AG59">
        <f t="shared" si="2"/>
        <v>2878.665708339201</v>
      </c>
      <c r="AI59" s="34">
        <f>PXIL!H59</f>
        <v>0</v>
      </c>
      <c r="AJ59" s="34">
        <f>PXIL!N59</f>
        <v>0</v>
      </c>
      <c r="AK59" s="34">
        <f>RTM_IEX!H59</f>
        <v>71.069999999999993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7">
        <f>GDAM_IEX!H59</f>
        <v>0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11.180960000000001</v>
      </c>
      <c r="E60">
        <f>GT_NG!P60</f>
        <v>-0.29070999999999997</v>
      </c>
      <c r="F60">
        <f>GT_Spot!P60</f>
        <v>0</v>
      </c>
      <c r="G60">
        <f>PPCL_NG!P60</f>
        <v>40</v>
      </c>
      <c r="H60">
        <f>PPCL_Spot!P60</f>
        <v>0</v>
      </c>
      <c r="I60">
        <f>Bawana_NG!P60</f>
        <v>133.60999999999999</v>
      </c>
      <c r="J60">
        <f>Bawana_RLNG!P60</f>
        <v>363.15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996.08361806405867</v>
      </c>
      <c r="P60" s="36">
        <v>57.620000000000005</v>
      </c>
      <c r="Q60" s="36">
        <v>17.670000000000002</v>
      </c>
      <c r="R60" s="38">
        <v>47.5</v>
      </c>
      <c r="S60" s="38">
        <v>1.92</v>
      </c>
      <c r="T60" s="37">
        <f>SUMPRODUCT(LTA!J60:AN60,LTA!J$101:AN$101,LTA!J$103:AN$103)</f>
        <v>499.89000000000004</v>
      </c>
      <c r="U60" s="37">
        <f>SUMPRODUCT(LTA!J60:AN60,LTA!J$102:AN$102,LTA!J$103:AN$103)</f>
        <v>96.77000000000001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576.59</v>
      </c>
      <c r="AB60" s="75">
        <f>-STOA!N60</f>
        <v>0</v>
      </c>
      <c r="AC60">
        <f t="shared" si="0"/>
        <v>24.617357106000291</v>
      </c>
      <c r="AD60">
        <f t="shared" si="1"/>
        <v>2905.4365109580585</v>
      </c>
      <c r="AE60">
        <f>'IDT-1'!B60</f>
        <v>0</v>
      </c>
      <c r="AF60" s="24"/>
      <c r="AG60">
        <f t="shared" si="2"/>
        <v>2905.4365109580585</v>
      </c>
      <c r="AI60" s="34">
        <f>PXIL!H60</f>
        <v>0</v>
      </c>
      <c r="AJ60" s="34">
        <f>PXIL!N60</f>
        <v>0</v>
      </c>
      <c r="AK60" s="34">
        <f>RTM_IEX!H60</f>
        <v>88.36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7">
        <f>GDAM_IEX!H60</f>
        <v>0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11.180960000000001</v>
      </c>
      <c r="E61">
        <f>GT_NG!P61</f>
        <v>-0.29070999999999997</v>
      </c>
      <c r="F61">
        <f>GT_Spot!P61</f>
        <v>0</v>
      </c>
      <c r="G61">
        <f>PPCL_NG!P61</f>
        <v>40</v>
      </c>
      <c r="H61">
        <f>PPCL_Spot!P61</f>
        <v>0</v>
      </c>
      <c r="I61">
        <f>Bawana_NG!P61</f>
        <v>133.60999999999999</v>
      </c>
      <c r="J61">
        <f>Bawana_RLNG!P61</f>
        <v>363.15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1040.548043723599</v>
      </c>
      <c r="P61" s="36">
        <v>57.620000000000005</v>
      </c>
      <c r="Q61" s="36">
        <v>17.670000000000002</v>
      </c>
      <c r="R61" s="38">
        <v>47.5</v>
      </c>
      <c r="S61" s="38">
        <v>7.63</v>
      </c>
      <c r="T61" s="37">
        <f>SUMPRODUCT(LTA!J61:AN61,LTA!J$101:AN$101,LTA!J$103:AN$103)</f>
        <v>484.61000000000007</v>
      </c>
      <c r="U61" s="37">
        <f>SUMPRODUCT(LTA!J61:AN61,LTA!J$102:AN$102,LTA!J$103:AN$103)</f>
        <v>96.77000000000001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576.59</v>
      </c>
      <c r="AB61" s="75">
        <f>-STOA!N61</f>
        <v>0</v>
      </c>
      <c r="AC61">
        <f t="shared" si="0"/>
        <v>25.128282281540436</v>
      </c>
      <c r="AD61">
        <f t="shared" si="1"/>
        <v>2965.7500114420586</v>
      </c>
      <c r="AE61">
        <f>'IDT-1'!B61</f>
        <v>0</v>
      </c>
      <c r="AF61" s="24"/>
      <c r="AG61">
        <f t="shared" si="2"/>
        <v>2965.7500114420586</v>
      </c>
      <c r="AI61" s="34">
        <f>PXIL!H61</f>
        <v>0</v>
      </c>
      <c r="AJ61" s="34">
        <f>PXIL!N61</f>
        <v>0</v>
      </c>
      <c r="AK61" s="34">
        <f>RTM_IEX!H61</f>
        <v>114.29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7">
        <f>GDAM_IEX!H61</f>
        <v>0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11.180960000000001</v>
      </c>
      <c r="E62">
        <f>GT_NG!P62</f>
        <v>-0.29070999999999997</v>
      </c>
      <c r="F62">
        <f>GT_Spot!P62</f>
        <v>0</v>
      </c>
      <c r="G62">
        <f>PPCL_NG!P62</f>
        <v>40</v>
      </c>
      <c r="H62">
        <f>PPCL_Spot!P62</f>
        <v>0</v>
      </c>
      <c r="I62">
        <f>Bawana_NG!P62</f>
        <v>133.60999999999999</v>
      </c>
      <c r="J62">
        <f>Bawana_RLNG!P62</f>
        <v>363.15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1040.5543976941065</v>
      </c>
      <c r="P62" s="36">
        <v>57.620000000000005</v>
      </c>
      <c r="Q62" s="36">
        <v>17.670000000000002</v>
      </c>
      <c r="R62" s="38">
        <v>47.5</v>
      </c>
      <c r="S62" s="38">
        <v>7.63</v>
      </c>
      <c r="T62" s="37">
        <f>SUMPRODUCT(LTA!J62:AN62,LTA!J$101:AN$101,LTA!J$103:AN$103)</f>
        <v>466.40000000000003</v>
      </c>
      <c r="U62" s="37">
        <f>SUMPRODUCT(LTA!J62:AN62,LTA!J$102:AN$102,LTA!J$103:AN$103)</f>
        <v>97.780000000000015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576.59</v>
      </c>
      <c r="AB62" s="75">
        <f>-STOA!N62</f>
        <v>0</v>
      </c>
      <c r="AC62">
        <f t="shared" si="0"/>
        <v>25.250051654892701</v>
      </c>
      <c r="AD62">
        <f t="shared" si="1"/>
        <v>2980.1245960392143</v>
      </c>
      <c r="AE62">
        <f>'IDT-1'!B62</f>
        <v>0</v>
      </c>
      <c r="AF62" s="24"/>
      <c r="AG62">
        <f t="shared" si="2"/>
        <v>2980.1245960392143</v>
      </c>
      <c r="AI62" s="34">
        <f>PXIL!H62</f>
        <v>0</v>
      </c>
      <c r="AJ62" s="34">
        <f>PXIL!N62</f>
        <v>0</v>
      </c>
      <c r="AK62" s="34">
        <f>RTM_IEX!H62</f>
        <v>145.97999999999999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7">
        <f>GDAM_IEX!H62</f>
        <v>0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11.180960000000001</v>
      </c>
      <c r="E63">
        <f>GT_NG!P63</f>
        <v>-0.29070999999999997</v>
      </c>
      <c r="F63">
        <f>GT_Spot!P63</f>
        <v>0</v>
      </c>
      <c r="G63">
        <f>PPCL_NG!P63</f>
        <v>40</v>
      </c>
      <c r="H63">
        <f>PPCL_Spot!P63</f>
        <v>0</v>
      </c>
      <c r="I63">
        <f>Bawana_NG!P63</f>
        <v>133.60999999999999</v>
      </c>
      <c r="J63">
        <f>Bawana_RLNG!P63</f>
        <v>363.15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1037.8039881799245</v>
      </c>
      <c r="P63" s="36">
        <v>57.620000000000005</v>
      </c>
      <c r="Q63" s="36">
        <v>17.670000000000002</v>
      </c>
      <c r="R63" s="38">
        <v>47.5</v>
      </c>
      <c r="S63" s="38">
        <v>7.63</v>
      </c>
      <c r="T63" s="37">
        <f>SUMPRODUCT(LTA!J63:AN63,LTA!J$101:AN$101,LTA!J$103:AN$103)</f>
        <v>438.53000000000003</v>
      </c>
      <c r="U63" s="37">
        <f>SUMPRODUCT(LTA!J63:AN63,LTA!J$102:AN$102,LTA!J$103:AN$103)</f>
        <v>98.780000000000015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576.59</v>
      </c>
      <c r="AB63" s="75">
        <f>-STOA!N63</f>
        <v>0</v>
      </c>
      <c r="AC63">
        <f t="shared" si="0"/>
        <v>24.30748421497357</v>
      </c>
      <c r="AD63">
        <f t="shared" si="1"/>
        <v>2868.8567539649516</v>
      </c>
      <c r="AE63">
        <f>'IDT-1'!B63</f>
        <v>0</v>
      </c>
      <c r="AF63" s="24"/>
      <c r="AG63">
        <f t="shared" si="2"/>
        <v>2868.8567539649516</v>
      </c>
      <c r="AI63" s="34">
        <f>PXIL!H63</f>
        <v>0</v>
      </c>
      <c r="AJ63" s="34">
        <f>PXIL!N63</f>
        <v>0</v>
      </c>
      <c r="AK63" s="34">
        <f>RTM_IEX!H63</f>
        <v>63.39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7">
        <f>GDAM_IEX!H63</f>
        <v>0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11.180960000000001</v>
      </c>
      <c r="E64">
        <f>GT_NG!P64</f>
        <v>-0.29070999999999997</v>
      </c>
      <c r="F64">
        <f>GT_Spot!P64</f>
        <v>0</v>
      </c>
      <c r="G64">
        <f>PPCL_NG!P64</f>
        <v>40</v>
      </c>
      <c r="H64">
        <f>PPCL_Spot!P64</f>
        <v>0</v>
      </c>
      <c r="I64">
        <f>Bawana_NG!P64</f>
        <v>133.60999999999999</v>
      </c>
      <c r="J64">
        <f>Bawana_RLNG!P64</f>
        <v>363.15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1037.7295463985276</v>
      </c>
      <c r="P64" s="36">
        <v>57.620000000000005</v>
      </c>
      <c r="Q64" s="36">
        <v>17.670000000000002</v>
      </c>
      <c r="R64" s="38">
        <v>47.5</v>
      </c>
      <c r="S64" s="38">
        <v>7.63</v>
      </c>
      <c r="T64" s="37">
        <f>SUMPRODUCT(LTA!J64:AN64,LTA!J$101:AN$101,LTA!J$103:AN$103)</f>
        <v>414.16</v>
      </c>
      <c r="U64" s="37">
        <f>SUMPRODUCT(LTA!J64:AN64,LTA!J$102:AN$102,LTA!J$103:AN$103)</f>
        <v>98.780000000000015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576.59</v>
      </c>
      <c r="AB64" s="75">
        <f>-STOA!N64</f>
        <v>0</v>
      </c>
      <c r="AC64">
        <f t="shared" si="0"/>
        <v>24.263430904009837</v>
      </c>
      <c r="AD64">
        <f t="shared" si="1"/>
        <v>2863.656365494518</v>
      </c>
      <c r="AE64">
        <f>'IDT-1'!B64</f>
        <v>0</v>
      </c>
      <c r="AF64" s="24"/>
      <c r="AG64">
        <f t="shared" si="2"/>
        <v>2863.656365494518</v>
      </c>
      <c r="AI64" s="34">
        <f>PXIL!H64</f>
        <v>0</v>
      </c>
      <c r="AJ64" s="34">
        <f>PXIL!N64</f>
        <v>0</v>
      </c>
      <c r="AK64" s="34">
        <f>RTM_IEX!H64</f>
        <v>82.59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7">
        <f>GDAM_IEX!H64</f>
        <v>0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11.180960000000001</v>
      </c>
      <c r="E65">
        <f>GT_NG!P65</f>
        <v>-0.29070999999999997</v>
      </c>
      <c r="F65">
        <f>GT_Spot!P65</f>
        <v>0</v>
      </c>
      <c r="G65">
        <f>PPCL_NG!P65</f>
        <v>40</v>
      </c>
      <c r="H65">
        <f>PPCL_Spot!P65</f>
        <v>0</v>
      </c>
      <c r="I65">
        <f>Bawana_NG!P65</f>
        <v>133.60999999999999</v>
      </c>
      <c r="J65">
        <f>Bawana_RLNG!P65</f>
        <v>363.15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1042.3118414926876</v>
      </c>
      <c r="P65" s="36">
        <v>86.436232073580044</v>
      </c>
      <c r="Q65" s="36">
        <v>17.670000000000002</v>
      </c>
      <c r="R65" s="38">
        <v>47.5</v>
      </c>
      <c r="S65" s="38">
        <v>7.63</v>
      </c>
      <c r="T65" s="37">
        <f>SUMPRODUCT(LTA!J65:AN65,LTA!J$101:AN$101,LTA!J$103:AN$103)</f>
        <v>388.11</v>
      </c>
      <c r="U65" s="37">
        <f>SUMPRODUCT(LTA!J65:AN65,LTA!J$102:AN$102,LTA!J$103:AN$103)</f>
        <v>99.79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576.59</v>
      </c>
      <c r="AB65" s="75">
        <f>-STOA!N65</f>
        <v>0</v>
      </c>
      <c r="AC65">
        <f t="shared" si="0"/>
        <v>25.011270532218852</v>
      </c>
      <c r="AD65">
        <f t="shared" si="1"/>
        <v>2951.9370530340484</v>
      </c>
      <c r="AE65">
        <f>'IDT-1'!B65</f>
        <v>0</v>
      </c>
      <c r="AF65" s="24"/>
      <c r="AG65">
        <f t="shared" si="2"/>
        <v>2951.9370530340484</v>
      </c>
      <c r="AI65" s="34">
        <f>PXIL!H65</f>
        <v>0</v>
      </c>
      <c r="AJ65" s="34">
        <f>PXIL!N65</f>
        <v>0</v>
      </c>
      <c r="AK65" s="34">
        <f>RTM_IEX!H65</f>
        <v>163.26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7">
        <f>GDAM_IEX!H65</f>
        <v>0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11.180960000000001</v>
      </c>
      <c r="E66">
        <f>GT_NG!P66</f>
        <v>-0.29070999999999997</v>
      </c>
      <c r="F66">
        <f>GT_Spot!P66</f>
        <v>0</v>
      </c>
      <c r="G66">
        <f>PPCL_NG!P66</f>
        <v>40</v>
      </c>
      <c r="H66">
        <f>PPCL_Spot!P66</f>
        <v>0</v>
      </c>
      <c r="I66">
        <f>Bawana_NG!P66</f>
        <v>133.60999999999999</v>
      </c>
      <c r="J66">
        <f>Bawana_RLNG!P66</f>
        <v>363.15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1042.3118414926876</v>
      </c>
      <c r="P66" s="36">
        <v>117.78</v>
      </c>
      <c r="Q66" s="36">
        <v>17.670000000000002</v>
      </c>
      <c r="R66" s="38">
        <v>47.5</v>
      </c>
      <c r="S66" s="38">
        <v>7.63</v>
      </c>
      <c r="T66" s="37">
        <f>SUMPRODUCT(LTA!J66:AN66,LTA!J$101:AN$101,LTA!J$103:AN$103)</f>
        <v>361.63</v>
      </c>
      <c r="U66" s="37">
        <f>SUMPRODUCT(LTA!J66:AN66,LTA!J$102:AN$102,LTA!J$103:AN$103)</f>
        <v>99.79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576.59</v>
      </c>
      <c r="AB66" s="75">
        <f>-STOA!N66</f>
        <v>0</v>
      </c>
      <c r="AC66">
        <f t="shared" si="0"/>
        <v>24.987614182800776</v>
      </c>
      <c r="AD66">
        <f t="shared" si="1"/>
        <v>2949.144477309887</v>
      </c>
      <c r="AE66">
        <f>'IDT-1'!B66</f>
        <v>0</v>
      </c>
      <c r="AF66" s="24"/>
      <c r="AG66">
        <f t="shared" si="2"/>
        <v>2949.144477309887</v>
      </c>
      <c r="AI66" s="34">
        <f>PXIL!H66</f>
        <v>0</v>
      </c>
      <c r="AJ66" s="34">
        <f>PXIL!N66</f>
        <v>0</v>
      </c>
      <c r="AK66" s="34">
        <f>RTM_IEX!H66</f>
        <v>155.58000000000001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7">
        <f>GDAM_IEX!H66</f>
        <v>0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11.180960000000001</v>
      </c>
      <c r="E67">
        <f>GT_NG!P67</f>
        <v>-0.29070999999999997</v>
      </c>
      <c r="F67">
        <f>GT_Spot!P67</f>
        <v>0</v>
      </c>
      <c r="G67">
        <f>PPCL_NG!P67</f>
        <v>40</v>
      </c>
      <c r="H67">
        <f>PPCL_Spot!P67</f>
        <v>0</v>
      </c>
      <c r="I67">
        <f>Bawana_NG!P67</f>
        <v>133.60999999999999</v>
      </c>
      <c r="J67">
        <f>Bawana_RLNG!P67</f>
        <v>363.15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1038.3134662800944</v>
      </c>
      <c r="P67" s="36">
        <v>117.78</v>
      </c>
      <c r="Q67" s="36">
        <v>17.670000000000002</v>
      </c>
      <c r="R67" s="38">
        <v>47.5</v>
      </c>
      <c r="S67" s="38">
        <v>7.63</v>
      </c>
      <c r="T67" s="37">
        <f>SUMPRODUCT(LTA!J67:AN67,LTA!J$101:AN$101,LTA!J$103:AN$103)</f>
        <v>311.46000000000004</v>
      </c>
      <c r="U67" s="37">
        <f>SUMPRODUCT(LTA!J67:AN67,LTA!J$102:AN$102,LTA!J$103:AN$103)</f>
        <v>98.780000000000015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577.41000000000008</v>
      </c>
      <c r="AB67" s="75">
        <f>-STOA!N67</f>
        <v>0</v>
      </c>
      <c r="AC67">
        <f t="shared" si="0"/>
        <v>24.918243831015001</v>
      </c>
      <c r="AD67">
        <f t="shared" si="1"/>
        <v>2940.9554724490799</v>
      </c>
      <c r="AE67">
        <f>'IDT-1'!B67</f>
        <v>0</v>
      </c>
      <c r="AF67" s="24"/>
      <c r="AG67">
        <f t="shared" si="2"/>
        <v>2940.9554724490799</v>
      </c>
      <c r="AI67" s="34">
        <f>PXIL!H67</f>
        <v>0</v>
      </c>
      <c r="AJ67" s="34">
        <f>PXIL!N67</f>
        <v>0</v>
      </c>
      <c r="AK67" s="34">
        <f>RTM_IEX!H67</f>
        <v>201.68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7">
        <f>GDAM_IEX!H67</f>
        <v>0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11.180960000000001</v>
      </c>
      <c r="E68">
        <f>GT_NG!P68</f>
        <v>-0.29070999999999997</v>
      </c>
      <c r="F68">
        <f>GT_Spot!P68</f>
        <v>0</v>
      </c>
      <c r="G68">
        <f>PPCL_NG!P68</f>
        <v>40</v>
      </c>
      <c r="H68">
        <f>PPCL_Spot!P68</f>
        <v>0</v>
      </c>
      <c r="I68">
        <f>Bawana_NG!P68</f>
        <v>133.60999999999999</v>
      </c>
      <c r="J68">
        <f>Bawana_RLNG!P68</f>
        <v>363.15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1038.2514604632943</v>
      </c>
      <c r="P68" s="36">
        <v>117.78</v>
      </c>
      <c r="Q68" s="36">
        <v>38.054997373259795</v>
      </c>
      <c r="R68" s="38">
        <v>47.5</v>
      </c>
      <c r="S68" s="38">
        <v>7.63</v>
      </c>
      <c r="T68" s="37">
        <f>SUMPRODUCT(LTA!J68:AN68,LTA!J$101:AN$101,LTA!J$103:AN$103)</f>
        <v>281.36</v>
      </c>
      <c r="U68" s="37">
        <f>SUMPRODUCT(LTA!J68:AN68,LTA!J$102:AN$102,LTA!J$103:AN$103)</f>
        <v>98.780000000000015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577.41000000000008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24.779668960089261</v>
      </c>
      <c r="AD68">
        <f t="shared" ref="AD68:AD98" si="4">SUM(B68:AB68,AI68:AV68)-AC68</f>
        <v>2924.5970388764654</v>
      </c>
      <c r="AE68">
        <f>'IDT-1'!B68</f>
        <v>0</v>
      </c>
      <c r="AF68" s="24"/>
      <c r="AG68">
        <f t="shared" ref="AG68:AG98" si="5">SUM(AD68:AF68)</f>
        <v>2924.5970388764654</v>
      </c>
      <c r="AI68" s="34">
        <f>PXIL!H68</f>
        <v>0</v>
      </c>
      <c r="AJ68" s="34">
        <f>PXIL!N68</f>
        <v>0</v>
      </c>
      <c r="AK68" s="34">
        <f>RTM_IEX!H68</f>
        <v>194.96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7">
        <f>GDAM_IEX!H68</f>
        <v>0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11.180960000000001</v>
      </c>
      <c r="E69">
        <f>GT_NG!P69</f>
        <v>-0.29070999999999997</v>
      </c>
      <c r="F69">
        <f>GT_Spot!P69</f>
        <v>0</v>
      </c>
      <c r="G69">
        <f>PPCL_NG!P69</f>
        <v>40</v>
      </c>
      <c r="H69">
        <f>PPCL_Spot!P69</f>
        <v>0</v>
      </c>
      <c r="I69">
        <f>Bawana_NG!P69</f>
        <v>133.60999999999999</v>
      </c>
      <c r="J69">
        <f>Bawana_RLNG!P69</f>
        <v>363.15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1045.0752211454617</v>
      </c>
      <c r="P69" s="36">
        <v>117.78</v>
      </c>
      <c r="Q69" s="36">
        <v>38.054997373259795</v>
      </c>
      <c r="R69" s="38">
        <v>42.22</v>
      </c>
      <c r="S69" s="38">
        <v>7.63</v>
      </c>
      <c r="T69" s="37">
        <f>SUMPRODUCT(LTA!J69:AN69,LTA!J$101:AN$101,LTA!J$103:AN$103)</f>
        <v>258.63</v>
      </c>
      <c r="U69" s="37">
        <f>SUMPRODUCT(LTA!J69:AN69,LTA!J$102:AN$102,LTA!J$103:AN$103)</f>
        <v>98.780000000000015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577.41000000000008</v>
      </c>
      <c r="AB69" s="75">
        <f>-STOA!N69</f>
        <v>0</v>
      </c>
      <c r="AC69">
        <f t="shared" si="3"/>
        <v>24.561384549819465</v>
      </c>
      <c r="AD69">
        <f t="shared" si="4"/>
        <v>2898.8290839689021</v>
      </c>
      <c r="AE69">
        <f>'IDT-1'!B69</f>
        <v>0</v>
      </c>
      <c r="AF69" s="24"/>
      <c r="AG69">
        <f t="shared" si="5"/>
        <v>2898.8290839689021</v>
      </c>
      <c r="AI69" s="34">
        <f>PXIL!H69</f>
        <v>0</v>
      </c>
      <c r="AJ69" s="34">
        <f>PXIL!N69</f>
        <v>0</v>
      </c>
      <c r="AK69" s="34">
        <f>RTM_IEX!H69</f>
        <v>190.16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7">
        <f>GDAM_IEX!H69</f>
        <v>0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11.180960000000001</v>
      </c>
      <c r="E70">
        <f>GT_NG!P70</f>
        <v>-0.29070999999999997</v>
      </c>
      <c r="F70">
        <f>GT_Spot!P70</f>
        <v>0</v>
      </c>
      <c r="G70">
        <f>PPCL_NG!P70</f>
        <v>40.727171724185823</v>
      </c>
      <c r="H70">
        <f>PPCL_Spot!P70</f>
        <v>0</v>
      </c>
      <c r="I70">
        <f>Bawana_NG!P70</f>
        <v>133.60999999999999</v>
      </c>
      <c r="J70">
        <f>Bawana_RLNG!P70</f>
        <v>363.15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1054.8824375928284</v>
      </c>
      <c r="P70" s="36">
        <v>117.78</v>
      </c>
      <c r="Q70" s="36">
        <v>38.054997373259795</v>
      </c>
      <c r="R70" s="38">
        <v>36.459999999999994</v>
      </c>
      <c r="S70" s="38">
        <v>7.63</v>
      </c>
      <c r="T70" s="37">
        <f>SUMPRODUCT(LTA!J70:AN70,LTA!J$101:AN$101,LTA!J$103:AN$103)</f>
        <v>230.24</v>
      </c>
      <c r="U70" s="37">
        <f>SUMPRODUCT(LTA!J70:AN70,LTA!J$102:AN$102,LTA!J$103:AN$103)</f>
        <v>98.780000000000015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577.41000000000008</v>
      </c>
      <c r="AB70" s="75">
        <f>-STOA!N70</f>
        <v>0</v>
      </c>
      <c r="AC70">
        <f t="shared" si="3"/>
        <v>24.330757410460503</v>
      </c>
      <c r="AD70">
        <f t="shared" si="4"/>
        <v>2871.6040992798135</v>
      </c>
      <c r="AE70">
        <f>'IDT-1'!B70</f>
        <v>0</v>
      </c>
      <c r="AF70" s="24"/>
      <c r="AG70">
        <f t="shared" si="5"/>
        <v>2871.6040992798135</v>
      </c>
      <c r="AI70" s="34">
        <f>PXIL!H70</f>
        <v>0</v>
      </c>
      <c r="AJ70" s="34">
        <f>PXIL!N70</f>
        <v>0</v>
      </c>
      <c r="AK70" s="34">
        <f>RTM_IEX!H70</f>
        <v>186.32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7">
        <f>GDAM_IEX!H70</f>
        <v>0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11.180960000000001</v>
      </c>
      <c r="E71">
        <f>GT_NG!P71</f>
        <v>-0.29070999999999997</v>
      </c>
      <c r="F71">
        <f>GT_Spot!P71</f>
        <v>0</v>
      </c>
      <c r="G71">
        <f>PPCL_NG!P71</f>
        <v>40.727171724185823</v>
      </c>
      <c r="H71">
        <f>PPCL_Spot!P71</f>
        <v>0</v>
      </c>
      <c r="I71">
        <f>Bawana_NG!P71</f>
        <v>133.60999999999999</v>
      </c>
      <c r="J71">
        <f>Bawana_RLNG!P71</f>
        <v>363.15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1067.9649506039345</v>
      </c>
      <c r="P71" s="36">
        <v>117.78</v>
      </c>
      <c r="Q71" s="36">
        <v>38.054997373259795</v>
      </c>
      <c r="R71" s="38">
        <v>30.9</v>
      </c>
      <c r="S71" s="38">
        <v>7.63</v>
      </c>
      <c r="T71" s="37">
        <f>SUMPRODUCT(LTA!J71:AN71,LTA!J$101:AN$101,LTA!J$103:AN$103)</f>
        <v>178.55</v>
      </c>
      <c r="U71" s="37">
        <f>SUMPRODUCT(LTA!J71:AN71,LTA!J$102:AN$102,LTA!J$103:AN$103)</f>
        <v>98.780000000000015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577.41000000000008</v>
      </c>
      <c r="AB71" s="75">
        <f>-STOA!N71</f>
        <v>0</v>
      </c>
      <c r="AC71">
        <f t="shared" si="3"/>
        <v>24.064582519753795</v>
      </c>
      <c r="AD71">
        <f t="shared" si="4"/>
        <v>2840.1827871816263</v>
      </c>
      <c r="AE71">
        <f>'IDT-1'!B71</f>
        <v>0</v>
      </c>
      <c r="AF71" s="24"/>
      <c r="AG71">
        <f t="shared" si="5"/>
        <v>2840.1827871816263</v>
      </c>
      <c r="AI71" s="34">
        <f>PXIL!H71</f>
        <v>0</v>
      </c>
      <c r="AJ71" s="34">
        <f>PXIL!N71</f>
        <v>0</v>
      </c>
      <c r="AK71" s="34">
        <f>RTM_IEX!H71</f>
        <v>198.8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7">
        <f>GDAM_IEX!H71</f>
        <v>0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11.180960000000001</v>
      </c>
      <c r="E72">
        <f>GT_NG!P72</f>
        <v>-0.29070999999999997</v>
      </c>
      <c r="F72">
        <f>GT_Spot!P72</f>
        <v>0</v>
      </c>
      <c r="G72">
        <f>PPCL_NG!P72</f>
        <v>40.727171724185823</v>
      </c>
      <c r="H72">
        <f>PPCL_Spot!P72</f>
        <v>0</v>
      </c>
      <c r="I72">
        <f>Bawana_NG!P72</f>
        <v>133.60999999999999</v>
      </c>
      <c r="J72">
        <f>Bawana_RLNG!P72</f>
        <v>363.15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1067.9649506039345</v>
      </c>
      <c r="P72" s="36">
        <v>117.78</v>
      </c>
      <c r="Q72" s="36">
        <v>38.054997373259795</v>
      </c>
      <c r="R72" s="38">
        <v>24.47</v>
      </c>
      <c r="S72" s="38">
        <v>7.63</v>
      </c>
      <c r="T72" s="37">
        <f>SUMPRODUCT(LTA!J72:AN72,LTA!J$101:AN$101,LTA!J$103:AN$103)</f>
        <v>153.07999999999998</v>
      </c>
      <c r="U72" s="37">
        <f>SUMPRODUCT(LTA!J72:AN72,LTA!J$102:AN$102,LTA!J$103:AN$103)</f>
        <v>99.29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577.41000000000008</v>
      </c>
      <c r="AB72" s="75">
        <f>-STOA!N72</f>
        <v>0</v>
      </c>
      <c r="AC72">
        <f t="shared" si="3"/>
        <v>23.889694519753792</v>
      </c>
      <c r="AD72">
        <f t="shared" si="4"/>
        <v>2819.5376751816266</v>
      </c>
      <c r="AE72">
        <f>'IDT-1'!B72</f>
        <v>0</v>
      </c>
      <c r="AF72" s="24"/>
      <c r="AG72">
        <f t="shared" si="5"/>
        <v>2819.5376751816266</v>
      </c>
      <c r="AI72" s="34">
        <f>PXIL!H72</f>
        <v>0</v>
      </c>
      <c r="AJ72" s="34">
        <f>PXIL!N72</f>
        <v>0</v>
      </c>
      <c r="AK72" s="34">
        <f>RTM_IEX!H72</f>
        <v>209.37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7">
        <f>GDAM_IEX!H72</f>
        <v>0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11.180960000000001</v>
      </c>
      <c r="E73">
        <f>GT_NG!P73</f>
        <v>-0.29070999999999997</v>
      </c>
      <c r="F73">
        <f>GT_Spot!P73</f>
        <v>0</v>
      </c>
      <c r="G73">
        <f>PPCL_NG!P73</f>
        <v>40</v>
      </c>
      <c r="H73">
        <f>PPCL_Spot!P73</f>
        <v>0</v>
      </c>
      <c r="I73">
        <f>Bawana_NG!P73</f>
        <v>133.60999999999999</v>
      </c>
      <c r="J73">
        <f>Bawana_RLNG!P73</f>
        <v>363.15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1063.5330415526373</v>
      </c>
      <c r="P73" s="36">
        <v>117.78</v>
      </c>
      <c r="Q73" s="36">
        <v>38.054997373259795</v>
      </c>
      <c r="R73" s="38">
        <v>17.93</v>
      </c>
      <c r="S73" s="38">
        <v>7.63</v>
      </c>
      <c r="T73" s="37">
        <f>SUMPRODUCT(LTA!J73:AN73,LTA!J$101:AN$101,LTA!J$103:AN$103)</f>
        <v>128.70999999999998</v>
      </c>
      <c r="U73" s="37">
        <f>SUMPRODUCT(LTA!J73:AN73,LTA!J$102:AN$102,LTA!J$103:AN$103)</f>
        <v>99.79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577.41000000000008</v>
      </c>
      <c r="AB73" s="75">
        <f>-STOA!N73</f>
        <v>0</v>
      </c>
      <c r="AC73">
        <f t="shared" si="3"/>
        <v>22.767966241239737</v>
      </c>
      <c r="AD73">
        <f t="shared" si="4"/>
        <v>2687.1203226846574</v>
      </c>
      <c r="AE73">
        <f>'IDT-1'!B73</f>
        <v>0</v>
      </c>
      <c r="AF73" s="24"/>
      <c r="AG73">
        <f t="shared" si="5"/>
        <v>2687.1203226846574</v>
      </c>
      <c r="AI73" s="34">
        <f>PXIL!H73</f>
        <v>0</v>
      </c>
      <c r="AJ73" s="34">
        <f>PXIL!N73</f>
        <v>0</v>
      </c>
      <c r="AK73" s="34">
        <f>RTM_IEX!H73</f>
        <v>111.4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7">
        <f>GDAM_IEX!H73</f>
        <v>0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11.180960000000001</v>
      </c>
      <c r="E74">
        <f>GT_NG!P74</f>
        <v>-0.29070999999999997</v>
      </c>
      <c r="F74">
        <f>GT_Spot!P74</f>
        <v>0</v>
      </c>
      <c r="G74">
        <f>PPCL_NG!P74</f>
        <v>40.75</v>
      </c>
      <c r="H74">
        <f>PPCL_Spot!P74</f>
        <v>0</v>
      </c>
      <c r="I74">
        <f>Bawana_NG!P74</f>
        <v>133.60999999999999</v>
      </c>
      <c r="J74">
        <f>Bawana_RLNG!P74</f>
        <v>363.15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1063.4710357358372</v>
      </c>
      <c r="P74" s="36">
        <v>117.78</v>
      </c>
      <c r="Q74" s="36">
        <v>38.054997373259795</v>
      </c>
      <c r="R74" s="38">
        <v>13.17</v>
      </c>
      <c r="S74" s="38">
        <v>7.63</v>
      </c>
      <c r="T74" s="37">
        <f>SUMPRODUCT(LTA!J74:AN74,LTA!J$101:AN$101,LTA!J$103:AN$103)</f>
        <v>107.78</v>
      </c>
      <c r="U74" s="37">
        <f>SUMPRODUCT(LTA!J74:AN74,LTA!J$102:AN$102,LTA!J$103:AN$103)</f>
        <v>99.79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577.41000000000008</v>
      </c>
      <c r="AB74" s="75">
        <f>-STOA!N74</f>
        <v>0</v>
      </c>
      <c r="AC74">
        <f t="shared" si="3"/>
        <v>22.582141392378617</v>
      </c>
      <c r="AD74">
        <f t="shared" si="4"/>
        <v>2665.1841417167184</v>
      </c>
      <c r="AE74">
        <f>'IDT-1'!B74</f>
        <v>0</v>
      </c>
      <c r="AF74" s="24"/>
      <c r="AG74">
        <f t="shared" si="5"/>
        <v>2665.1841417167184</v>
      </c>
      <c r="AI74" s="34">
        <f>PXIL!H74</f>
        <v>0</v>
      </c>
      <c r="AJ74" s="34">
        <f>PXIL!N74</f>
        <v>0</v>
      </c>
      <c r="AK74" s="34">
        <f>RTM_IEX!H74</f>
        <v>114.28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11.180960000000001</v>
      </c>
      <c r="E75">
        <f>GT_NG!P75</f>
        <v>-0.16612000000000002</v>
      </c>
      <c r="F75">
        <f>GT_Spot!P75</f>
        <v>0</v>
      </c>
      <c r="G75">
        <f>PPCL_NG!P75</f>
        <v>40.75</v>
      </c>
      <c r="H75">
        <f>PPCL_Spot!P75</f>
        <v>0</v>
      </c>
      <c r="I75">
        <f>Bawana_NG!P75</f>
        <v>133.60999999999999</v>
      </c>
      <c r="J75">
        <f>Bawana_RLNG!P75</f>
        <v>360.25999999999993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1071.1243209342736</v>
      </c>
      <c r="P75" s="36">
        <v>117.78</v>
      </c>
      <c r="Q75" s="36">
        <v>38.054997373259795</v>
      </c>
      <c r="R75" s="38">
        <v>0</v>
      </c>
      <c r="S75" s="38">
        <v>7.63</v>
      </c>
      <c r="T75" s="37">
        <f>SUMPRODUCT(LTA!J75:AN75,LTA!J$101:AN$101,LTA!J$103:AN$103)</f>
        <v>86.02</v>
      </c>
      <c r="U75" s="37">
        <f>SUMPRODUCT(LTA!J75:AN75,LTA!J$102:AN$102,LTA!J$103:AN$103)</f>
        <v>99.79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565.74</v>
      </c>
      <c r="AB75" s="75">
        <f>-STOA!N75</f>
        <v>0</v>
      </c>
      <c r="AC75">
        <f t="shared" si="3"/>
        <v>22.366829566504535</v>
      </c>
      <c r="AD75">
        <f t="shared" si="4"/>
        <v>2640.0173287410285</v>
      </c>
      <c r="AE75">
        <f>'IDT-1'!B75</f>
        <v>0</v>
      </c>
      <c r="AF75" s="24"/>
      <c r="AG75">
        <f t="shared" si="5"/>
        <v>2640.0173287410285</v>
      </c>
      <c r="AI75" s="34">
        <f>PXIL!H75</f>
        <v>0</v>
      </c>
      <c r="AJ75" s="34">
        <f>PXIL!N75</f>
        <v>0</v>
      </c>
      <c r="AK75" s="34">
        <f>RTM_IEX!H75</f>
        <v>130.61000000000001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11.180960000000001</v>
      </c>
      <c r="E76">
        <f>GT_NG!P76</f>
        <v>-0.16612000000000002</v>
      </c>
      <c r="F76">
        <f>GT_Spot!P76</f>
        <v>0</v>
      </c>
      <c r="G76">
        <f>PPCL_NG!P76</f>
        <v>40.75</v>
      </c>
      <c r="H76">
        <f>PPCL_Spot!P76</f>
        <v>0</v>
      </c>
      <c r="I76">
        <f>Bawana_NG!P76</f>
        <v>133.60999999999999</v>
      </c>
      <c r="J76">
        <f>Bawana_RLNG!P76</f>
        <v>360.25999999999993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1101.4650485745972</v>
      </c>
      <c r="P76" s="36">
        <v>117.78</v>
      </c>
      <c r="Q76" s="36">
        <v>38.054997373259795</v>
      </c>
      <c r="R76" s="38">
        <v>0</v>
      </c>
      <c r="S76" s="38">
        <v>7.63</v>
      </c>
      <c r="T76" s="37">
        <f>SUMPRODUCT(LTA!J76:AN76,LTA!J$101:AN$101,LTA!J$103:AN$103)</f>
        <v>69.989999999999995</v>
      </c>
      <c r="U76" s="37">
        <f>SUMPRODUCT(LTA!J76:AN76,LTA!J$102:AN$102,LTA!J$103:AN$103)</f>
        <v>99.79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565.74</v>
      </c>
      <c r="AB76" s="75">
        <f>-STOA!N76</f>
        <v>0</v>
      </c>
      <c r="AC76">
        <f t="shared" si="3"/>
        <v>22.220843678683256</v>
      </c>
      <c r="AD76">
        <f t="shared" si="4"/>
        <v>2622.7840422691738</v>
      </c>
      <c r="AE76">
        <f>'IDT-1'!B76</f>
        <v>0</v>
      </c>
      <c r="AF76" s="24"/>
      <c r="AG76">
        <f t="shared" si="5"/>
        <v>2622.7840422691738</v>
      </c>
      <c r="AI76" s="34">
        <f>PXIL!H76</f>
        <v>0</v>
      </c>
      <c r="AJ76" s="34">
        <f>PXIL!N76</f>
        <v>0</v>
      </c>
      <c r="AK76" s="34">
        <f>RTM_IEX!H76</f>
        <v>98.92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11.180960000000001</v>
      </c>
      <c r="E77">
        <f>GT_NG!P77</f>
        <v>-0.16612000000000002</v>
      </c>
      <c r="F77">
        <f>GT_Spot!P77</f>
        <v>0</v>
      </c>
      <c r="G77">
        <f>PPCL_NG!P77</f>
        <v>40.75</v>
      </c>
      <c r="H77">
        <f>PPCL_Spot!P77</f>
        <v>0</v>
      </c>
      <c r="I77">
        <f>Bawana_NG!P77</f>
        <v>133.60999999999999</v>
      </c>
      <c r="J77">
        <f>Bawana_RLNG!P77</f>
        <v>360.25999999999993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1100.9305385265629</v>
      </c>
      <c r="P77" s="36">
        <v>117.78</v>
      </c>
      <c r="Q77" s="36">
        <v>38.28</v>
      </c>
      <c r="R77" s="38">
        <v>0</v>
      </c>
      <c r="S77" s="38">
        <v>7.63</v>
      </c>
      <c r="T77" s="37">
        <f>SUMPRODUCT(LTA!J77:AN77,LTA!J$101:AN$101,LTA!J$103:AN$103)</f>
        <v>57.54</v>
      </c>
      <c r="U77" s="37">
        <f>SUMPRODUCT(LTA!J77:AN77,LTA!J$102:AN$102,LTA!J$103:AN$103)</f>
        <v>105.79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565.74</v>
      </c>
      <c r="AB77" s="75">
        <f>-STOA!N77</f>
        <v>0</v>
      </c>
      <c r="AC77">
        <f t="shared" si="3"/>
        <v>21.768759816344389</v>
      </c>
      <c r="AD77">
        <f t="shared" si="4"/>
        <v>2569.4166187102187</v>
      </c>
      <c r="AE77">
        <f>'IDT-1'!B77</f>
        <v>0</v>
      </c>
      <c r="AF77" s="24"/>
      <c r="AG77">
        <f t="shared" si="5"/>
        <v>2569.4166187102187</v>
      </c>
      <c r="AI77" s="34">
        <f>PXIL!H77</f>
        <v>0</v>
      </c>
      <c r="AJ77" s="34">
        <f>PXIL!N77</f>
        <v>0</v>
      </c>
      <c r="AK77" s="34">
        <f>RTM_IEX!H77</f>
        <v>51.86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11.180960000000001</v>
      </c>
      <c r="E78">
        <f>GT_NG!P78</f>
        <v>-0.16612000000000002</v>
      </c>
      <c r="F78">
        <f>GT_Spot!P78</f>
        <v>0</v>
      </c>
      <c r="G78">
        <f>PPCL_NG!P78</f>
        <v>40.75</v>
      </c>
      <c r="H78">
        <f>PPCL_Spot!P78</f>
        <v>0</v>
      </c>
      <c r="I78">
        <f>Bawana_NG!P78</f>
        <v>133.60999999999999</v>
      </c>
      <c r="J78">
        <f>Bawana_RLNG!P78</f>
        <v>360.25999999999993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1114.8270792439203</v>
      </c>
      <c r="P78" s="36">
        <v>117.78</v>
      </c>
      <c r="Q78" s="36">
        <v>38.28</v>
      </c>
      <c r="R78" s="38">
        <v>0</v>
      </c>
      <c r="S78" s="38">
        <v>7.63</v>
      </c>
      <c r="T78" s="37">
        <f>SUMPRODUCT(LTA!J78:AN78,LTA!J$101:AN$101,LTA!J$103:AN$103)</f>
        <v>44.879999999999995</v>
      </c>
      <c r="U78" s="37">
        <f>SUMPRODUCT(LTA!J78:AN78,LTA!J$102:AN$102,LTA!J$103:AN$103)</f>
        <v>105.29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566.70000000000005</v>
      </c>
      <c r="AB78" s="75">
        <f>-STOA!N78</f>
        <v>0</v>
      </c>
      <c r="AC78">
        <f t="shared" si="3"/>
        <v>21.823414758370191</v>
      </c>
      <c r="AD78">
        <f t="shared" si="4"/>
        <v>2575.8685044855497</v>
      </c>
      <c r="AE78">
        <f>'IDT-1'!B78</f>
        <v>0</v>
      </c>
      <c r="AF78" s="24"/>
      <c r="AG78">
        <f t="shared" si="5"/>
        <v>2575.8685044855497</v>
      </c>
      <c r="AI78" s="34">
        <f>PXIL!H78</f>
        <v>0</v>
      </c>
      <c r="AJ78" s="34">
        <f>PXIL!N78</f>
        <v>0</v>
      </c>
      <c r="AK78" s="34">
        <f>RTM_IEX!H78</f>
        <v>56.67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11.180960000000001</v>
      </c>
      <c r="E79">
        <f>GT_NG!P79</f>
        <v>-0.16612000000000002</v>
      </c>
      <c r="F79">
        <f>GT_Spot!P79</f>
        <v>0</v>
      </c>
      <c r="G79">
        <f>PPCL_NG!P79</f>
        <v>40.75</v>
      </c>
      <c r="H79">
        <f>PPCL_Spot!P79</f>
        <v>0</v>
      </c>
      <c r="I79">
        <f>Bawana_NG!P79</f>
        <v>133.60999999999999</v>
      </c>
      <c r="J79">
        <f>Bawana_RLNG!P79</f>
        <v>360.25999999999993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1118.1335771955949</v>
      </c>
      <c r="P79" s="36">
        <v>117.78</v>
      </c>
      <c r="Q79" s="36">
        <v>38.28</v>
      </c>
      <c r="R79" s="38">
        <v>0</v>
      </c>
      <c r="S79" s="38">
        <v>7.63</v>
      </c>
      <c r="T79" s="37">
        <f>SUMPRODUCT(LTA!J79:AN79,LTA!J$101:AN$101,LTA!J$103:AN$103)</f>
        <v>35.24</v>
      </c>
      <c r="U79" s="37">
        <f>SUMPRODUCT(LTA!J79:AN79,LTA!J$102:AN$102,LTA!J$103:AN$103)</f>
        <v>106.30000000000001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566.70000000000005</v>
      </c>
      <c r="AB79" s="75">
        <f>-STOA!N79</f>
        <v>0</v>
      </c>
      <c r="AC79">
        <f t="shared" si="3"/>
        <v>21.706037341164251</v>
      </c>
      <c r="AD79">
        <f t="shared" si="4"/>
        <v>2562.0123798544305</v>
      </c>
      <c r="AE79">
        <f>'IDT-1'!B79</f>
        <v>0</v>
      </c>
      <c r="AF79" s="24"/>
      <c r="AG79">
        <f t="shared" si="5"/>
        <v>2562.0123798544305</v>
      </c>
      <c r="AI79" s="34">
        <f>PXIL!H79</f>
        <v>0</v>
      </c>
      <c r="AJ79" s="34">
        <f>PXIL!N79</f>
        <v>0</v>
      </c>
      <c r="AK79" s="34">
        <f>RTM_IEX!H79</f>
        <v>48.02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11.180960000000001</v>
      </c>
      <c r="E80">
        <f>GT_NG!P80</f>
        <v>-0.16612000000000002</v>
      </c>
      <c r="F80">
        <f>GT_Spot!P80</f>
        <v>0</v>
      </c>
      <c r="G80">
        <f>PPCL_NG!P80</f>
        <v>40.75</v>
      </c>
      <c r="H80">
        <f>PPCL_Spot!P80</f>
        <v>0</v>
      </c>
      <c r="I80">
        <f>Bawana_NG!P80</f>
        <v>133.60999999999999</v>
      </c>
      <c r="J80">
        <f>Bawana_RLNG!P80</f>
        <v>360.25999999999993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1158.0142903594001</v>
      </c>
      <c r="P80" s="36">
        <v>117.78</v>
      </c>
      <c r="Q80" s="36">
        <v>38.275056818181817</v>
      </c>
      <c r="R80" s="38">
        <v>0</v>
      </c>
      <c r="S80" s="38">
        <v>7.63</v>
      </c>
      <c r="T80" s="37">
        <f>SUMPRODUCT(LTA!J80:AN80,LTA!J$101:AN$101,LTA!J$103:AN$103)</f>
        <v>29.3</v>
      </c>
      <c r="U80" s="37">
        <f>SUMPRODUCT(LTA!J80:AN80,LTA!J$102:AN$102,LTA!J$103:AN$103)</f>
        <v>108.81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566.70000000000005</v>
      </c>
      <c r="AB80" s="75">
        <f>-STOA!N80</f>
        <v>0</v>
      </c>
      <c r="AC80">
        <f t="shared" si="3"/>
        <v>21.931457809012947</v>
      </c>
      <c r="AD80">
        <f t="shared" si="4"/>
        <v>2588.6227293685688</v>
      </c>
      <c r="AE80">
        <f>'IDT-1'!B80</f>
        <v>0</v>
      </c>
      <c r="AF80" s="24"/>
      <c r="AG80">
        <f t="shared" si="5"/>
        <v>2588.6227293685688</v>
      </c>
      <c r="AI80" s="34">
        <f>PXIL!H80</f>
        <v>0</v>
      </c>
      <c r="AJ80" s="34">
        <f>PXIL!N80</f>
        <v>0</v>
      </c>
      <c r="AK80" s="34">
        <f>RTM_IEX!H80</f>
        <v>38.409999999999997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11.180960000000001</v>
      </c>
      <c r="E81">
        <f>GT_NG!P81</f>
        <v>-0.16612000000000002</v>
      </c>
      <c r="F81">
        <f>GT_Spot!P81</f>
        <v>0</v>
      </c>
      <c r="G81">
        <f>PPCL_NG!P81</f>
        <v>40.75</v>
      </c>
      <c r="H81">
        <f>PPCL_Spot!P81</f>
        <v>0</v>
      </c>
      <c r="I81">
        <f>Bawana_NG!P81</f>
        <v>133.60999999999999</v>
      </c>
      <c r="J81">
        <f>Bawana_RLNG!P81</f>
        <v>360.26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1183.1574754143542</v>
      </c>
      <c r="P81" s="36">
        <v>117.78</v>
      </c>
      <c r="Q81" s="36">
        <v>38.054997373259795</v>
      </c>
      <c r="R81" s="38">
        <v>0</v>
      </c>
      <c r="S81" s="38">
        <v>7.52</v>
      </c>
      <c r="T81" s="37">
        <f>SUMPRODUCT(LTA!J81:AN81,LTA!J$101:AN$101,LTA!J$103:AN$103)</f>
        <v>33</v>
      </c>
      <c r="U81" s="37">
        <f>SUMPRODUCT(LTA!J81:AN81,LTA!J$102:AN$102,LTA!J$103:AN$103)</f>
        <v>109.91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566.70000000000005</v>
      </c>
      <c r="AB81" s="75">
        <f>-STOA!N81</f>
        <v>0</v>
      </c>
      <c r="AC81">
        <f t="shared" si="3"/>
        <v>22.390040064137214</v>
      </c>
      <c r="AD81">
        <f t="shared" si="4"/>
        <v>2642.7572727234765</v>
      </c>
      <c r="AE81">
        <f>'IDT-1'!B81</f>
        <v>0</v>
      </c>
      <c r="AF81" s="24"/>
      <c r="AG81">
        <f t="shared" si="5"/>
        <v>2642.7572727234765</v>
      </c>
      <c r="AI81" s="34">
        <f>PXIL!H81</f>
        <v>0</v>
      </c>
      <c r="AJ81" s="34">
        <f>PXIL!N81</f>
        <v>0</v>
      </c>
      <c r="AK81" s="34">
        <f>RTM_IEX!H81</f>
        <v>63.39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7">
        <f>GDAM_IEX!H81</f>
        <v>0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11.180960000000001</v>
      </c>
      <c r="E82">
        <f>GT_NG!P82</f>
        <v>-0.16612000000000002</v>
      </c>
      <c r="F82">
        <f>GT_Spot!P82</f>
        <v>0</v>
      </c>
      <c r="G82">
        <f>PPCL_NG!P82</f>
        <v>40.75</v>
      </c>
      <c r="H82">
        <f>PPCL_Spot!P82</f>
        <v>0</v>
      </c>
      <c r="I82">
        <f>Bawana_NG!P82</f>
        <v>133.60999999999999</v>
      </c>
      <c r="J82">
        <f>Bawana_RLNG!P82</f>
        <v>360.26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1230.5086848826982</v>
      </c>
      <c r="P82" s="36">
        <v>117.78</v>
      </c>
      <c r="Q82" s="36">
        <v>38.054997373259795</v>
      </c>
      <c r="R82" s="38">
        <v>0</v>
      </c>
      <c r="S82" s="38">
        <v>7.52</v>
      </c>
      <c r="T82" s="37">
        <f>SUMPRODUCT(LTA!J82:AN82,LTA!J$101:AN$101,LTA!J$103:AN$103)</f>
        <v>33.709999999999994</v>
      </c>
      <c r="U82" s="37">
        <f>SUMPRODUCT(LTA!J82:AN82,LTA!J$102:AN$102,LTA!J$103:AN$103)</f>
        <v>111.00999999999999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566.70000000000005</v>
      </c>
      <c r="AB82" s="75">
        <f>-STOA!N82</f>
        <v>0</v>
      </c>
      <c r="AC82">
        <f t="shared" si="3"/>
        <v>22.859442223671305</v>
      </c>
      <c r="AD82">
        <f t="shared" si="4"/>
        <v>2698.1690800322867</v>
      </c>
      <c r="AE82">
        <f>'IDT-1'!B82</f>
        <v>0</v>
      </c>
      <c r="AF82" s="24"/>
      <c r="AG82">
        <f t="shared" si="5"/>
        <v>2698.1690800322867</v>
      </c>
      <c r="AI82" s="34">
        <f>PXIL!H82</f>
        <v>0</v>
      </c>
      <c r="AJ82" s="34">
        <f>PXIL!N82</f>
        <v>0</v>
      </c>
      <c r="AK82" s="34">
        <f>RTM_IEX!H82</f>
        <v>70.11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7">
        <f>GDAM_IEX!H82</f>
        <v>0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11.180960000000001</v>
      </c>
      <c r="E83">
        <f>GT_NG!P83</f>
        <v>-0.16612000000000002</v>
      </c>
      <c r="F83">
        <f>GT_Spot!P83</f>
        <v>0</v>
      </c>
      <c r="G83">
        <f>PPCL_NG!P83</f>
        <v>41.72</v>
      </c>
      <c r="H83">
        <f>PPCL_Spot!P83</f>
        <v>0</v>
      </c>
      <c r="I83">
        <f>Bawana_NG!P83</f>
        <v>133.60517757886379</v>
      </c>
      <c r="J83">
        <f>Bawana_RLNG!P83</f>
        <v>360.26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1307.2779907442759</v>
      </c>
      <c r="P83" s="36">
        <v>117.78</v>
      </c>
      <c r="Q83" s="36">
        <v>38.054392749942267</v>
      </c>
      <c r="R83" s="38">
        <v>0</v>
      </c>
      <c r="S83" s="38">
        <v>7.52</v>
      </c>
      <c r="T83" s="37">
        <f>SUMPRODUCT(LTA!J83:AN83,LTA!J$101:AN$101,LTA!J$103:AN$103)</f>
        <v>41.69</v>
      </c>
      <c r="U83" s="37">
        <f>SUMPRODUCT(LTA!J83:AN83,LTA!J$102:AN$102,LTA!J$103:AN$103)</f>
        <v>112.31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566.74</v>
      </c>
      <c r="AB83" s="75">
        <f>-STOA!N83</f>
        <v>0</v>
      </c>
      <c r="AC83">
        <f t="shared" si="3"/>
        <v>23.130878805735147</v>
      </c>
      <c r="AD83">
        <f t="shared" si="4"/>
        <v>2730.2115222673465</v>
      </c>
      <c r="AE83">
        <f>'IDT-1'!B83</f>
        <v>0</v>
      </c>
      <c r="AF83" s="24"/>
      <c r="AG83">
        <f t="shared" si="5"/>
        <v>2730.2115222673465</v>
      </c>
      <c r="AI83" s="34">
        <f>PXIL!H83</f>
        <v>0</v>
      </c>
      <c r="AJ83" s="34">
        <f>PXIL!N83</f>
        <v>0</v>
      </c>
      <c r="AK83" s="34">
        <f>RTM_IEX!H83</f>
        <v>15.37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11.180960000000001</v>
      </c>
      <c r="E84">
        <f>GT_NG!P84</f>
        <v>-0.16612000000000002</v>
      </c>
      <c r="F84">
        <f>GT_Spot!P84</f>
        <v>0</v>
      </c>
      <c r="G84">
        <f>PPCL_NG!P84</f>
        <v>41.72</v>
      </c>
      <c r="H84">
        <f>PPCL_Spot!P84</f>
        <v>0</v>
      </c>
      <c r="I84">
        <f>Bawana_NG!P84</f>
        <v>133.60517757886379</v>
      </c>
      <c r="J84">
        <f>Bawana_RLNG!P84</f>
        <v>433.26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1315.6780149727563</v>
      </c>
      <c r="P84" s="36">
        <v>117.78</v>
      </c>
      <c r="Q84" s="36">
        <v>38.054392749942267</v>
      </c>
      <c r="R84" s="38">
        <v>0</v>
      </c>
      <c r="S84" s="38">
        <v>7.52</v>
      </c>
      <c r="T84" s="37">
        <f>SUMPRODUCT(LTA!J84:AN84,LTA!J$101:AN$101,LTA!J$103:AN$103)</f>
        <v>44.34</v>
      </c>
      <c r="U84" s="37">
        <f>SUMPRODUCT(LTA!J84:AN84,LTA!J$102:AN$102,LTA!J$103:AN$103)</f>
        <v>113.81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566.74</v>
      </c>
      <c r="AB84" s="75">
        <f>-STOA!N84</f>
        <v>0</v>
      </c>
      <c r="AC84">
        <f t="shared" si="3"/>
        <v>23.838987217402824</v>
      </c>
      <c r="AD84">
        <f t="shared" si="4"/>
        <v>2785.6834380841592</v>
      </c>
      <c r="AE84">
        <f>'IDT-1'!B84</f>
        <v>0</v>
      </c>
      <c r="AF84" s="24"/>
      <c r="AG84">
        <f t="shared" si="5"/>
        <v>2785.6834380841592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-14</v>
      </c>
      <c r="AM84" s="34">
        <f>RTM_PXI!H84</f>
        <v>0</v>
      </c>
      <c r="AN84" s="34">
        <f>RTM_PXI!N84</f>
        <v>0</v>
      </c>
      <c r="AO84" s="147">
        <f>GDAM_IEX!H84</f>
        <v>0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11.180960000000001</v>
      </c>
      <c r="E85">
        <f>GT_NG!P85</f>
        <v>-0.16612000000000002</v>
      </c>
      <c r="F85">
        <f>GT_Spot!P85</f>
        <v>0</v>
      </c>
      <c r="G85">
        <f>PPCL_NG!P85</f>
        <v>41.72</v>
      </c>
      <c r="H85">
        <f>PPCL_Spot!P85</f>
        <v>0</v>
      </c>
      <c r="I85">
        <f>Bawana_NG!P85</f>
        <v>133.60517757886379</v>
      </c>
      <c r="J85">
        <f>Bawana_RLNG!P85</f>
        <v>482.4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1321.8359244928301</v>
      </c>
      <c r="P85" s="36">
        <v>117.78</v>
      </c>
      <c r="Q85" s="36">
        <v>38.054392749942267</v>
      </c>
      <c r="R85" s="38">
        <v>0</v>
      </c>
      <c r="S85" s="38">
        <v>7.52</v>
      </c>
      <c r="T85" s="37">
        <f>SUMPRODUCT(LTA!J85:AN85,LTA!J$101:AN$101,LTA!J$103:AN$103)</f>
        <v>35.020000000000003</v>
      </c>
      <c r="U85" s="37">
        <f>SUMPRODUCT(LTA!J85:AN85,LTA!J$102:AN$102,LTA!J$103:AN$103)</f>
        <v>109.81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566.74</v>
      </c>
      <c r="AB85" s="75">
        <f>-STOA!N85</f>
        <v>0</v>
      </c>
      <c r="AC85">
        <f t="shared" si="3"/>
        <v>24.394909442768785</v>
      </c>
      <c r="AD85">
        <f t="shared" si="4"/>
        <v>2803.105425378867</v>
      </c>
      <c r="AE85">
        <f>'IDT-1'!B85</f>
        <v>0</v>
      </c>
      <c r="AF85" s="24"/>
      <c r="AG85">
        <f t="shared" si="5"/>
        <v>2803.105425378867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-38</v>
      </c>
      <c r="AM85" s="34">
        <f>RTM_PXI!H85</f>
        <v>0</v>
      </c>
      <c r="AN85" s="34">
        <f>RTM_PXI!N85</f>
        <v>0</v>
      </c>
      <c r="AO85" s="147">
        <f>GDAM_IEX!H85</f>
        <v>0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11.180960000000001</v>
      </c>
      <c r="E86">
        <f>GT_NG!P86</f>
        <v>-0.16612000000000002</v>
      </c>
      <c r="F86">
        <f>GT_Spot!P86</f>
        <v>0</v>
      </c>
      <c r="G86">
        <f>PPCL_NG!P86</f>
        <v>40</v>
      </c>
      <c r="H86">
        <f>PPCL_Spot!P86</f>
        <v>0</v>
      </c>
      <c r="I86">
        <f>Bawana_NG!P86</f>
        <v>133.60517757886379</v>
      </c>
      <c r="J86">
        <f>Bawana_RLNG!P86</f>
        <v>482.4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1305.1867764101057</v>
      </c>
      <c r="P86" s="36">
        <v>117.78</v>
      </c>
      <c r="Q86" s="36">
        <v>38.054392749942267</v>
      </c>
      <c r="R86" s="38">
        <v>0</v>
      </c>
      <c r="S86" s="38">
        <v>7.52</v>
      </c>
      <c r="T86" s="37">
        <f>SUMPRODUCT(LTA!J86:AN86,LTA!J$101:AN$101,LTA!J$103:AN$103)</f>
        <v>36.340000000000003</v>
      </c>
      <c r="U86" s="37">
        <f>SUMPRODUCT(LTA!J86:AN86,LTA!J$102:AN$102,LTA!J$103:AN$103)</f>
        <v>111.81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566.74</v>
      </c>
      <c r="AB86" s="75">
        <f>-STOA!N86</f>
        <v>0</v>
      </c>
      <c r="AC86">
        <f t="shared" si="3"/>
        <v>24.134752605328117</v>
      </c>
      <c r="AD86">
        <f t="shared" si="4"/>
        <v>2848.7164341335838</v>
      </c>
      <c r="AE86">
        <f>'IDT-1'!B86</f>
        <v>0</v>
      </c>
      <c r="AF86" s="24"/>
      <c r="AG86">
        <f t="shared" si="5"/>
        <v>2848.7164341335838</v>
      </c>
      <c r="AI86" s="34">
        <f>PXIL!H86</f>
        <v>0</v>
      </c>
      <c r="AJ86" s="34">
        <f>PXIL!N86</f>
        <v>0</v>
      </c>
      <c r="AK86" s="34">
        <f>RTM_IEX!H86</f>
        <v>22.4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7">
        <f>GDAM_IEX!H86</f>
        <v>0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11.180960000000001</v>
      </c>
      <c r="E87">
        <f>GT_NG!P87</f>
        <v>-0.16612000000000002</v>
      </c>
      <c r="F87">
        <f>GT_Spot!P87</f>
        <v>0</v>
      </c>
      <c r="G87">
        <f>PPCL_NG!P87</f>
        <v>40</v>
      </c>
      <c r="H87">
        <f>PPCL_Spot!P87</f>
        <v>0</v>
      </c>
      <c r="I87">
        <f>Bawana_NG!P87</f>
        <v>99.956095465020894</v>
      </c>
      <c r="J87">
        <f>Bawana_RLNG!P87</f>
        <v>470.33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1306.5452782042876</v>
      </c>
      <c r="P87" s="36">
        <v>117.78</v>
      </c>
      <c r="Q87" s="36">
        <v>38.054392749942267</v>
      </c>
      <c r="R87" s="38">
        <v>0</v>
      </c>
      <c r="S87" s="38">
        <v>7.52</v>
      </c>
      <c r="T87" s="37">
        <f>SUMPRODUCT(LTA!J87:AN87,LTA!J$101:AN$101,LTA!J$103:AN$103)</f>
        <v>38.010000000000005</v>
      </c>
      <c r="U87" s="37">
        <f>SUMPRODUCT(LTA!J87:AN87,LTA!J$102:AN$102,LTA!J$103:AN$103)</f>
        <v>102.31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758.81999999999994</v>
      </c>
      <c r="AB87" s="75">
        <f>-STOA!N87</f>
        <v>0</v>
      </c>
      <c r="AC87">
        <f t="shared" si="3"/>
        <v>25.217255730642961</v>
      </c>
      <c r="AD87">
        <f t="shared" si="4"/>
        <v>2976.5033506886075</v>
      </c>
      <c r="AE87">
        <f>'IDT-1'!B87</f>
        <v>0</v>
      </c>
      <c r="AF87" s="24"/>
      <c r="AG87">
        <f t="shared" si="5"/>
        <v>2976.5033506886075</v>
      </c>
      <c r="AI87" s="34">
        <f>PXIL!H87</f>
        <v>0</v>
      </c>
      <c r="AJ87" s="34">
        <f>PXIL!N87</f>
        <v>0</v>
      </c>
      <c r="AK87" s="34">
        <f>RTM_IEX!H87</f>
        <v>11.38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7">
        <f>GDAM_IEX!H87</f>
        <v>0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11.180960000000001</v>
      </c>
      <c r="E88">
        <f>GT_NG!P88</f>
        <v>-0.16612000000000002</v>
      </c>
      <c r="F88">
        <f>GT_Spot!P88</f>
        <v>0</v>
      </c>
      <c r="G88">
        <f>PPCL_NG!P88</f>
        <v>40</v>
      </c>
      <c r="H88">
        <f>PPCL_Spot!P88</f>
        <v>0</v>
      </c>
      <c r="I88">
        <f>Bawana_NG!P88</f>
        <v>99.956095465020894</v>
      </c>
      <c r="J88">
        <f>Bawana_RLNG!P88</f>
        <v>470.33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1306.6072840210875</v>
      </c>
      <c r="P88" s="36">
        <v>117.78</v>
      </c>
      <c r="Q88" s="36">
        <v>38.054392749942267</v>
      </c>
      <c r="R88" s="38">
        <v>0</v>
      </c>
      <c r="S88" s="38">
        <v>7.52</v>
      </c>
      <c r="T88" s="37">
        <f>SUMPRODUCT(LTA!J88:AN88,LTA!J$101:AN$101,LTA!J$103:AN$103)</f>
        <v>39.010000000000005</v>
      </c>
      <c r="U88" s="37">
        <f>SUMPRODUCT(LTA!J88:AN88,LTA!J$102:AN$102,LTA!J$103:AN$103)</f>
        <v>103.31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758.81999999999994</v>
      </c>
      <c r="AB88" s="75">
        <f>-STOA!N88</f>
        <v>0</v>
      </c>
      <c r="AC88">
        <f t="shared" si="3"/>
        <v>25.279012579504087</v>
      </c>
      <c r="AD88">
        <f t="shared" si="4"/>
        <v>2983.793599656547</v>
      </c>
      <c r="AE88">
        <f>'IDT-1'!B88</f>
        <v>0</v>
      </c>
      <c r="AF88" s="24"/>
      <c r="AG88">
        <f t="shared" si="5"/>
        <v>2983.793599656547</v>
      </c>
      <c r="AI88" s="34">
        <f>PXIL!H88</f>
        <v>0</v>
      </c>
      <c r="AJ88" s="34">
        <f>PXIL!N88</f>
        <v>0</v>
      </c>
      <c r="AK88" s="34">
        <f>RTM_IEX!H88</f>
        <v>16.670000000000002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7">
        <f>GDAM_IEX!H88</f>
        <v>0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11.180960000000001</v>
      </c>
      <c r="E89">
        <f>GT_NG!P89</f>
        <v>-0.16612000000000002</v>
      </c>
      <c r="F89">
        <f>GT_Spot!P89</f>
        <v>0</v>
      </c>
      <c r="G89">
        <f>PPCL_NG!P89</f>
        <v>40</v>
      </c>
      <c r="H89">
        <f>PPCL_Spot!P89</f>
        <v>0</v>
      </c>
      <c r="I89">
        <f>Bawana_NG!P89</f>
        <v>99.956095465020894</v>
      </c>
      <c r="J89">
        <f>Bawana_RLNG!P89</f>
        <v>470.33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1307.8240749266383</v>
      </c>
      <c r="P89" s="36">
        <v>117.78</v>
      </c>
      <c r="Q89" s="36">
        <v>38.054392749942267</v>
      </c>
      <c r="R89" s="38">
        <v>0</v>
      </c>
      <c r="S89" s="38">
        <v>7.52</v>
      </c>
      <c r="T89" s="37">
        <f>SUMPRODUCT(LTA!J89:AN89,LTA!J$101:AN$101,LTA!J$103:AN$103)</f>
        <v>39.67</v>
      </c>
      <c r="U89" s="37">
        <f>SUMPRODUCT(LTA!J89:AN89,LTA!J$102:AN$102,LTA!J$103:AN$103)</f>
        <v>101.29999999999998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758.81999999999994</v>
      </c>
      <c r="AB89" s="75">
        <f>-STOA!N89</f>
        <v>0</v>
      </c>
      <c r="AC89">
        <f t="shared" si="3"/>
        <v>25.496293623110706</v>
      </c>
      <c r="AD89">
        <f t="shared" si="4"/>
        <v>3009.4431095184905</v>
      </c>
      <c r="AE89">
        <f>'IDT-1'!B89</f>
        <v>0</v>
      </c>
      <c r="AF89" s="24"/>
      <c r="AG89">
        <f t="shared" si="5"/>
        <v>3009.4431095184905</v>
      </c>
      <c r="AI89" s="34">
        <f>PXIL!H89</f>
        <v>0</v>
      </c>
      <c r="AJ89" s="34">
        <f>PXIL!N89</f>
        <v>0</v>
      </c>
      <c r="AK89" s="34">
        <f>RTM_IEX!H89</f>
        <v>42.67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7">
        <f>GDAM_IEX!H89</f>
        <v>0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11.180960000000001</v>
      </c>
      <c r="E90">
        <f>GT_NG!P90</f>
        <v>-0.16612000000000002</v>
      </c>
      <c r="F90">
        <f>GT_Spot!P90</f>
        <v>0</v>
      </c>
      <c r="G90">
        <f>PPCL_NG!P90</f>
        <v>40</v>
      </c>
      <c r="H90">
        <f>PPCL_Spot!P90</f>
        <v>0</v>
      </c>
      <c r="I90">
        <f>Bawana_NG!P90</f>
        <v>99.956095465020894</v>
      </c>
      <c r="J90">
        <f>Bawana_RLNG!P90</f>
        <v>470.33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1320.4465650489265</v>
      </c>
      <c r="P90" s="36">
        <v>117.78</v>
      </c>
      <c r="Q90" s="36">
        <v>38.054392749942267</v>
      </c>
      <c r="R90" s="38">
        <v>0</v>
      </c>
      <c r="S90" s="38">
        <v>7.52</v>
      </c>
      <c r="T90" s="37">
        <f>SUMPRODUCT(LTA!J90:AN90,LTA!J$101:AN$101,LTA!J$103:AN$103)</f>
        <v>41</v>
      </c>
      <c r="U90" s="37">
        <f>SUMPRODUCT(LTA!J90:AN90,LTA!J$102:AN$102,LTA!J$103:AN$103)</f>
        <v>101.79999999999998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758.81999999999994</v>
      </c>
      <c r="AB90" s="75">
        <f>-STOA!N90</f>
        <v>0</v>
      </c>
      <c r="AC90">
        <f t="shared" si="3"/>
        <v>25.621474540137928</v>
      </c>
      <c r="AD90">
        <f t="shared" si="4"/>
        <v>3024.2204187237517</v>
      </c>
      <c r="AE90">
        <f>'IDT-1'!B90</f>
        <v>11</v>
      </c>
      <c r="AF90" s="24"/>
      <c r="AG90">
        <f t="shared" si="5"/>
        <v>3035.2204187237517</v>
      </c>
      <c r="AI90" s="34">
        <f>PXIL!H90</f>
        <v>0</v>
      </c>
      <c r="AJ90" s="34">
        <f>PXIL!N90</f>
        <v>0</v>
      </c>
      <c r="AK90" s="34">
        <f>RTM_IEX!H90</f>
        <v>43.12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7">
        <f>GDAM_IEX!H90</f>
        <v>0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11.180960000000001</v>
      </c>
      <c r="E91">
        <f>GT_NG!P91</f>
        <v>-0.16612000000000002</v>
      </c>
      <c r="F91">
        <f>GT_Spot!P91</f>
        <v>0</v>
      </c>
      <c r="G91">
        <f>PPCL_NG!P91</f>
        <v>40</v>
      </c>
      <c r="H91">
        <f>PPCL_Spot!P91</f>
        <v>0</v>
      </c>
      <c r="I91">
        <f>Bawana_NG!P91</f>
        <v>99.956095465020894</v>
      </c>
      <c r="J91">
        <f>Bawana_RLNG!P91</f>
        <v>470.33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1321.2094571754633</v>
      </c>
      <c r="P91" s="36">
        <v>117.78</v>
      </c>
      <c r="Q91" s="36">
        <v>38.054392749942267</v>
      </c>
      <c r="R91" s="38">
        <v>0</v>
      </c>
      <c r="S91" s="38">
        <v>7.52</v>
      </c>
      <c r="T91" s="37">
        <f>SUMPRODUCT(LTA!J91:AN91,LTA!J$101:AN$101,LTA!J$103:AN$103)</f>
        <v>41.989999999999995</v>
      </c>
      <c r="U91" s="37">
        <f>SUMPRODUCT(LTA!J91:AN91,LTA!J$102:AN$102,LTA!J$103:AN$103)</f>
        <v>103.29999999999998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872.86999999999989</v>
      </c>
      <c r="AB91" s="75">
        <f>-STOA!N91</f>
        <v>0</v>
      </c>
      <c r="AC91">
        <f t="shared" si="3"/>
        <v>27.322330834000834</v>
      </c>
      <c r="AD91">
        <f t="shared" si="4"/>
        <v>3225.0024545564256</v>
      </c>
      <c r="AE91">
        <f>'IDT-1'!B91</f>
        <v>0</v>
      </c>
      <c r="AF91" s="24"/>
      <c r="AG91">
        <f t="shared" si="5"/>
        <v>3225.0024545564256</v>
      </c>
      <c r="AI91" s="34">
        <f>PXIL!H91</f>
        <v>0</v>
      </c>
      <c r="AJ91" s="34">
        <f>PXIL!N91</f>
        <v>0</v>
      </c>
      <c r="AK91" s="34">
        <f>RTM_IEX!H91</f>
        <v>128.30000000000001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7">
        <f>GDAM_IEX!H91</f>
        <v>0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11.180960000000001</v>
      </c>
      <c r="E92">
        <f>GT_NG!P92</f>
        <v>-0.16612000000000002</v>
      </c>
      <c r="F92">
        <f>GT_Spot!P92</f>
        <v>0</v>
      </c>
      <c r="G92">
        <f>PPCL_NG!P92</f>
        <v>40</v>
      </c>
      <c r="H92">
        <f>PPCL_Spot!P92</f>
        <v>0</v>
      </c>
      <c r="I92">
        <f>Bawana_NG!P92</f>
        <v>99.956095465020894</v>
      </c>
      <c r="J92">
        <f>Bawana_RLNG!P92</f>
        <v>470.33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1318.6318640069092</v>
      </c>
      <c r="P92" s="36">
        <v>117.78</v>
      </c>
      <c r="Q92" s="36">
        <v>38.054392749942267</v>
      </c>
      <c r="R92" s="38">
        <v>0</v>
      </c>
      <c r="S92" s="38">
        <v>7.52</v>
      </c>
      <c r="T92" s="37">
        <f>SUMPRODUCT(LTA!J92:AN92,LTA!J$101:AN$101,LTA!J$103:AN$103)</f>
        <v>44</v>
      </c>
      <c r="U92" s="37">
        <f>SUMPRODUCT(LTA!J92:AN92,LTA!J$102:AN$102,LTA!J$103:AN$103)</f>
        <v>105.79999999999998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872.86999999999989</v>
      </c>
      <c r="AB92" s="75">
        <f>-STOA!N92</f>
        <v>0</v>
      </c>
      <c r="AC92">
        <f t="shared" si="3"/>
        <v>27.336883051384984</v>
      </c>
      <c r="AD92">
        <f t="shared" si="4"/>
        <v>3226.7203091704873</v>
      </c>
      <c r="AE92">
        <f>'IDT-1'!B92</f>
        <v>0</v>
      </c>
      <c r="AF92" s="24"/>
      <c r="AG92">
        <f t="shared" si="5"/>
        <v>3226.7203091704873</v>
      </c>
      <c r="AI92" s="34">
        <f>PXIL!H92</f>
        <v>0</v>
      </c>
      <c r="AJ92" s="34">
        <f>PXIL!N92</f>
        <v>0</v>
      </c>
      <c r="AK92" s="34">
        <f>RTM_IEX!H92</f>
        <v>128.1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7">
        <f>GDAM_IEX!H92</f>
        <v>0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11.180960000000001</v>
      </c>
      <c r="E93">
        <f>GT_NG!P93</f>
        <v>-0.16612000000000002</v>
      </c>
      <c r="F93">
        <f>GT_Spot!P93</f>
        <v>0</v>
      </c>
      <c r="G93">
        <f>PPCL_NG!P93</f>
        <v>40</v>
      </c>
      <c r="H93">
        <f>PPCL_Spot!P93</f>
        <v>0</v>
      </c>
      <c r="I93">
        <f>Bawana_NG!P93</f>
        <v>99.956095465020894</v>
      </c>
      <c r="J93">
        <f>Bawana_RLNG!P93</f>
        <v>462.61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1317.9488701918883</v>
      </c>
      <c r="P93" s="36">
        <v>117.78</v>
      </c>
      <c r="Q93" s="36">
        <v>38.054392749942267</v>
      </c>
      <c r="R93" s="38">
        <v>0</v>
      </c>
      <c r="S93" s="38">
        <v>7.52</v>
      </c>
      <c r="T93" s="37">
        <f>SUMPRODUCT(LTA!J93:AN93,LTA!J$101:AN$101,LTA!J$103:AN$103)</f>
        <v>42.67</v>
      </c>
      <c r="U93" s="37">
        <f>SUMPRODUCT(LTA!J93:AN93,LTA!J$102:AN$102,LTA!J$103:AN$103)</f>
        <v>108.29999999999998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16.25</v>
      </c>
      <c r="Z93" s="34">
        <f>IEX!N93</f>
        <v>0</v>
      </c>
      <c r="AA93" s="75">
        <f>STOA!H93</f>
        <v>872.86999999999989</v>
      </c>
      <c r="AB93" s="75">
        <f>-STOA!N93</f>
        <v>0</v>
      </c>
      <c r="AC93">
        <f t="shared" si="3"/>
        <v>26.94482990333881</v>
      </c>
      <c r="AD93">
        <f t="shared" si="4"/>
        <v>3180.4393685035125</v>
      </c>
      <c r="AE93">
        <f>'IDT-1'!B93</f>
        <v>0</v>
      </c>
      <c r="AF93" s="24"/>
      <c r="AG93">
        <f t="shared" si="5"/>
        <v>3180.4393685035125</v>
      </c>
      <c r="AI93" s="34">
        <f>PXIL!H93</f>
        <v>0</v>
      </c>
      <c r="AJ93" s="34">
        <f>PXIL!N93</f>
        <v>0</v>
      </c>
      <c r="AK93" s="34">
        <f>RTM_IEX!H93</f>
        <v>61.45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7">
        <f>GDAM_IEX!H93</f>
        <v>10.96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11.180960000000001</v>
      </c>
      <c r="E94">
        <f>GT_NG!P94</f>
        <v>-0.16612000000000002</v>
      </c>
      <c r="F94">
        <f>GT_Spot!P94</f>
        <v>0</v>
      </c>
      <c r="G94">
        <f>PPCL_NG!P94</f>
        <v>40</v>
      </c>
      <c r="H94">
        <f>PPCL_Spot!P94</f>
        <v>0</v>
      </c>
      <c r="I94">
        <f>Bawana_NG!P94</f>
        <v>99.956095465020894</v>
      </c>
      <c r="J94">
        <f>Bawana_RLNG!P94</f>
        <v>462.61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1309.3450036917027</v>
      </c>
      <c r="P94" s="36">
        <v>117.78</v>
      </c>
      <c r="Q94" s="36">
        <v>38.054392749942267</v>
      </c>
      <c r="R94" s="38">
        <v>0</v>
      </c>
      <c r="S94" s="38">
        <v>7.52</v>
      </c>
      <c r="T94" s="37">
        <f>SUMPRODUCT(LTA!J94:AN94,LTA!J$101:AN$101,LTA!J$103:AN$103)</f>
        <v>43.66</v>
      </c>
      <c r="U94" s="37">
        <f>SUMPRODUCT(LTA!J94:AN94,LTA!J$102:AN$102,LTA!J$103:AN$103)</f>
        <v>109.29999999999998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37.08</v>
      </c>
      <c r="Z94" s="34">
        <f>IEX!N94</f>
        <v>0</v>
      </c>
      <c r="AA94" s="75">
        <f>STOA!H94</f>
        <v>872.86999999999989</v>
      </c>
      <c r="AB94" s="75">
        <f>-STOA!N94</f>
        <v>0</v>
      </c>
      <c r="AC94">
        <f t="shared" si="3"/>
        <v>27.045345424737253</v>
      </c>
      <c r="AD94">
        <f t="shared" si="4"/>
        <v>3192.3049864819282</v>
      </c>
      <c r="AE94">
        <f>'IDT-1'!B94</f>
        <v>0</v>
      </c>
      <c r="AF94" s="24"/>
      <c r="AG94">
        <f t="shared" si="5"/>
        <v>3192.3049864819282</v>
      </c>
      <c r="AI94" s="34">
        <f>PXIL!H94</f>
        <v>0</v>
      </c>
      <c r="AJ94" s="34">
        <f>PXIL!N94</f>
        <v>0</v>
      </c>
      <c r="AK94" s="34">
        <f>RTM_IEX!H94</f>
        <v>43.22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7">
        <f>GDAM_IEX!H94</f>
        <v>26.94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11.180960000000001</v>
      </c>
      <c r="E95">
        <f>GT_NG!P95</f>
        <v>-0.16612000000000002</v>
      </c>
      <c r="F95">
        <f>GT_Spot!P95</f>
        <v>0</v>
      </c>
      <c r="G95">
        <f>PPCL_NG!P95</f>
        <v>40</v>
      </c>
      <c r="H95">
        <f>PPCL_Spot!P95</f>
        <v>0</v>
      </c>
      <c r="I95">
        <f>Bawana_NG!P95</f>
        <v>99.956095465020894</v>
      </c>
      <c r="J95">
        <f>Bawana_RLNG!P95</f>
        <v>462.61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1305.2781567468685</v>
      </c>
      <c r="P95" s="36">
        <v>117.78</v>
      </c>
      <c r="Q95" s="36">
        <v>38.054392749942267</v>
      </c>
      <c r="R95" s="38">
        <v>0</v>
      </c>
      <c r="S95" s="38">
        <v>7.52</v>
      </c>
      <c r="T95" s="37">
        <f>SUMPRODUCT(LTA!J95:AN95,LTA!J$101:AN$101,LTA!J$103:AN$103)</f>
        <v>45.010000000000005</v>
      </c>
      <c r="U95" s="37">
        <f>SUMPRODUCT(LTA!J95:AN95,LTA!J$102:AN$102,LTA!J$103:AN$103)</f>
        <v>111.79999999999998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44.46</v>
      </c>
      <c r="Z95" s="34">
        <f>IEX!N95</f>
        <v>0</v>
      </c>
      <c r="AA95" s="75">
        <f>STOA!H95</f>
        <v>872.82999999999993</v>
      </c>
      <c r="AB95" s="75">
        <f>-STOA!N95</f>
        <v>0</v>
      </c>
      <c r="AC95">
        <f t="shared" si="3"/>
        <v>27.533999910400645</v>
      </c>
      <c r="AD95">
        <f t="shared" si="4"/>
        <v>3249.9894850514311</v>
      </c>
      <c r="AE95">
        <f>'IDT-1'!B95</f>
        <v>0</v>
      </c>
      <c r="AF95" s="24"/>
      <c r="AG95">
        <f t="shared" si="5"/>
        <v>3249.9894850514311</v>
      </c>
      <c r="AI95" s="34">
        <f>PXIL!H95</f>
        <v>0</v>
      </c>
      <c r="AJ95" s="34">
        <f>PXIL!N95</f>
        <v>0</v>
      </c>
      <c r="AK95" s="34">
        <f>RTM_IEX!H95</f>
        <v>89.02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7">
        <f>GDAM_IEX!H95</f>
        <v>32.19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11.180960000000001</v>
      </c>
      <c r="E96">
        <f>GT_NG!P96</f>
        <v>-0.16612000000000002</v>
      </c>
      <c r="F96">
        <f>GT_Spot!P96</f>
        <v>0</v>
      </c>
      <c r="G96">
        <f>PPCL_NG!P96</f>
        <v>40</v>
      </c>
      <c r="H96">
        <f>PPCL_Spot!P96</f>
        <v>0</v>
      </c>
      <c r="I96">
        <f>Bawana_NG!P96</f>
        <v>99.956095465020894</v>
      </c>
      <c r="J96">
        <f>Bawana_RLNG!P96</f>
        <v>462.61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1305.2781567468685</v>
      </c>
      <c r="P96" s="36">
        <v>117.78</v>
      </c>
      <c r="Q96" s="36">
        <v>38.054392749942267</v>
      </c>
      <c r="R96" s="38">
        <v>0</v>
      </c>
      <c r="S96" s="38">
        <v>7.52</v>
      </c>
      <c r="T96" s="37">
        <f>SUMPRODUCT(LTA!J96:AN96,LTA!J$101:AN$101,LTA!J$103:AN$103)</f>
        <v>49.64</v>
      </c>
      <c r="U96" s="37">
        <f>SUMPRODUCT(LTA!J96:AN96,LTA!J$102:AN$102,LTA!J$103:AN$103)</f>
        <v>114.29999999999998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44.02</v>
      </c>
      <c r="Z96" s="34">
        <f>IEX!N96</f>
        <v>0</v>
      </c>
      <c r="AA96" s="75">
        <f>STOA!H96</f>
        <v>872.82999999999993</v>
      </c>
      <c r="AB96" s="75">
        <f>-STOA!N96</f>
        <v>0</v>
      </c>
      <c r="AC96">
        <f t="shared" si="3"/>
        <v>27.782051910400643</v>
      </c>
      <c r="AD96">
        <f t="shared" si="4"/>
        <v>3279.2714330514304</v>
      </c>
      <c r="AE96">
        <f>'IDT-1'!B96</f>
        <v>0</v>
      </c>
      <c r="AF96" s="24"/>
      <c r="AG96">
        <f t="shared" si="5"/>
        <v>3279.2714330514304</v>
      </c>
      <c r="AI96" s="34">
        <f>PXIL!H96</f>
        <v>0</v>
      </c>
      <c r="AJ96" s="34">
        <f>PXIL!N96</f>
        <v>0</v>
      </c>
      <c r="AK96" s="34">
        <f>RTM_IEX!H96</f>
        <v>112.6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7">
        <f>GDAM_IEX!H96</f>
        <v>31.45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11.180960000000001</v>
      </c>
      <c r="E97">
        <f>GT_NG!P97</f>
        <v>-0.16612000000000002</v>
      </c>
      <c r="F97">
        <f>GT_Spot!P97</f>
        <v>0</v>
      </c>
      <c r="G97">
        <f>PPCL_NG!P97</f>
        <v>40</v>
      </c>
      <c r="H97">
        <f>PPCL_Spot!P97</f>
        <v>0</v>
      </c>
      <c r="I97">
        <f>Bawana_NG!P97</f>
        <v>99.956095465020894</v>
      </c>
      <c r="J97">
        <f>Bawana_RLNG!P97</f>
        <v>462.61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1316.7403139261062</v>
      </c>
      <c r="P97" s="36">
        <v>117.78</v>
      </c>
      <c r="Q97" s="36">
        <v>38.054392749942267</v>
      </c>
      <c r="R97" s="38">
        <v>0</v>
      </c>
      <c r="S97" s="38">
        <v>7.52</v>
      </c>
      <c r="T97" s="37">
        <f>SUMPRODUCT(LTA!J97:AN97,LTA!J$101:AN$101,LTA!J$103:AN$103)</f>
        <v>51.01</v>
      </c>
      <c r="U97" s="37">
        <f>SUMPRODUCT(LTA!J97:AN97,LTA!J$102:AN$102,LTA!J$103:AN$103)</f>
        <v>113.78999999999999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34.33</v>
      </c>
      <c r="Z97" s="34">
        <f>IEX!N97</f>
        <v>0</v>
      </c>
      <c r="AA97" s="75">
        <f>STOA!H97</f>
        <v>872.82999999999993</v>
      </c>
      <c r="AB97" s="75">
        <f>-STOA!N97</f>
        <v>0</v>
      </c>
      <c r="AC97">
        <f t="shared" si="3"/>
        <v>27.718566030706242</v>
      </c>
      <c r="AD97">
        <f t="shared" si="4"/>
        <v>3271.7770761103629</v>
      </c>
      <c r="AE97">
        <f>'IDT-1'!B97</f>
        <v>0</v>
      </c>
      <c r="AF97" s="24"/>
      <c r="AG97">
        <f t="shared" si="5"/>
        <v>3271.7770761103629</v>
      </c>
      <c r="AI97" s="34">
        <f>PXIL!H97</f>
        <v>0</v>
      </c>
      <c r="AJ97" s="34">
        <f>PXIL!N97</f>
        <v>0</v>
      </c>
      <c r="AK97" s="34">
        <f>RTM_IEX!H97</f>
        <v>110.28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7">
        <f>GDAM_IEX!H97</f>
        <v>23.58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11.180960000000001</v>
      </c>
      <c r="E98">
        <f>GT_NG!P98</f>
        <v>-0.16612000000000002</v>
      </c>
      <c r="F98">
        <f>GT_Spot!P98</f>
        <v>0</v>
      </c>
      <c r="G98">
        <f>PPCL_NG!P98</f>
        <v>40</v>
      </c>
      <c r="H98">
        <f>PPCL_Spot!P98</f>
        <v>0</v>
      </c>
      <c r="I98">
        <f>Bawana_NG!P98</f>
        <v>99.956095465020894</v>
      </c>
      <c r="J98">
        <f>Bawana_RLNG!P98</f>
        <v>462.61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1316.7403139261062</v>
      </c>
      <c r="P98" s="36">
        <v>117.78</v>
      </c>
      <c r="Q98" s="36">
        <v>38.054392749942267</v>
      </c>
      <c r="R98" s="38">
        <v>0</v>
      </c>
      <c r="S98" s="38">
        <v>7.52</v>
      </c>
      <c r="T98" s="37">
        <f>SUMPRODUCT(LTA!J98:AN98,LTA!J$101:AN$101,LTA!J$103:AN$103)</f>
        <v>50.97</v>
      </c>
      <c r="U98" s="37">
        <f>SUMPRODUCT(LTA!J98:AN98,LTA!J$102:AN$102,LTA!J$103:AN$103)</f>
        <v>113.78999999999999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21.14</v>
      </c>
      <c r="Z98" s="34">
        <f>IEX!N98</f>
        <v>0</v>
      </c>
      <c r="AA98" s="75">
        <f>STOA!H98</f>
        <v>872.82999999999993</v>
      </c>
      <c r="AB98" s="75">
        <f>-STOA!N98</f>
        <v>0</v>
      </c>
      <c r="AC98">
        <f t="shared" si="3"/>
        <v>27.567786030706237</v>
      </c>
      <c r="AD98">
        <f t="shared" si="4"/>
        <v>3253.9778561103622</v>
      </c>
      <c r="AE98">
        <f>'IDT-1'!B98</f>
        <v>0</v>
      </c>
      <c r="AF98" s="24"/>
      <c r="AG98">
        <f t="shared" si="5"/>
        <v>3253.9778561103622</v>
      </c>
      <c r="AI98" s="34">
        <f>PXIL!H98</f>
        <v>0</v>
      </c>
      <c r="AJ98" s="34">
        <f>PXIL!N98</f>
        <v>0</v>
      </c>
      <c r="AK98" s="34">
        <f>RTM_IEX!H98</f>
        <v>115.19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7">
        <f>GDAM_IEX!H98</f>
        <v>13.95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0.26834304000000037</v>
      </c>
      <c r="E99">
        <f t="shared" si="6"/>
        <v>-5.1081900000000012E-3</v>
      </c>
      <c r="F99">
        <f t="shared" si="6"/>
        <v>0</v>
      </c>
      <c r="G99">
        <f t="shared" si="6"/>
        <v>0.96727037879313904</v>
      </c>
      <c r="H99">
        <f t="shared" si="6"/>
        <v>0</v>
      </c>
      <c r="I99">
        <f t="shared" si="6"/>
        <v>2.9178320344080664</v>
      </c>
      <c r="J99">
        <f t="shared" si="6"/>
        <v>9.3731580466716142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26.990323292600625</v>
      </c>
      <c r="P99" s="36">
        <f t="shared" si="6"/>
        <v>2.2398822483358538</v>
      </c>
      <c r="Q99" s="36">
        <f t="shared" si="6"/>
        <v>0.72757839474247443</v>
      </c>
      <c r="R99" s="38">
        <f t="shared" si="6"/>
        <v>0.50083750000000005</v>
      </c>
      <c r="S99" s="38">
        <f t="shared" si="6"/>
        <v>0.12013249999999978</v>
      </c>
      <c r="T99" s="37">
        <f t="shared" si="6"/>
        <v>4.5098449999999994</v>
      </c>
      <c r="U99" s="37">
        <f t="shared" si="6"/>
        <v>2.3386675000000001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5.1882499999999991E-2</v>
      </c>
      <c r="Z99" s="34">
        <f t="shared" si="6"/>
        <v>-1.3025225</v>
      </c>
      <c r="AA99" s="75">
        <f t="shared" si="6"/>
        <v>14.941242499999996</v>
      </c>
      <c r="AB99" s="75">
        <f t="shared" si="6"/>
        <v>0</v>
      </c>
      <c r="AC99">
        <f t="shared" si="6"/>
        <v>0.58877470974705792</v>
      </c>
      <c r="AD99">
        <f t="shared" si="6"/>
        <v>64.314807035804748</v>
      </c>
      <c r="AE99">
        <f t="shared" si="6"/>
        <v>1.4472500000000001E-2</v>
      </c>
      <c r="AG99">
        <f t="shared" si="6"/>
        <v>64.32927953580473</v>
      </c>
      <c r="AI99">
        <f t="shared" si="6"/>
        <v>0</v>
      </c>
      <c r="AJ99">
        <f t="shared" si="6"/>
        <v>0</v>
      </c>
      <c r="AK99">
        <f t="shared" si="6"/>
        <v>1.5052000000000001</v>
      </c>
      <c r="AL99">
        <f t="shared" si="6"/>
        <v>-1.2757499999999999</v>
      </c>
      <c r="AM99">
        <f t="shared" si="6"/>
        <v>0</v>
      </c>
      <c r="AN99">
        <f t="shared" si="6"/>
        <v>0</v>
      </c>
      <c r="AO99">
        <f t="shared" si="6"/>
        <v>3.47675E-2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45494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6.2524399999999991</v>
      </c>
      <c r="E3">
        <f>GT_NG!Q3</f>
        <v>-9.0959999999999999E-2</v>
      </c>
      <c r="F3">
        <f>GT_Spot!Q3</f>
        <v>0</v>
      </c>
      <c r="G3">
        <f>PPCL_NG!Q3</f>
        <v>24</v>
      </c>
      <c r="H3">
        <f>PPCL_Spot!Q3</f>
        <v>0</v>
      </c>
      <c r="I3">
        <f>Bawana_NG!Q3</f>
        <v>57.597750087887192</v>
      </c>
      <c r="J3">
        <f>Bawana_RLNG!Q3</f>
        <v>58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744.70556149242259</v>
      </c>
      <c r="P3" s="36">
        <v>68.11</v>
      </c>
      <c r="Q3" s="36">
        <v>22.002539829138765</v>
      </c>
      <c r="R3" s="38">
        <v>0</v>
      </c>
      <c r="S3" s="38">
        <v>0</v>
      </c>
      <c r="T3" s="37">
        <f>SUMPRODUCT(LTA!J3:AN3,LTA!J$101:AN$101,LTA!J$104:AN$104)</f>
        <v>14.67</v>
      </c>
      <c r="U3" s="37">
        <f>SUMPRODUCT(LTA!J3:AN3,LTA!J$102:AN$102,LTA!J$104:AN$104)</f>
        <v>107.55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361.59000000000003</v>
      </c>
      <c r="AB3" s="75">
        <f>-STOA!O3</f>
        <v>0</v>
      </c>
      <c r="AC3">
        <f>SUMIF(B3:AB3,"&gt;0")*$AC$2-SUMIF(B3:AB3,"&lt;0")*($AC$2/(1-$AC$2))+SUMIF(AI3:AR3,"&gt;0")*$AC$2-SUMIF(AI3:AR3,"&lt;0")*($AC$2/(1-$AC$2))</f>
        <v>12.685008184346021</v>
      </c>
      <c r="AD3">
        <f>SUM(B3:AB3,AI3:AV3)-AC3</f>
        <v>1497.2523232251024</v>
      </c>
      <c r="AE3">
        <f>'IDT-1'!C3</f>
        <v>0</v>
      </c>
      <c r="AF3" s="24"/>
      <c r="AG3">
        <f>SUM(AD3:AF3)</f>
        <v>1497.2523232251024</v>
      </c>
      <c r="AI3" s="34">
        <f>PXIL!I3</f>
        <v>0</v>
      </c>
      <c r="AJ3" s="34">
        <f>PXIL!O3</f>
        <v>0</v>
      </c>
      <c r="AK3" s="34">
        <f>RTM_IEX!I3</f>
        <v>45.55</v>
      </c>
      <c r="AL3" s="34">
        <f>RTM_IEX!O3</f>
        <v>0</v>
      </c>
      <c r="AM3" s="34">
        <f>RTM_PXI!I3</f>
        <v>0</v>
      </c>
      <c r="AN3" s="34">
        <f>RTM_PXI!O3</f>
        <v>0</v>
      </c>
      <c r="AO3" s="147">
        <f>GDAM_IEX!I3</f>
        <v>0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6.2524399999999991</v>
      </c>
      <c r="E4">
        <f>GT_NG!Q4</f>
        <v>-9.0959999999999999E-2</v>
      </c>
      <c r="F4">
        <f>GT_Spot!Q4</f>
        <v>0</v>
      </c>
      <c r="G4">
        <f>PPCL_NG!Q4</f>
        <v>24</v>
      </c>
      <c r="H4">
        <f>PPCL_Spot!Q4</f>
        <v>0</v>
      </c>
      <c r="I4">
        <f>Bawana_NG!Q4</f>
        <v>57.597750087887192</v>
      </c>
      <c r="J4">
        <f>Bawana_RLNG!Q4</f>
        <v>58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754.4931948542179</v>
      </c>
      <c r="P4" s="36">
        <v>68.11</v>
      </c>
      <c r="Q4" s="36">
        <v>22.002539829138765</v>
      </c>
      <c r="R4" s="38">
        <v>0</v>
      </c>
      <c r="S4" s="38">
        <v>0</v>
      </c>
      <c r="T4" s="37">
        <f>SUMPRODUCT(LTA!J4:AN4,LTA!J$101:AN$101,LTA!J$104:AN$104)</f>
        <v>14.67</v>
      </c>
      <c r="U4" s="37">
        <f>SUMPRODUCT(LTA!J4:AN4,LTA!J$102:AN$102,LTA!J$104:AN$104)</f>
        <v>107.55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361.59000000000003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12.602248304585105</v>
      </c>
      <c r="AD4">
        <f t="shared" ref="AD4:AD67" si="1">SUM(B4:AB4,AI4:AV4)-AC4</f>
        <v>1487.482716466659</v>
      </c>
      <c r="AE4">
        <f>'IDT-1'!C4</f>
        <v>0</v>
      </c>
      <c r="AF4" s="24"/>
      <c r="AG4">
        <f t="shared" ref="AG4:AG67" si="2">SUM(AD4:AF4)</f>
        <v>1487.482716466659</v>
      </c>
      <c r="AI4" s="34">
        <f>PXIL!I4</f>
        <v>0</v>
      </c>
      <c r="AJ4" s="34">
        <f>PXIL!O4</f>
        <v>0</v>
      </c>
      <c r="AK4" s="34">
        <f>RTM_IEX!I4</f>
        <v>25.91</v>
      </c>
      <c r="AL4" s="34">
        <f>RTM_IEX!O4</f>
        <v>0</v>
      </c>
      <c r="AM4" s="34">
        <f>RTM_PXI!I4</f>
        <v>0</v>
      </c>
      <c r="AN4" s="34">
        <f>RTM_PXI!O4</f>
        <v>0</v>
      </c>
      <c r="AO4" s="147">
        <f>GDAM_IEX!I4</f>
        <v>0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6.2524399999999991</v>
      </c>
      <c r="E5">
        <f>GT_NG!Q5</f>
        <v>-9.0959999999999999E-2</v>
      </c>
      <c r="F5">
        <f>GT_Spot!Q5</f>
        <v>0</v>
      </c>
      <c r="G5">
        <f>PPCL_NG!Q5</f>
        <v>24</v>
      </c>
      <c r="H5">
        <f>PPCL_Spot!Q5</f>
        <v>0</v>
      </c>
      <c r="I5">
        <f>Bawana_NG!Q5</f>
        <v>57.597750087887192</v>
      </c>
      <c r="J5">
        <f>Bawana_RLNG!Q5</f>
        <v>58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756.31201185450038</v>
      </c>
      <c r="P5" s="36">
        <v>68.11</v>
      </c>
      <c r="Q5" s="36">
        <v>22.002539829138765</v>
      </c>
      <c r="R5" s="38">
        <v>0</v>
      </c>
      <c r="S5" s="38">
        <v>0</v>
      </c>
      <c r="T5" s="37">
        <f>SUMPRODUCT(LTA!J5:AN5,LTA!J$101:AN$101,LTA!J$104:AN$104)</f>
        <v>14.67</v>
      </c>
      <c r="U5" s="37">
        <f>SUMPRODUCT(LTA!J5:AN5,LTA!J$102:AN$102,LTA!J$104:AN$104)</f>
        <v>107.55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357.28999999999996</v>
      </c>
      <c r="AB5" s="75">
        <f>-STOA!O5</f>
        <v>0</v>
      </c>
      <c r="AC5">
        <f t="shared" si="0"/>
        <v>12.736134367387477</v>
      </c>
      <c r="AD5">
        <f t="shared" si="1"/>
        <v>1503.2876474041389</v>
      </c>
      <c r="AE5">
        <f>'IDT-1'!C5</f>
        <v>0</v>
      </c>
      <c r="AF5" s="24"/>
      <c r="AG5">
        <f t="shared" si="2"/>
        <v>1503.2876474041389</v>
      </c>
      <c r="AI5" s="34">
        <f>PXIL!I5</f>
        <v>0</v>
      </c>
      <c r="AJ5" s="34">
        <f>PXIL!O5</f>
        <v>0</v>
      </c>
      <c r="AK5" s="34">
        <f>RTM_IEX!I5</f>
        <v>44.33</v>
      </c>
      <c r="AL5" s="34">
        <f>RTM_IEX!O5</f>
        <v>0</v>
      </c>
      <c r="AM5" s="34">
        <f>RTM_PXI!I5</f>
        <v>0</v>
      </c>
      <c r="AN5" s="34">
        <f>RTM_PXI!O5</f>
        <v>0</v>
      </c>
      <c r="AO5" s="147">
        <f>GDAM_IEX!I5</f>
        <v>0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6.2524399999999991</v>
      </c>
      <c r="E6">
        <f>GT_NG!Q6</f>
        <v>-9.0959999999999999E-2</v>
      </c>
      <c r="F6">
        <f>GT_Spot!Q6</f>
        <v>0</v>
      </c>
      <c r="G6">
        <f>PPCL_NG!Q6</f>
        <v>24</v>
      </c>
      <c r="H6">
        <f>PPCL_Spot!Q6</f>
        <v>0</v>
      </c>
      <c r="I6">
        <f>Bawana_NG!Q6</f>
        <v>57.597750087887192</v>
      </c>
      <c r="J6">
        <f>Bawana_RLNG!Q6</f>
        <v>58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756.31201185450038</v>
      </c>
      <c r="P6" s="36">
        <v>68.11</v>
      </c>
      <c r="Q6" s="36">
        <v>22.002539829138765</v>
      </c>
      <c r="R6" s="38">
        <v>0</v>
      </c>
      <c r="S6" s="38">
        <v>0</v>
      </c>
      <c r="T6" s="37">
        <f>SUMPRODUCT(LTA!J6:AN6,LTA!J$101:AN$101,LTA!J$104:AN$104)</f>
        <v>14.67</v>
      </c>
      <c r="U6" s="37">
        <f>SUMPRODUCT(LTA!J6:AN6,LTA!J$102:AN$102,LTA!J$104:AN$104)</f>
        <v>107.55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352.99</v>
      </c>
      <c r="AB6" s="75">
        <f>-STOA!O6</f>
        <v>0</v>
      </c>
      <c r="AC6">
        <f t="shared" si="0"/>
        <v>12.546126367387476</v>
      </c>
      <c r="AD6">
        <f t="shared" si="1"/>
        <v>1480.857655404139</v>
      </c>
      <c r="AE6">
        <f>'IDT-1'!C6</f>
        <v>0</v>
      </c>
      <c r="AF6" s="24"/>
      <c r="AG6">
        <f t="shared" si="2"/>
        <v>1480.857655404139</v>
      </c>
      <c r="AI6" s="34">
        <f>PXIL!I6</f>
        <v>0</v>
      </c>
      <c r="AJ6" s="34">
        <f>PXIL!O6</f>
        <v>0</v>
      </c>
      <c r="AK6" s="34">
        <f>RTM_IEX!I6</f>
        <v>26.01</v>
      </c>
      <c r="AL6" s="34">
        <f>RTM_IEX!O6</f>
        <v>0</v>
      </c>
      <c r="AM6" s="34">
        <f>RTM_PXI!I6</f>
        <v>0</v>
      </c>
      <c r="AN6" s="34">
        <f>RTM_PXI!O6</f>
        <v>0</v>
      </c>
      <c r="AO6" s="147">
        <f>GDAM_IEX!I6</f>
        <v>0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6.2524399999999991</v>
      </c>
      <c r="E7">
        <f>GT_NG!Q7</f>
        <v>-9.0959999999999999E-2</v>
      </c>
      <c r="F7">
        <f>GT_Spot!Q7</f>
        <v>0</v>
      </c>
      <c r="G7">
        <f>PPCL_NG!Q7</f>
        <v>24</v>
      </c>
      <c r="H7">
        <f>PPCL_Spot!Q7</f>
        <v>0</v>
      </c>
      <c r="I7">
        <f>Bawana_NG!Q7</f>
        <v>57.597750087887192</v>
      </c>
      <c r="J7">
        <f>Bawana_RLNG!Q7</f>
        <v>58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756.3478713205003</v>
      </c>
      <c r="P7" s="36">
        <v>68.11</v>
      </c>
      <c r="Q7" s="36">
        <v>22.002539829138765</v>
      </c>
      <c r="R7" s="38">
        <v>0</v>
      </c>
      <c r="S7" s="38">
        <v>0</v>
      </c>
      <c r="T7" s="37">
        <f>SUMPRODUCT(LTA!J7:AN7,LTA!J$101:AN$101,LTA!J$104:AN$104)</f>
        <v>14.67</v>
      </c>
      <c r="U7" s="37">
        <f>SUMPRODUCT(LTA!J7:AN7,LTA!J$102:AN$102,LTA!J$104:AN$104)</f>
        <v>107.55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358.72</v>
      </c>
      <c r="AB7" s="75">
        <f>-STOA!O7</f>
        <v>0</v>
      </c>
      <c r="AC7">
        <f t="shared" si="0"/>
        <v>12.541219586901875</v>
      </c>
      <c r="AD7">
        <f t="shared" si="1"/>
        <v>1480.2784216506245</v>
      </c>
      <c r="AE7">
        <f>'IDT-1'!C7</f>
        <v>-5</v>
      </c>
      <c r="AF7" s="24"/>
      <c r="AG7">
        <f t="shared" si="2"/>
        <v>1475.2784216506245</v>
      </c>
      <c r="AI7" s="34">
        <f>PXIL!I7</f>
        <v>0</v>
      </c>
      <c r="AJ7" s="34">
        <f>PXIL!O7</f>
        <v>0</v>
      </c>
      <c r="AK7" s="34">
        <f>RTM_IEX!I7</f>
        <v>19.66</v>
      </c>
      <c r="AL7" s="34">
        <f>RTM_IEX!O7</f>
        <v>0</v>
      </c>
      <c r="AM7" s="34">
        <f>RTM_PXI!I7</f>
        <v>0</v>
      </c>
      <c r="AN7" s="34">
        <f>RTM_PXI!O7</f>
        <v>0</v>
      </c>
      <c r="AO7" s="147">
        <f>GDAM_IEX!I7</f>
        <v>0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6.2524399999999991</v>
      </c>
      <c r="E8">
        <f>GT_NG!Q8</f>
        <v>-9.0959999999999999E-2</v>
      </c>
      <c r="F8">
        <f>GT_Spot!Q8</f>
        <v>0</v>
      </c>
      <c r="G8">
        <f>PPCL_NG!Q8</f>
        <v>24</v>
      </c>
      <c r="H8">
        <f>PPCL_Spot!Q8</f>
        <v>0</v>
      </c>
      <c r="I8">
        <f>Bawana_NG!Q8</f>
        <v>57.597750087887192</v>
      </c>
      <c r="J8">
        <f>Bawana_RLNG!Q8</f>
        <v>58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756.3478713205003</v>
      </c>
      <c r="P8" s="36">
        <v>68.11</v>
      </c>
      <c r="Q8" s="36">
        <v>22.002539829138765</v>
      </c>
      <c r="R8" s="38">
        <v>0</v>
      </c>
      <c r="S8" s="38">
        <v>0</v>
      </c>
      <c r="T8" s="37">
        <f>SUMPRODUCT(LTA!J8:AN8,LTA!J$101:AN$101,LTA!J$104:AN$104)</f>
        <v>14.67</v>
      </c>
      <c r="U8" s="37">
        <f>SUMPRODUCT(LTA!J8:AN8,LTA!J$102:AN$102,LTA!J$104:AN$104)</f>
        <v>107.55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-20</v>
      </c>
      <c r="AA8" s="75">
        <f>STOA!I8</f>
        <v>363.03</v>
      </c>
      <c r="AB8" s="75">
        <f>-STOA!O8</f>
        <v>0</v>
      </c>
      <c r="AC8">
        <f t="shared" si="0"/>
        <v>12.702326741399656</v>
      </c>
      <c r="AD8">
        <f t="shared" si="1"/>
        <v>1459.1273144961265</v>
      </c>
      <c r="AE8">
        <f>'IDT-1'!C8</f>
        <v>0</v>
      </c>
      <c r="AF8" s="24"/>
      <c r="AG8">
        <f t="shared" si="2"/>
        <v>1459.1273144961265</v>
      </c>
      <c r="AI8" s="34">
        <f>PXIL!I8</f>
        <v>0</v>
      </c>
      <c r="AJ8" s="34">
        <f>PXIL!O8</f>
        <v>0</v>
      </c>
      <c r="AK8" s="34">
        <f>RTM_IEX!I8</f>
        <v>14.36</v>
      </c>
      <c r="AL8" s="34">
        <f>RTM_IEX!O8</f>
        <v>0</v>
      </c>
      <c r="AM8" s="34">
        <f>RTM_PXI!I8</f>
        <v>0</v>
      </c>
      <c r="AN8" s="34">
        <f>RTM_PXI!O8</f>
        <v>0</v>
      </c>
      <c r="AO8" s="147">
        <f>GDAM_IEX!I8</f>
        <v>0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6.2524399999999991</v>
      </c>
      <c r="E9">
        <f>GT_NG!Q9</f>
        <v>-9.0959999999999999E-2</v>
      </c>
      <c r="F9">
        <f>GT_Spot!Q9</f>
        <v>0</v>
      </c>
      <c r="G9">
        <f>PPCL_NG!Q9</f>
        <v>24</v>
      </c>
      <c r="H9">
        <f>PPCL_Spot!Q9</f>
        <v>0</v>
      </c>
      <c r="I9">
        <f>Bawana_NG!Q9</f>
        <v>57.597750087887192</v>
      </c>
      <c r="J9">
        <f>Bawana_RLNG!Q9</f>
        <v>57.469009155014568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761.4526003177748</v>
      </c>
      <c r="P9" s="36">
        <v>68.11</v>
      </c>
      <c r="Q9" s="36">
        <v>22.002539829138765</v>
      </c>
      <c r="R9" s="38">
        <v>0</v>
      </c>
      <c r="S9" s="38">
        <v>0</v>
      </c>
      <c r="T9" s="37">
        <f>SUMPRODUCT(LTA!J9:AN9,LTA!J$101:AN$101,LTA!J$104:AN$104)</f>
        <v>14.67</v>
      </c>
      <c r="U9" s="37">
        <f>SUMPRODUCT(LTA!J9:AN9,LTA!J$102:AN$102,LTA!J$104:AN$104)</f>
        <v>107.55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-30</v>
      </c>
      <c r="AA9" s="75">
        <f>STOA!I9</f>
        <v>367.34000000000003</v>
      </c>
      <c r="AB9" s="75">
        <f>-STOA!O9</f>
        <v>0</v>
      </c>
      <c r="AC9">
        <f t="shared" si="0"/>
        <v>12.782617719127776</v>
      </c>
      <c r="AD9">
        <f t="shared" si="1"/>
        <v>1448.5207616706878</v>
      </c>
      <c r="AE9">
        <f>'IDT-1'!C9</f>
        <v>0</v>
      </c>
      <c r="AF9" s="24"/>
      <c r="AG9">
        <f t="shared" si="2"/>
        <v>1448.5207616706878</v>
      </c>
      <c r="AI9" s="34">
        <f>PXIL!I9</f>
        <v>0</v>
      </c>
      <c r="AJ9" s="34">
        <f>PXIL!O9</f>
        <v>0</v>
      </c>
      <c r="AK9" s="34">
        <f>RTM_IEX!I9</f>
        <v>4.95</v>
      </c>
      <c r="AL9" s="34">
        <f>RTM_IEX!O9</f>
        <v>0</v>
      </c>
      <c r="AM9" s="34">
        <f>RTM_PXI!I9</f>
        <v>0</v>
      </c>
      <c r="AN9" s="34">
        <f>RTM_PXI!O9</f>
        <v>0</v>
      </c>
      <c r="AO9" s="147">
        <f>GDAM_IEX!I9</f>
        <v>0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6.2524399999999991</v>
      </c>
      <c r="E10">
        <f>GT_NG!Q10</f>
        <v>-9.0959999999999999E-2</v>
      </c>
      <c r="F10">
        <f>GT_Spot!Q10</f>
        <v>0</v>
      </c>
      <c r="G10">
        <f>PPCL_NG!Q10</f>
        <v>24</v>
      </c>
      <c r="H10">
        <f>PPCL_Spot!Q10</f>
        <v>0</v>
      </c>
      <c r="I10">
        <f>Bawana_NG!Q10</f>
        <v>57.597750087887192</v>
      </c>
      <c r="J10">
        <f>Bawana_RLNG!Q10</f>
        <v>58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761.91634908396043</v>
      </c>
      <c r="P10" s="36">
        <v>68.11</v>
      </c>
      <c r="Q10" s="36">
        <v>22.002539829138765</v>
      </c>
      <c r="R10" s="38">
        <v>0</v>
      </c>
      <c r="S10" s="38">
        <v>0</v>
      </c>
      <c r="T10" s="37">
        <f>SUMPRODUCT(LTA!J10:AN10,LTA!J$101:AN$101,LTA!J$104:AN$104)</f>
        <v>14.67</v>
      </c>
      <c r="U10" s="37">
        <f>SUMPRODUCT(LTA!J10:AN10,LTA!J$102:AN$102,LTA!J$104:AN$104)</f>
        <v>107.67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-50</v>
      </c>
      <c r="AA10" s="75">
        <f>STOA!I10</f>
        <v>371.64</v>
      </c>
      <c r="AB10" s="75">
        <f>-STOA!O10</f>
        <v>0</v>
      </c>
      <c r="AC10">
        <f t="shared" si="0"/>
        <v>12.992232686359394</v>
      </c>
      <c r="AD10">
        <f t="shared" si="1"/>
        <v>1433.0958863146268</v>
      </c>
      <c r="AE10">
        <f>'IDT-1'!C10</f>
        <v>0</v>
      </c>
      <c r="AF10" s="24"/>
      <c r="AG10">
        <f t="shared" si="2"/>
        <v>1433.0958863146268</v>
      </c>
      <c r="AI10" s="34">
        <f>PXIL!I10</f>
        <v>0</v>
      </c>
      <c r="AJ10" s="34">
        <f>PXIL!O10</f>
        <v>0</v>
      </c>
      <c r="AK10" s="34">
        <f>RTM_IEX!I10</f>
        <v>4.32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7">
        <f>GDAM_IEX!I10</f>
        <v>0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6.2524399999999991</v>
      </c>
      <c r="E11">
        <f>GT_NG!Q11</f>
        <v>-9.0959999999999999E-2</v>
      </c>
      <c r="F11">
        <f>GT_Spot!Q11</f>
        <v>0</v>
      </c>
      <c r="G11">
        <f>PPCL_NG!Q11</f>
        <v>24</v>
      </c>
      <c r="H11">
        <f>PPCL_Spot!Q11</f>
        <v>0</v>
      </c>
      <c r="I11">
        <f>Bawana_NG!Q11</f>
        <v>57.597750087887192</v>
      </c>
      <c r="J11">
        <f>Bawana_RLNG!Q11</f>
        <v>58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760.31136525559589</v>
      </c>
      <c r="P11" s="36">
        <v>68.11</v>
      </c>
      <c r="Q11" s="36">
        <v>22.002539829138765</v>
      </c>
      <c r="R11" s="38">
        <v>0</v>
      </c>
      <c r="S11" s="38">
        <v>0</v>
      </c>
      <c r="T11" s="37">
        <f>SUMPRODUCT(LTA!J11:AN11,LTA!J$101:AN$101,LTA!J$104:AN$104)</f>
        <v>15.57</v>
      </c>
      <c r="U11" s="37">
        <f>SUMPRODUCT(LTA!J11:AN11,LTA!J$102:AN$102,LTA!J$104:AN$104)</f>
        <v>107.78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-60</v>
      </c>
      <c r="AA11" s="75">
        <f>STOA!I11</f>
        <v>362.15999999999997</v>
      </c>
      <c r="AB11" s="75">
        <f>-STOA!O11</f>
        <v>0</v>
      </c>
      <c r="AC11">
        <f t="shared" si="0"/>
        <v>13.053046399450025</v>
      </c>
      <c r="AD11">
        <f t="shared" si="1"/>
        <v>1420.190088773172</v>
      </c>
      <c r="AE11">
        <f>'IDT-1'!C11</f>
        <v>0</v>
      </c>
      <c r="AF11" s="24"/>
      <c r="AG11">
        <f t="shared" si="2"/>
        <v>1420.190088773172</v>
      </c>
      <c r="AI11" s="34">
        <f>PXIL!I11</f>
        <v>0</v>
      </c>
      <c r="AJ11" s="34">
        <f>PXIL!O11</f>
        <v>0</v>
      </c>
      <c r="AK11" s="34">
        <f>RTM_IEX!I11</f>
        <v>11.55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7">
        <f>GDAM_IEX!I11</f>
        <v>0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6.2524399999999991</v>
      </c>
      <c r="E12">
        <f>GT_NG!Q12</f>
        <v>-9.0959999999999999E-2</v>
      </c>
      <c r="F12">
        <f>GT_Spot!Q12</f>
        <v>0</v>
      </c>
      <c r="G12">
        <f>PPCL_NG!Q12</f>
        <v>24</v>
      </c>
      <c r="H12">
        <f>PPCL_Spot!Q12</f>
        <v>0</v>
      </c>
      <c r="I12">
        <f>Bawana_NG!Q12</f>
        <v>57.597750087887192</v>
      </c>
      <c r="J12">
        <f>Bawana_RLNG!Q12</f>
        <v>58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760.31136525559589</v>
      </c>
      <c r="P12" s="36">
        <v>68.11</v>
      </c>
      <c r="Q12" s="36">
        <v>22.002539829138765</v>
      </c>
      <c r="R12" s="38">
        <v>0</v>
      </c>
      <c r="S12" s="38">
        <v>0</v>
      </c>
      <c r="T12" s="37">
        <f>SUMPRODUCT(LTA!J12:AN12,LTA!J$101:AN$101,LTA!J$104:AN$104)</f>
        <v>16.39</v>
      </c>
      <c r="U12" s="37">
        <f>SUMPRODUCT(LTA!J12:AN12,LTA!J$102:AN$102,LTA!J$104:AN$104)</f>
        <v>108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-80</v>
      </c>
      <c r="AA12" s="75">
        <f>STOA!I12</f>
        <v>362.15999999999997</v>
      </c>
      <c r="AB12" s="75">
        <f>-STOA!O12</f>
        <v>0</v>
      </c>
      <c r="AC12">
        <f t="shared" si="0"/>
        <v>13.215917553947802</v>
      </c>
      <c r="AD12">
        <f t="shared" si="1"/>
        <v>1399.2472176186739</v>
      </c>
      <c r="AE12">
        <f>'IDT-1'!C12</f>
        <v>0</v>
      </c>
      <c r="AF12" s="24"/>
      <c r="AG12">
        <f t="shared" si="2"/>
        <v>1399.2472176186739</v>
      </c>
      <c r="AI12" s="34">
        <f>PXIL!I12</f>
        <v>0</v>
      </c>
      <c r="AJ12" s="34">
        <f>PXIL!O12</f>
        <v>0</v>
      </c>
      <c r="AK12" s="34">
        <f>RTM_IEX!I12</f>
        <v>9.73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7">
        <f>GDAM_IEX!I12</f>
        <v>0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6.2524399999999991</v>
      </c>
      <c r="E13">
        <f>GT_NG!Q13</f>
        <v>-9.0959999999999999E-2</v>
      </c>
      <c r="F13">
        <f>GT_Spot!Q13</f>
        <v>0</v>
      </c>
      <c r="G13">
        <f>PPCL_NG!Q13</f>
        <v>24</v>
      </c>
      <c r="H13">
        <f>PPCL_Spot!Q13</f>
        <v>0</v>
      </c>
      <c r="I13">
        <f>Bawana_NG!Q13</f>
        <v>57.597750087887192</v>
      </c>
      <c r="J13">
        <f>Bawana_RLNG!Q13</f>
        <v>57.663608279462082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761.73214069168296</v>
      </c>
      <c r="P13" s="36">
        <v>68.11</v>
      </c>
      <c r="Q13" s="36">
        <v>22.002539829138765</v>
      </c>
      <c r="R13" s="38">
        <v>0</v>
      </c>
      <c r="S13" s="38">
        <v>0</v>
      </c>
      <c r="T13" s="37">
        <f>SUMPRODUCT(LTA!J13:AN13,LTA!J$101:AN$101,LTA!J$104:AN$104)</f>
        <v>14.67</v>
      </c>
      <c r="U13" s="37">
        <f>SUMPRODUCT(LTA!J13:AN13,LTA!J$102:AN$102,LTA!J$104:AN$104)</f>
        <v>107.39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-95</v>
      </c>
      <c r="AA13" s="75">
        <f>STOA!I13</f>
        <v>362.15999999999997</v>
      </c>
      <c r="AB13" s="75">
        <f>-STOA!O13</f>
        <v>0</v>
      </c>
      <c r="AC13">
        <f t="shared" si="0"/>
        <v>13.320089743031755</v>
      </c>
      <c r="AD13">
        <f t="shared" si="1"/>
        <v>1381.4174291451393</v>
      </c>
      <c r="AE13">
        <f>'IDT-1'!C13</f>
        <v>0</v>
      </c>
      <c r="AF13" s="24"/>
      <c r="AG13">
        <f t="shared" si="2"/>
        <v>1381.4174291451393</v>
      </c>
      <c r="AI13" s="34">
        <f>PXIL!I13</f>
        <v>0</v>
      </c>
      <c r="AJ13" s="34">
        <f>PXIL!O13</f>
        <v>0</v>
      </c>
      <c r="AK13" s="34">
        <f>RTM_IEX!I13</f>
        <v>8.25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7">
        <f>GDAM_IEX!I13</f>
        <v>0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6.2524399999999991</v>
      </c>
      <c r="E14">
        <f>GT_NG!Q14</f>
        <v>-9.0959999999999999E-2</v>
      </c>
      <c r="F14">
        <f>GT_Spot!Q14</f>
        <v>0</v>
      </c>
      <c r="G14">
        <f>PPCL_NG!Q14</f>
        <v>24</v>
      </c>
      <c r="H14">
        <f>PPCL_Spot!Q14</f>
        <v>0</v>
      </c>
      <c r="I14">
        <f>Bawana_NG!Q14</f>
        <v>57.597750087887192</v>
      </c>
      <c r="J14">
        <f>Bawana_RLNG!Q14</f>
        <v>57.663608279462082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764.12331375313613</v>
      </c>
      <c r="P14" s="36">
        <v>68.11</v>
      </c>
      <c r="Q14" s="36">
        <v>22.002539829138765</v>
      </c>
      <c r="R14" s="38">
        <v>0</v>
      </c>
      <c r="S14" s="38">
        <v>0</v>
      </c>
      <c r="T14" s="37">
        <f>SUMPRODUCT(LTA!J14:AN14,LTA!J$101:AN$101,LTA!J$104:AN$104)</f>
        <v>14.67</v>
      </c>
      <c r="U14" s="37">
        <f>SUMPRODUCT(LTA!J14:AN14,LTA!J$102:AN$102,LTA!J$104:AN$104)</f>
        <v>107.39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-110</v>
      </c>
      <c r="AA14" s="75">
        <f>STOA!I14</f>
        <v>362.15999999999997</v>
      </c>
      <c r="AB14" s="75">
        <f>-STOA!O14</f>
        <v>0</v>
      </c>
      <c r="AC14">
        <f t="shared" si="0"/>
        <v>13.433054962621295</v>
      </c>
      <c r="AD14">
        <f t="shared" si="1"/>
        <v>1364.625636987003</v>
      </c>
      <c r="AE14">
        <f>'IDT-1'!C14</f>
        <v>0</v>
      </c>
      <c r="AF14" s="24"/>
      <c r="AG14">
        <f t="shared" si="2"/>
        <v>1364.625636987003</v>
      </c>
      <c r="AI14" s="34">
        <f>PXIL!I14</f>
        <v>0</v>
      </c>
      <c r="AJ14" s="34">
        <f>PXIL!O14</f>
        <v>0</v>
      </c>
      <c r="AK14" s="34">
        <f>RTM_IEX!I14</f>
        <v>4.18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7">
        <f>GDAM_IEX!I14</f>
        <v>0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6.2524399999999991</v>
      </c>
      <c r="E15">
        <f>GT_NG!Q15</f>
        <v>-9.0959999999999999E-2</v>
      </c>
      <c r="F15">
        <f>GT_Spot!Q15</f>
        <v>0</v>
      </c>
      <c r="G15">
        <f>PPCL_NG!Q15</f>
        <v>24</v>
      </c>
      <c r="H15">
        <f>PPCL_Spot!Q15</f>
        <v>0</v>
      </c>
      <c r="I15">
        <f>Bawana_NG!Q15</f>
        <v>57.597750087887192</v>
      </c>
      <c r="J15">
        <f>Bawana_RLNG!Q15</f>
        <v>28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764.00386220671294</v>
      </c>
      <c r="P15" s="36">
        <v>68.11</v>
      </c>
      <c r="Q15" s="36">
        <v>22.002539829138765</v>
      </c>
      <c r="R15" s="38">
        <v>0</v>
      </c>
      <c r="S15" s="38">
        <v>0</v>
      </c>
      <c r="T15" s="37">
        <f>SUMPRODUCT(LTA!J15:AN15,LTA!J$101:AN$101,LTA!J$104:AN$104)</f>
        <v>14.67</v>
      </c>
      <c r="U15" s="37">
        <f>SUMPRODUCT(LTA!J15:AN15,LTA!J$102:AN$102,LTA!J$104:AN$104)</f>
        <v>107.39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-80</v>
      </c>
      <c r="AA15" s="75">
        <f>STOA!I15</f>
        <v>314.65999999999997</v>
      </c>
      <c r="AB15" s="75">
        <f>-STOA!O15</f>
        <v>0</v>
      </c>
      <c r="AC15">
        <f t="shared" si="0"/>
        <v>12.605510528337188</v>
      </c>
      <c r="AD15">
        <f t="shared" si="1"/>
        <v>1327.1901215954019</v>
      </c>
      <c r="AE15">
        <f>'IDT-1'!C15</f>
        <v>0</v>
      </c>
      <c r="AF15" s="24"/>
      <c r="AG15">
        <f t="shared" si="2"/>
        <v>1327.1901215954019</v>
      </c>
      <c r="AI15" s="34">
        <f>PXIL!I15</f>
        <v>0</v>
      </c>
      <c r="AJ15" s="34">
        <f>PXIL!O15</f>
        <v>0</v>
      </c>
      <c r="AK15" s="34">
        <f>RTM_IEX!I15</f>
        <v>13.2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7">
        <f>GDAM_IEX!I15</f>
        <v>0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6.2524399999999991</v>
      </c>
      <c r="E16">
        <f>GT_NG!Q16</f>
        <v>-9.0959999999999999E-2</v>
      </c>
      <c r="F16">
        <f>GT_Spot!Q16</f>
        <v>0</v>
      </c>
      <c r="G16">
        <f>PPCL_NG!Q16</f>
        <v>24</v>
      </c>
      <c r="H16">
        <f>PPCL_Spot!Q16</f>
        <v>0</v>
      </c>
      <c r="I16">
        <f>Bawana_NG!Q16</f>
        <v>44.998242256161873</v>
      </c>
      <c r="J16">
        <f>Bawana_RLNG!Q16</f>
        <v>28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764.08189424320256</v>
      </c>
      <c r="P16" s="36">
        <v>68.11</v>
      </c>
      <c r="Q16" s="36">
        <v>22.002539829138765</v>
      </c>
      <c r="R16" s="38">
        <v>0</v>
      </c>
      <c r="S16" s="38">
        <v>0</v>
      </c>
      <c r="T16" s="37">
        <f>SUMPRODUCT(LTA!J16:AN16,LTA!J$101:AN$101,LTA!J$104:AN$104)</f>
        <v>14.67</v>
      </c>
      <c r="U16" s="37">
        <f>SUMPRODUCT(LTA!J16:AN16,LTA!J$102:AN$102,LTA!J$104:AN$104)</f>
        <v>107.39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-100</v>
      </c>
      <c r="AA16" s="75">
        <f>STOA!I16</f>
        <v>314.65999999999997</v>
      </c>
      <c r="AB16" s="75">
        <f>-STOA!O16</f>
        <v>0</v>
      </c>
      <c r="AC16">
        <f t="shared" si="0"/>
        <v>12.72141328615499</v>
      </c>
      <c r="AD16">
        <f t="shared" si="1"/>
        <v>1300.7027430423482</v>
      </c>
      <c r="AE16">
        <f>'IDT-1'!C16</f>
        <v>0</v>
      </c>
      <c r="AF16" s="24"/>
      <c r="AG16">
        <f t="shared" si="2"/>
        <v>1300.7027430423482</v>
      </c>
      <c r="AI16" s="34">
        <f>PXIL!I16</f>
        <v>0</v>
      </c>
      <c r="AJ16" s="34">
        <f>PXIL!O16</f>
        <v>0</v>
      </c>
      <c r="AK16" s="34">
        <f>RTM_IEX!I16</f>
        <v>19.350000000000001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7">
        <f>GDAM_IEX!I16</f>
        <v>0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6.2524399999999991</v>
      </c>
      <c r="E17">
        <f>GT_NG!Q17</f>
        <v>-9.0959999999999999E-2</v>
      </c>
      <c r="F17">
        <f>GT_Spot!Q17</f>
        <v>0</v>
      </c>
      <c r="G17">
        <f>PPCL_NG!Q17</f>
        <v>24</v>
      </c>
      <c r="H17">
        <f>PPCL_Spot!Q17</f>
        <v>0</v>
      </c>
      <c r="I17">
        <f>Bawana_NG!Q17</f>
        <v>44.998242256161873</v>
      </c>
      <c r="J17">
        <f>Bawana_RLNG!Q17</f>
        <v>28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761.17971675454544</v>
      </c>
      <c r="P17" s="36">
        <v>68.11</v>
      </c>
      <c r="Q17" s="36">
        <v>22.002539829138765</v>
      </c>
      <c r="R17" s="38">
        <v>0</v>
      </c>
      <c r="S17" s="38">
        <v>0</v>
      </c>
      <c r="T17" s="37">
        <f>SUMPRODUCT(LTA!J17:AN17,LTA!J$101:AN$101,LTA!J$104:AN$104)</f>
        <v>14.67</v>
      </c>
      <c r="U17" s="37">
        <f>SUMPRODUCT(LTA!J17:AN17,LTA!J$102:AN$102,LTA!J$104:AN$104)</f>
        <v>107.39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-125</v>
      </c>
      <c r="AA17" s="75">
        <f>STOA!I17</f>
        <v>314.65999999999997</v>
      </c>
      <c r="AB17" s="75">
        <f>-STOA!O17</f>
        <v>0</v>
      </c>
      <c r="AC17">
        <f t="shared" si="0"/>
        <v>13.518485938372493</v>
      </c>
      <c r="AD17">
        <f t="shared" si="1"/>
        <v>1344.5834929014734</v>
      </c>
      <c r="AE17">
        <f>'IDT-1'!C17</f>
        <v>0</v>
      </c>
      <c r="AF17" s="24"/>
      <c r="AG17">
        <f t="shared" si="2"/>
        <v>1344.5834929014734</v>
      </c>
      <c r="AI17" s="34">
        <f>PXIL!I17</f>
        <v>0</v>
      </c>
      <c r="AJ17" s="34">
        <f>PXIL!O17</f>
        <v>0</v>
      </c>
      <c r="AK17" s="34">
        <f>RTM_IEX!I17</f>
        <v>91.93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7">
        <f>GDAM_IEX!I17</f>
        <v>0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6.2524399999999991</v>
      </c>
      <c r="E18">
        <f>GT_NG!Q18</f>
        <v>-9.0959999999999999E-2</v>
      </c>
      <c r="F18">
        <f>GT_Spot!Q18</f>
        <v>0</v>
      </c>
      <c r="G18">
        <f>PPCL_NG!Q18</f>
        <v>24</v>
      </c>
      <c r="H18">
        <f>PPCL_Spot!Q18</f>
        <v>0</v>
      </c>
      <c r="I18">
        <f>Bawana_NG!Q18</f>
        <v>44.998242256161873</v>
      </c>
      <c r="J18">
        <f>Bawana_RLNG!Q18</f>
        <v>28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761.17971675454544</v>
      </c>
      <c r="P18" s="36">
        <v>68.11</v>
      </c>
      <c r="Q18" s="36">
        <v>22.002539829138765</v>
      </c>
      <c r="R18" s="38">
        <v>0</v>
      </c>
      <c r="S18" s="38">
        <v>0</v>
      </c>
      <c r="T18" s="37">
        <f>SUMPRODUCT(LTA!J18:AN18,LTA!J$101:AN$101,LTA!J$104:AN$104)</f>
        <v>14.67</v>
      </c>
      <c r="U18" s="37">
        <f>SUMPRODUCT(LTA!J18:AN18,LTA!J$102:AN$102,LTA!J$104:AN$104)</f>
        <v>107.39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-140</v>
      </c>
      <c r="AA18" s="75">
        <f>STOA!I18</f>
        <v>314.65999999999997</v>
      </c>
      <c r="AB18" s="75">
        <f>-STOA!O18</f>
        <v>0</v>
      </c>
      <c r="AC18">
        <f t="shared" si="0"/>
        <v>13.679909304245831</v>
      </c>
      <c r="AD18">
        <f t="shared" si="1"/>
        <v>1333.5120695355999</v>
      </c>
      <c r="AE18">
        <f>'IDT-1'!C18</f>
        <v>0</v>
      </c>
      <c r="AF18" s="24"/>
      <c r="AG18">
        <f t="shared" si="2"/>
        <v>1333.5120695355999</v>
      </c>
      <c r="AI18" s="34">
        <f>PXIL!I18</f>
        <v>0</v>
      </c>
      <c r="AJ18" s="34">
        <f>PXIL!O18</f>
        <v>0</v>
      </c>
      <c r="AK18" s="34">
        <f>RTM_IEX!I18</f>
        <v>96.02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7">
        <f>GDAM_IEX!I18</f>
        <v>0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6.2524399999999991</v>
      </c>
      <c r="E19">
        <f>GT_NG!Q19</f>
        <v>-9.0959999999999999E-2</v>
      </c>
      <c r="F19">
        <f>GT_Spot!Q19</f>
        <v>0</v>
      </c>
      <c r="G19">
        <f>PPCL_NG!Q19</f>
        <v>24</v>
      </c>
      <c r="H19">
        <f>PPCL_Spot!Q19</f>
        <v>0</v>
      </c>
      <c r="I19">
        <f>Bawana_NG!Q19</f>
        <v>44.998242256161873</v>
      </c>
      <c r="J19">
        <f>Bawana_RLNG!Q19</f>
        <v>58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770.29326804935386</v>
      </c>
      <c r="P19" s="36">
        <v>68.11</v>
      </c>
      <c r="Q19" s="36">
        <v>22.002539829138765</v>
      </c>
      <c r="R19" s="38">
        <v>0</v>
      </c>
      <c r="S19" s="38">
        <v>0</v>
      </c>
      <c r="T19" s="37">
        <f>SUMPRODUCT(LTA!J19:AN19,LTA!J$101:AN$101,LTA!J$104:AN$104)</f>
        <v>14.67</v>
      </c>
      <c r="U19" s="37">
        <f>SUMPRODUCT(LTA!J19:AN19,LTA!J$102:AN$102,LTA!J$104:AN$104)</f>
        <v>107.39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-155</v>
      </c>
      <c r="AA19" s="75">
        <f>STOA!I19</f>
        <v>314.65999999999997</v>
      </c>
      <c r="AB19" s="75">
        <f>-STOA!O19</f>
        <v>0</v>
      </c>
      <c r="AC19">
        <f t="shared" si="0"/>
        <v>13.470334500995559</v>
      </c>
      <c r="AD19">
        <f t="shared" si="1"/>
        <v>1278.6451956336589</v>
      </c>
      <c r="AE19">
        <f>'IDT-1'!C19</f>
        <v>0</v>
      </c>
      <c r="AF19" s="24"/>
      <c r="AG19">
        <f t="shared" si="2"/>
        <v>1278.6451956336589</v>
      </c>
      <c r="AI19" s="34">
        <f>PXIL!I19</f>
        <v>0</v>
      </c>
      <c r="AJ19" s="34">
        <f>PXIL!O19</f>
        <v>0</v>
      </c>
      <c r="AK19" s="34">
        <f>RTM_IEX!I19</f>
        <v>16.829999999999998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7">
        <f>GDAM_IEX!I19</f>
        <v>0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6.2524399999999991</v>
      </c>
      <c r="E20">
        <f>GT_NG!Q20</f>
        <v>-9.0959999999999999E-2</v>
      </c>
      <c r="F20">
        <f>GT_Spot!Q20</f>
        <v>0</v>
      </c>
      <c r="G20">
        <f>PPCL_NG!Q20</f>
        <v>24</v>
      </c>
      <c r="H20">
        <f>PPCL_Spot!Q20</f>
        <v>0</v>
      </c>
      <c r="I20">
        <f>Bawana_NG!Q20</f>
        <v>44.998242256161873</v>
      </c>
      <c r="J20">
        <f>Bawana_RLNG!Q20</f>
        <v>58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771.5517959940529</v>
      </c>
      <c r="P20" s="36">
        <v>68.11</v>
      </c>
      <c r="Q20" s="36">
        <v>22.002539829138765</v>
      </c>
      <c r="R20" s="38">
        <v>0</v>
      </c>
      <c r="S20" s="38">
        <v>0</v>
      </c>
      <c r="T20" s="37">
        <f>SUMPRODUCT(LTA!J20:AN20,LTA!J$101:AN$101,LTA!J$104:AN$104)</f>
        <v>14.67</v>
      </c>
      <c r="U20" s="37">
        <f>SUMPRODUCT(LTA!J20:AN20,LTA!J$102:AN$102,LTA!J$104:AN$104)</f>
        <v>107.39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-170</v>
      </c>
      <c r="AA20" s="75">
        <f>STOA!I20</f>
        <v>314.65999999999997</v>
      </c>
      <c r="AB20" s="75">
        <f>-STOA!O20</f>
        <v>0</v>
      </c>
      <c r="AC20">
        <f t="shared" si="0"/>
        <v>13.609485501604365</v>
      </c>
      <c r="AD20">
        <f t="shared" si="1"/>
        <v>1264.9445725777489</v>
      </c>
      <c r="AE20">
        <f>'IDT-1'!C20</f>
        <v>0</v>
      </c>
      <c r="AF20" s="24"/>
      <c r="AG20">
        <f t="shared" si="2"/>
        <v>1264.9445725777489</v>
      </c>
      <c r="AI20" s="34">
        <f>PXIL!I20</f>
        <v>0</v>
      </c>
      <c r="AJ20" s="34">
        <f>PXIL!O20</f>
        <v>0</v>
      </c>
      <c r="AK20" s="34">
        <f>RTM_IEX!I20</f>
        <v>17.010000000000002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6.2524399999999991</v>
      </c>
      <c r="E21">
        <f>GT_NG!Q21</f>
        <v>-9.0959999999999999E-2</v>
      </c>
      <c r="F21">
        <f>GT_Spot!Q21</f>
        <v>0</v>
      </c>
      <c r="G21">
        <f>PPCL_NG!Q21</f>
        <v>24</v>
      </c>
      <c r="H21">
        <f>PPCL_Spot!Q21</f>
        <v>0</v>
      </c>
      <c r="I21">
        <f>Bawana_NG!Q21</f>
        <v>44.998242256161873</v>
      </c>
      <c r="J21">
        <f>Bawana_RLNG!Q21</f>
        <v>28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770.75598448655842</v>
      </c>
      <c r="P21" s="36">
        <v>68.11</v>
      </c>
      <c r="Q21" s="36">
        <v>22.002539829138765</v>
      </c>
      <c r="R21" s="38">
        <v>0</v>
      </c>
      <c r="S21" s="38">
        <v>0</v>
      </c>
      <c r="T21" s="37">
        <f>SUMPRODUCT(LTA!J21:AN21,LTA!J$101:AN$101,LTA!J$104:AN$104)</f>
        <v>14.67</v>
      </c>
      <c r="U21" s="37">
        <f>SUMPRODUCT(LTA!J21:AN21,LTA!J$102:AN$102,LTA!J$104:AN$104)</f>
        <v>107.39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-180</v>
      </c>
      <c r="AA21" s="75">
        <f>STOA!I21</f>
        <v>314.65999999999997</v>
      </c>
      <c r="AB21" s="75">
        <f>-STOA!O21</f>
        <v>0</v>
      </c>
      <c r="AC21">
        <f t="shared" si="0"/>
        <v>13.612080262190302</v>
      </c>
      <c r="AD21">
        <f t="shared" si="1"/>
        <v>1245.1661663096686</v>
      </c>
      <c r="AE21">
        <f>'IDT-1'!C21</f>
        <v>0</v>
      </c>
      <c r="AF21" s="24"/>
      <c r="AG21">
        <f t="shared" si="2"/>
        <v>1245.1661663096686</v>
      </c>
      <c r="AI21" s="34">
        <f>PXIL!I21</f>
        <v>0</v>
      </c>
      <c r="AJ21" s="34">
        <f>PXIL!O21</f>
        <v>0</v>
      </c>
      <c r="AK21" s="34">
        <f>RTM_IEX!I21</f>
        <v>38.03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6.2524399999999991</v>
      </c>
      <c r="E22">
        <f>GT_NG!Q22</f>
        <v>-9.0959999999999999E-2</v>
      </c>
      <c r="F22">
        <f>GT_Spot!Q22</f>
        <v>0</v>
      </c>
      <c r="G22">
        <f>PPCL_NG!Q22</f>
        <v>24</v>
      </c>
      <c r="H22">
        <f>PPCL_Spot!Q22</f>
        <v>0</v>
      </c>
      <c r="I22">
        <f>Bawana_NG!Q22</f>
        <v>44.998242256161873</v>
      </c>
      <c r="J22">
        <f>Bawana_RLNG!Q22</f>
        <v>28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770.82354917967393</v>
      </c>
      <c r="P22" s="36">
        <v>68.11</v>
      </c>
      <c r="Q22" s="36">
        <v>22.002539829138765</v>
      </c>
      <c r="R22" s="38">
        <v>0</v>
      </c>
      <c r="S22" s="38">
        <v>0</v>
      </c>
      <c r="T22" s="37">
        <f>SUMPRODUCT(LTA!J22:AN22,LTA!J$101:AN$101,LTA!J$104:AN$104)</f>
        <v>14.67</v>
      </c>
      <c r="U22" s="37">
        <f>SUMPRODUCT(LTA!J22:AN22,LTA!J$102:AN$102,LTA!J$104:AN$104)</f>
        <v>107.39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-162</v>
      </c>
      <c r="AA22" s="75">
        <f>STOA!I22</f>
        <v>314.65999999999997</v>
      </c>
      <c r="AB22" s="75">
        <f>-STOA!O22</f>
        <v>0</v>
      </c>
      <c r="AC22">
        <f t="shared" si="0"/>
        <v>13.315686966564469</v>
      </c>
      <c r="AD22">
        <f t="shared" si="1"/>
        <v>1246.3301242984098</v>
      </c>
      <c r="AE22">
        <f>'IDT-1'!C22</f>
        <v>0</v>
      </c>
      <c r="AF22" s="24"/>
      <c r="AG22">
        <f t="shared" si="2"/>
        <v>1246.3301242984098</v>
      </c>
      <c r="AI22" s="34">
        <f>PXIL!I22</f>
        <v>0</v>
      </c>
      <c r="AJ22" s="34">
        <f>PXIL!O22</f>
        <v>0</v>
      </c>
      <c r="AK22" s="34">
        <f>RTM_IEX!I22</f>
        <v>20.83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6.2524399999999991</v>
      </c>
      <c r="E23">
        <f>GT_NG!Q23</f>
        <v>-9.0959999999999999E-2</v>
      </c>
      <c r="F23">
        <f>GT_Spot!Q23</f>
        <v>0</v>
      </c>
      <c r="G23">
        <f>PPCL_NG!Q23</f>
        <v>24</v>
      </c>
      <c r="H23">
        <f>PPCL_Spot!Q23</f>
        <v>0</v>
      </c>
      <c r="I23">
        <f>Bawana_NG!Q23</f>
        <v>44.998242256161873</v>
      </c>
      <c r="J23">
        <f>Bawana_RLNG!Q23</f>
        <v>28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708.42923285104803</v>
      </c>
      <c r="P23" s="36">
        <v>34.570000000000007</v>
      </c>
      <c r="Q23" s="36">
        <v>22.002539829138765</v>
      </c>
      <c r="R23" s="38">
        <v>0</v>
      </c>
      <c r="S23" s="38">
        <v>0</v>
      </c>
      <c r="T23" s="37">
        <f>SUMPRODUCT(LTA!J23:AN23,LTA!J$101:AN$101,LTA!J$104:AN$104)</f>
        <v>14.67</v>
      </c>
      <c r="U23" s="37">
        <f>SUMPRODUCT(LTA!J23:AN23,LTA!J$102:AN$102,LTA!J$104:AN$104)</f>
        <v>107.39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-11</v>
      </c>
      <c r="AA23" s="75">
        <f>STOA!I23</f>
        <v>271.44000000000005</v>
      </c>
      <c r="AB23" s="75">
        <f>-STOA!O23</f>
        <v>0</v>
      </c>
      <c r="AC23">
        <f t="shared" si="0"/>
        <v>10.692673892945765</v>
      </c>
      <c r="AD23">
        <f t="shared" si="1"/>
        <v>1239.9688210434031</v>
      </c>
      <c r="AE23">
        <f>'IDT-1'!C23</f>
        <v>0</v>
      </c>
      <c r="AF23" s="24"/>
      <c r="AG23">
        <f t="shared" si="2"/>
        <v>1239.9688210434031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6.2524399999999991</v>
      </c>
      <c r="E24">
        <f>GT_NG!Q24</f>
        <v>-9.0959999999999999E-2</v>
      </c>
      <c r="F24">
        <f>GT_Spot!Q24</f>
        <v>0</v>
      </c>
      <c r="G24">
        <f>PPCL_NG!Q24</f>
        <v>24</v>
      </c>
      <c r="H24">
        <f>PPCL_Spot!Q24</f>
        <v>0</v>
      </c>
      <c r="I24">
        <f>Bawana_NG!Q24</f>
        <v>44.998242256161873</v>
      </c>
      <c r="J24">
        <f>Bawana_RLNG!Q24</f>
        <v>28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720.62032283314511</v>
      </c>
      <c r="P24" s="36">
        <v>34.570000000000007</v>
      </c>
      <c r="Q24" s="36">
        <v>22.002539829138765</v>
      </c>
      <c r="R24" s="38">
        <v>0</v>
      </c>
      <c r="S24" s="38">
        <v>0</v>
      </c>
      <c r="T24" s="37">
        <f>SUMPRODUCT(LTA!J24:AN24,LTA!J$101:AN$101,LTA!J$104:AN$104)</f>
        <v>14.67</v>
      </c>
      <c r="U24" s="37">
        <f>SUMPRODUCT(LTA!J24:AN24,LTA!J$102:AN$102,LTA!J$104:AN$104)</f>
        <v>107.39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-31</v>
      </c>
      <c r="AA24" s="75">
        <f>STOA!I24</f>
        <v>271.44000000000005</v>
      </c>
      <c r="AB24" s="75">
        <f>-STOA!O24</f>
        <v>0</v>
      </c>
      <c r="AC24">
        <f t="shared" si="0"/>
        <v>10.96450220329316</v>
      </c>
      <c r="AD24">
        <f t="shared" si="1"/>
        <v>1231.8880827151524</v>
      </c>
      <c r="AE24">
        <f>'IDT-1'!C24</f>
        <v>0</v>
      </c>
      <c r="AF24" s="24"/>
      <c r="AG24">
        <f t="shared" si="2"/>
        <v>1231.8880827151524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6.2524399999999991</v>
      </c>
      <c r="E25">
        <f>GT_NG!Q25</f>
        <v>-9.0959999999999999E-2</v>
      </c>
      <c r="F25">
        <f>GT_Spot!Q25</f>
        <v>0</v>
      </c>
      <c r="G25">
        <f>PPCL_NG!Q25</f>
        <v>24</v>
      </c>
      <c r="H25">
        <f>PPCL_Spot!Q25</f>
        <v>0</v>
      </c>
      <c r="I25">
        <f>Bawana_NG!Q25</f>
        <v>44.998242256161873</v>
      </c>
      <c r="J25">
        <f>Bawana_RLNG!Q25</f>
        <v>28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727.26025710907743</v>
      </c>
      <c r="P25" s="36">
        <v>68.11</v>
      </c>
      <c r="Q25" s="36">
        <v>22</v>
      </c>
      <c r="R25" s="38">
        <v>0</v>
      </c>
      <c r="S25" s="38">
        <v>0</v>
      </c>
      <c r="T25" s="37">
        <f>SUMPRODUCT(LTA!J25:AN25,LTA!J$101:AN$101,LTA!J$104:AN$104)</f>
        <v>13.33</v>
      </c>
      <c r="U25" s="37">
        <f>SUMPRODUCT(LTA!J25:AN25,LTA!J$102:AN$102,LTA!J$104:AN$104)</f>
        <v>107.39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-91</v>
      </c>
      <c r="AA25" s="75">
        <f>STOA!I25</f>
        <v>271.44000000000005</v>
      </c>
      <c r="AB25" s="75">
        <f>-STOA!O25</f>
        <v>0</v>
      </c>
      <c r="AC25">
        <f t="shared" si="0"/>
        <v>11.799005780139572</v>
      </c>
      <c r="AD25">
        <f t="shared" si="1"/>
        <v>1209.8909735850998</v>
      </c>
      <c r="AE25">
        <f>'IDT-1'!C25</f>
        <v>0</v>
      </c>
      <c r="AF25" s="24"/>
      <c r="AG25">
        <f t="shared" si="2"/>
        <v>1209.8909735850998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6.2524399999999991</v>
      </c>
      <c r="E26">
        <f>GT_NG!Q26</f>
        <v>-9.0959999999999999E-2</v>
      </c>
      <c r="F26">
        <f>GT_Spot!Q26</f>
        <v>0</v>
      </c>
      <c r="G26">
        <f>PPCL_NG!Q26</f>
        <v>24</v>
      </c>
      <c r="H26">
        <f>PPCL_Spot!Q26</f>
        <v>0</v>
      </c>
      <c r="I26">
        <f>Bawana_NG!Q26</f>
        <v>44.998242256161873</v>
      </c>
      <c r="J26">
        <f>Bawana_RLNG!Q26</f>
        <v>28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740.69252958231766</v>
      </c>
      <c r="P26" s="36">
        <v>68.107031079726255</v>
      </c>
      <c r="Q26" s="36">
        <v>22</v>
      </c>
      <c r="R26" s="38">
        <v>0</v>
      </c>
      <c r="S26" s="38">
        <v>0</v>
      </c>
      <c r="T26" s="37">
        <f>SUMPRODUCT(LTA!J26:AN26,LTA!J$101:AN$101,LTA!J$104:AN$104)</f>
        <v>13.72</v>
      </c>
      <c r="U26" s="37">
        <f>SUMPRODUCT(LTA!J26:AN26,LTA!J$102:AN$102,LTA!J$104:AN$104)</f>
        <v>107.39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-116</v>
      </c>
      <c r="AA26" s="75">
        <f>STOA!I26</f>
        <v>271.44000000000005</v>
      </c>
      <c r="AB26" s="75">
        <f>-STOA!O26</f>
        <v>0</v>
      </c>
      <c r="AC26">
        <f t="shared" si="0"/>
        <v>12.126866873106717</v>
      </c>
      <c r="AD26">
        <f t="shared" si="1"/>
        <v>1198.3824160450993</v>
      </c>
      <c r="AE26">
        <f>'IDT-1'!C26</f>
        <v>0</v>
      </c>
      <c r="AF26" s="24"/>
      <c r="AG26">
        <f t="shared" si="2"/>
        <v>1198.3824160450993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6.2524399999999991</v>
      </c>
      <c r="E27">
        <f>GT_NG!Q27</f>
        <v>-9.0959999999999999E-2</v>
      </c>
      <c r="F27">
        <f>GT_Spot!Q27</f>
        <v>0</v>
      </c>
      <c r="G27">
        <f>PPCL_NG!Q27</f>
        <v>24</v>
      </c>
      <c r="H27">
        <f>PPCL_Spot!Q27</f>
        <v>0</v>
      </c>
      <c r="I27">
        <f>Bawana_NG!Q27</f>
        <v>54.997851646420067</v>
      </c>
      <c r="J27">
        <f>Bawana_RLNG!Q27</f>
        <v>28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789.46062084655978</v>
      </c>
      <c r="P27" s="36">
        <v>68.110000000000014</v>
      </c>
      <c r="Q27" s="36">
        <v>22</v>
      </c>
      <c r="R27" s="38">
        <v>4.63</v>
      </c>
      <c r="S27" s="38">
        <v>0</v>
      </c>
      <c r="T27" s="37">
        <f>SUMPRODUCT(LTA!J27:AN27,LTA!J$101:AN$101,LTA!J$104:AN$104)</f>
        <v>16.23</v>
      </c>
      <c r="U27" s="37">
        <f>SUMPRODUCT(LTA!J27:AN27,LTA!J$102:AN$102,LTA!J$104:AN$104)</f>
        <v>107.39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-187</v>
      </c>
      <c r="AA27" s="75">
        <f>STOA!I27</f>
        <v>265.44000000000005</v>
      </c>
      <c r="AB27" s="75">
        <f>-STOA!O27</f>
        <v>0</v>
      </c>
      <c r="AC27">
        <f t="shared" si="0"/>
        <v>13.288016696001941</v>
      </c>
      <c r="AD27">
        <f t="shared" si="1"/>
        <v>1192.8519357969781</v>
      </c>
      <c r="AE27">
        <f>'IDT-1'!C27</f>
        <v>0</v>
      </c>
      <c r="AF27" s="24"/>
      <c r="AG27">
        <f t="shared" si="2"/>
        <v>1192.8519357969781</v>
      </c>
      <c r="AI27" s="34">
        <f>PXIL!I27</f>
        <v>0</v>
      </c>
      <c r="AJ27" s="34">
        <f>PXIL!O27</f>
        <v>0</v>
      </c>
      <c r="AK27" s="34">
        <f>RTM_IEX!I27</f>
        <v>6.72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6.2524399999999991</v>
      </c>
      <c r="E28">
        <f>GT_NG!Q28</f>
        <v>-9.0959999999999999E-2</v>
      </c>
      <c r="F28">
        <f>GT_Spot!Q28</f>
        <v>0</v>
      </c>
      <c r="G28">
        <f>PPCL_NG!Q28</f>
        <v>24</v>
      </c>
      <c r="H28">
        <f>PPCL_Spot!Q28</f>
        <v>0</v>
      </c>
      <c r="I28">
        <f>Bawana_NG!Q28</f>
        <v>54.997851646420067</v>
      </c>
      <c r="J28">
        <f>Bawana_RLNG!Q28</f>
        <v>28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789.39646148645124</v>
      </c>
      <c r="P28" s="36">
        <v>68.110000000000014</v>
      </c>
      <c r="Q28" s="36">
        <v>22</v>
      </c>
      <c r="R28" s="38">
        <v>7.33</v>
      </c>
      <c r="S28" s="38">
        <v>0</v>
      </c>
      <c r="T28" s="37">
        <f>SUMPRODUCT(LTA!J28:AN28,LTA!J$101:AN$101,LTA!J$104:AN$104)</f>
        <v>19.43</v>
      </c>
      <c r="U28" s="37">
        <f>SUMPRODUCT(LTA!J28:AN28,LTA!J$102:AN$102,LTA!J$104:AN$104)</f>
        <v>107.39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-215</v>
      </c>
      <c r="AA28" s="75">
        <f>STOA!I28</f>
        <v>265.44000000000005</v>
      </c>
      <c r="AB28" s="75">
        <f>-STOA!O28</f>
        <v>0</v>
      </c>
      <c r="AC28">
        <f t="shared" si="0"/>
        <v>13.759786173673923</v>
      </c>
      <c r="AD28">
        <f t="shared" si="1"/>
        <v>1192.3060069591972</v>
      </c>
      <c r="AE28">
        <f>'IDT-1'!C28</f>
        <v>0</v>
      </c>
      <c r="AF28" s="24"/>
      <c r="AG28">
        <f t="shared" si="2"/>
        <v>1192.3060069591972</v>
      </c>
      <c r="AI28" s="34">
        <f>PXIL!I28</f>
        <v>0</v>
      </c>
      <c r="AJ28" s="34">
        <f>PXIL!O28</f>
        <v>0</v>
      </c>
      <c r="AK28" s="34">
        <f>RTM_IEX!I28</f>
        <v>28.81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6.2524399999999991</v>
      </c>
      <c r="E29">
        <f>GT_NG!Q29</f>
        <v>-9.0959999999999999E-2</v>
      </c>
      <c r="F29">
        <f>GT_Spot!Q29</f>
        <v>0</v>
      </c>
      <c r="G29">
        <f>PPCL_NG!Q29</f>
        <v>24</v>
      </c>
      <c r="H29">
        <f>PPCL_Spot!Q29</f>
        <v>0</v>
      </c>
      <c r="I29">
        <f>Bawana_NG!Q29</f>
        <v>54.997851646420067</v>
      </c>
      <c r="J29">
        <f>Bawana_RLNG!Q29</f>
        <v>28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790.26258887379549</v>
      </c>
      <c r="P29" s="36">
        <v>68.110000000000014</v>
      </c>
      <c r="Q29" s="36">
        <v>22</v>
      </c>
      <c r="R29" s="38">
        <v>12.45</v>
      </c>
      <c r="S29" s="38">
        <v>0</v>
      </c>
      <c r="T29" s="37">
        <f>SUMPRODUCT(LTA!J29:AN29,LTA!J$101:AN$101,LTA!J$104:AN$104)</f>
        <v>27.72</v>
      </c>
      <c r="U29" s="37">
        <f>SUMPRODUCT(LTA!J29:AN29,LTA!J$102:AN$102,LTA!J$104:AN$104)</f>
        <v>107.55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-202</v>
      </c>
      <c r="AA29" s="75">
        <f>STOA!I29</f>
        <v>265.44000000000005</v>
      </c>
      <c r="AB29" s="75">
        <f>-STOA!O29</f>
        <v>0</v>
      </c>
      <c r="AC29">
        <f t="shared" si="0"/>
        <v>13.569240593304057</v>
      </c>
      <c r="AD29">
        <f t="shared" si="1"/>
        <v>1195.9226799269113</v>
      </c>
      <c r="AE29">
        <f>'IDT-1'!C29</f>
        <v>0</v>
      </c>
      <c r="AF29" s="24"/>
      <c r="AG29">
        <f t="shared" si="2"/>
        <v>1195.9226799269113</v>
      </c>
      <c r="AI29" s="34">
        <f>PXIL!I29</f>
        <v>0</v>
      </c>
      <c r="AJ29" s="34">
        <f>PXIL!O29</f>
        <v>0</v>
      </c>
      <c r="AK29" s="34">
        <f>RTM_IEX!I29</f>
        <v>4.8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6.2524399999999991</v>
      </c>
      <c r="E30">
        <f>GT_NG!Q30</f>
        <v>-9.0959999999999999E-2</v>
      </c>
      <c r="F30">
        <f>GT_Spot!Q30</f>
        <v>0</v>
      </c>
      <c r="G30">
        <f>PPCL_NG!Q30</f>
        <v>24</v>
      </c>
      <c r="H30">
        <f>PPCL_Spot!Q30</f>
        <v>0</v>
      </c>
      <c r="I30">
        <f>Bawana_NG!Q30</f>
        <v>44.998242256161873</v>
      </c>
      <c r="J30">
        <f>Bawana_RLNG!Q30</f>
        <v>28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737.36018832981006</v>
      </c>
      <c r="P30" s="36">
        <v>68.110000000000014</v>
      </c>
      <c r="Q30" s="36">
        <v>22</v>
      </c>
      <c r="R30" s="38">
        <v>18.239999999999998</v>
      </c>
      <c r="S30" s="38">
        <v>0</v>
      </c>
      <c r="T30" s="37">
        <f>SUMPRODUCT(LTA!J30:AN30,LTA!J$101:AN$101,LTA!J$104:AN$104)</f>
        <v>34.07</v>
      </c>
      <c r="U30" s="37">
        <f>SUMPRODUCT(LTA!J30:AN30,LTA!J$102:AN$102,LTA!J$104:AN$104)</f>
        <v>107.55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-146</v>
      </c>
      <c r="AA30" s="75">
        <f>STOA!I30</f>
        <v>265.44000000000005</v>
      </c>
      <c r="AB30" s="75">
        <f>-STOA!O30</f>
        <v>0</v>
      </c>
      <c r="AC30">
        <f t="shared" si="0"/>
        <v>12.628134877262625</v>
      </c>
      <c r="AD30">
        <f t="shared" si="1"/>
        <v>1197.3017757087093</v>
      </c>
      <c r="AE30">
        <f>'IDT-1'!C30</f>
        <v>0</v>
      </c>
      <c r="AF30" s="24"/>
      <c r="AG30">
        <f t="shared" si="2"/>
        <v>1197.3017757087093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6.2524399999999991</v>
      </c>
      <c r="E31">
        <f>GT_NG!Q31</f>
        <v>-9.0959999999999999E-2</v>
      </c>
      <c r="F31">
        <f>GT_Spot!Q31</f>
        <v>0</v>
      </c>
      <c r="G31">
        <f>PPCL_NG!Q31</f>
        <v>24</v>
      </c>
      <c r="H31">
        <f>PPCL_Spot!Q31</f>
        <v>0</v>
      </c>
      <c r="I31">
        <f>Bawana_NG!Q31</f>
        <v>44.998352010547137</v>
      </c>
      <c r="J31">
        <f>Bawana_RLNG!Q31</f>
        <v>28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732.55960414958986</v>
      </c>
      <c r="P31" s="36">
        <v>68.110000000000014</v>
      </c>
      <c r="Q31" s="36">
        <v>22</v>
      </c>
      <c r="R31" s="38">
        <v>22</v>
      </c>
      <c r="S31" s="38">
        <v>0</v>
      </c>
      <c r="T31" s="37">
        <f>SUMPRODUCT(LTA!J31:AN31,LTA!J$101:AN$101,LTA!J$104:AN$104)</f>
        <v>41.6</v>
      </c>
      <c r="U31" s="37">
        <f>SUMPRODUCT(LTA!J31:AN31,LTA!J$102:AN$102,LTA!J$104:AN$104)</f>
        <v>106.71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-161</v>
      </c>
      <c r="AA31" s="75">
        <f>STOA!I31</f>
        <v>265.44000000000005</v>
      </c>
      <c r="AB31" s="75">
        <f>-STOA!O31</f>
        <v>0</v>
      </c>
      <c r="AC31">
        <f t="shared" si="0"/>
        <v>12.887369835207837</v>
      </c>
      <c r="AD31">
        <f t="shared" si="1"/>
        <v>1177.6920663249291</v>
      </c>
      <c r="AE31">
        <f>'IDT-1'!C31</f>
        <v>0</v>
      </c>
      <c r="AF31" s="24"/>
      <c r="AG31">
        <f t="shared" si="2"/>
        <v>1177.6920663249291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-10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6.2524399999999991</v>
      </c>
      <c r="E32">
        <f>GT_NG!Q32</f>
        <v>-9.0959999999999999E-2</v>
      </c>
      <c r="F32">
        <f>GT_Spot!Q32</f>
        <v>0</v>
      </c>
      <c r="G32">
        <f>PPCL_NG!Q32</f>
        <v>24</v>
      </c>
      <c r="H32">
        <f>PPCL_Spot!Q32</f>
        <v>0</v>
      </c>
      <c r="I32">
        <f>Bawana_NG!Q32</f>
        <v>44.998352010547137</v>
      </c>
      <c r="J32">
        <f>Bawana_RLNG!Q32</f>
        <v>28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718.47047774783391</v>
      </c>
      <c r="P32" s="36">
        <v>68.110000000000014</v>
      </c>
      <c r="Q32" s="36">
        <v>22</v>
      </c>
      <c r="R32" s="38">
        <v>22</v>
      </c>
      <c r="S32" s="38">
        <v>0</v>
      </c>
      <c r="T32" s="37">
        <f>SUMPRODUCT(LTA!J32:AN32,LTA!J$101:AN$101,LTA!J$104:AN$104)</f>
        <v>51.9</v>
      </c>
      <c r="U32" s="37">
        <f>SUMPRODUCT(LTA!J32:AN32,LTA!J$102:AN$102,LTA!J$104:AN$104)</f>
        <v>106.71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-166</v>
      </c>
      <c r="AA32" s="75">
        <f>STOA!I32</f>
        <v>265.44000000000005</v>
      </c>
      <c r="AB32" s="75">
        <f>-STOA!O32</f>
        <v>0</v>
      </c>
      <c r="AC32">
        <f t="shared" si="0"/>
        <v>12.872483488882864</v>
      </c>
      <c r="AD32">
        <f t="shared" si="1"/>
        <v>1171.9178262694982</v>
      </c>
      <c r="AE32">
        <f>'IDT-1'!C32</f>
        <v>0</v>
      </c>
      <c r="AF32" s="24"/>
      <c r="AG32">
        <f t="shared" si="2"/>
        <v>1171.9178262694982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-7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6.2524399999999991</v>
      </c>
      <c r="E33">
        <f>GT_NG!Q33</f>
        <v>-9.0959999999999999E-2</v>
      </c>
      <c r="F33">
        <f>GT_Spot!Q33</f>
        <v>0</v>
      </c>
      <c r="G33">
        <f>PPCL_NG!Q33</f>
        <v>24</v>
      </c>
      <c r="H33">
        <f>PPCL_Spot!Q33</f>
        <v>0</v>
      </c>
      <c r="I33">
        <f>Bawana_NG!Q33</f>
        <v>44.998352010547137</v>
      </c>
      <c r="J33">
        <f>Bawana_RLNG!Q33</f>
        <v>28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698.62090935464016</v>
      </c>
      <c r="P33" s="36">
        <v>68.110000000000014</v>
      </c>
      <c r="Q33" s="36">
        <v>22</v>
      </c>
      <c r="R33" s="38">
        <v>23.8</v>
      </c>
      <c r="S33" s="38">
        <v>0</v>
      </c>
      <c r="T33" s="37">
        <f>SUMPRODUCT(LTA!J33:AN33,LTA!J$101:AN$101,LTA!J$104:AN$104)</f>
        <v>62.769999999999996</v>
      </c>
      <c r="U33" s="37">
        <f>SUMPRODUCT(LTA!J33:AN33,LTA!J$102:AN$102,LTA!J$104:AN$104)</f>
        <v>106.71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-181</v>
      </c>
      <c r="AA33" s="75">
        <f>STOA!I33</f>
        <v>265.44000000000005</v>
      </c>
      <c r="AB33" s="75">
        <f>-STOA!O33</f>
        <v>0</v>
      </c>
      <c r="AC33">
        <f t="shared" si="0"/>
        <v>13.007011742052486</v>
      </c>
      <c r="AD33">
        <f t="shared" si="1"/>
        <v>1141.6037296231348</v>
      </c>
      <c r="AE33">
        <f>'IDT-1'!C33</f>
        <v>0</v>
      </c>
      <c r="AF33" s="24"/>
      <c r="AG33">
        <f t="shared" si="2"/>
        <v>1141.6037296231348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-15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6.2524399999999991</v>
      </c>
      <c r="E34">
        <f>GT_NG!Q34</f>
        <v>-9.0959999999999999E-2</v>
      </c>
      <c r="F34">
        <f>GT_Spot!Q34</f>
        <v>0</v>
      </c>
      <c r="G34">
        <f>PPCL_NG!Q34</f>
        <v>24</v>
      </c>
      <c r="H34">
        <f>PPCL_Spot!Q34</f>
        <v>0</v>
      </c>
      <c r="I34">
        <f>Bawana_NG!Q34</f>
        <v>44.998352010547137</v>
      </c>
      <c r="J34">
        <f>Bawana_RLNG!Q34</f>
        <v>28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708.25790948865313</v>
      </c>
      <c r="P34" s="36">
        <v>68.110000000000014</v>
      </c>
      <c r="Q34" s="36">
        <v>22</v>
      </c>
      <c r="R34" s="38">
        <v>23.8</v>
      </c>
      <c r="S34" s="38">
        <v>0</v>
      </c>
      <c r="T34" s="37">
        <f>SUMPRODUCT(LTA!J34:AN34,LTA!J$101:AN$101,LTA!J$104:AN$104)</f>
        <v>77.08</v>
      </c>
      <c r="U34" s="37">
        <f>SUMPRODUCT(LTA!J34:AN34,LTA!J$102:AN$102,LTA!J$104:AN$104)</f>
        <v>106.71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-216</v>
      </c>
      <c r="AA34" s="75">
        <f>STOA!I34</f>
        <v>265.44000000000005</v>
      </c>
      <c r="AB34" s="75">
        <f>-STOA!O34</f>
        <v>0</v>
      </c>
      <c r="AC34">
        <f t="shared" si="0"/>
        <v>13.504657063549312</v>
      </c>
      <c r="AD34">
        <f t="shared" si="1"/>
        <v>1130.053084435651</v>
      </c>
      <c r="AE34">
        <f>'IDT-1'!C34</f>
        <v>0</v>
      </c>
      <c r="AF34" s="24"/>
      <c r="AG34">
        <f t="shared" si="2"/>
        <v>1130.053084435651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-15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6.2524399999999991</v>
      </c>
      <c r="E35">
        <f>GT_NG!Q35</f>
        <v>-9.0959999999999999E-2</v>
      </c>
      <c r="F35">
        <f>GT_Spot!Q35</f>
        <v>0</v>
      </c>
      <c r="G35">
        <f>PPCL_NG!Q35</f>
        <v>24</v>
      </c>
      <c r="H35">
        <f>PPCL_Spot!Q35</f>
        <v>0</v>
      </c>
      <c r="I35">
        <f>Bawana_NG!Q35</f>
        <v>44.998352010547137</v>
      </c>
      <c r="J35">
        <f>Bawana_RLNG!Q35</f>
        <v>28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713.39390436406745</v>
      </c>
      <c r="P35" s="36">
        <v>68.110000000000014</v>
      </c>
      <c r="Q35" s="36">
        <v>12</v>
      </c>
      <c r="R35" s="38">
        <v>23.8</v>
      </c>
      <c r="S35" s="38">
        <v>0</v>
      </c>
      <c r="T35" s="37">
        <f>SUMPRODUCT(LTA!J35:AN35,LTA!J$101:AN$101,LTA!J$104:AN$104)</f>
        <v>91.18</v>
      </c>
      <c r="U35" s="37">
        <f>SUMPRODUCT(LTA!J35:AN35,LTA!J$102:AN$102,LTA!J$104:AN$104)</f>
        <v>106.71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-236</v>
      </c>
      <c r="AA35" s="75">
        <f>STOA!I35</f>
        <v>265.44000000000005</v>
      </c>
      <c r="AB35" s="75">
        <f>-STOA!O35</f>
        <v>0</v>
      </c>
      <c r="AC35">
        <f t="shared" si="0"/>
        <v>13.963441518122799</v>
      </c>
      <c r="AD35">
        <f t="shared" si="1"/>
        <v>1093.8302948564917</v>
      </c>
      <c r="AE35">
        <f>'IDT-1'!C35</f>
        <v>0</v>
      </c>
      <c r="AF35" s="24"/>
      <c r="AG35">
        <f t="shared" si="2"/>
        <v>1093.8302948564917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-40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6.2524399999999991</v>
      </c>
      <c r="E36">
        <f>GT_NG!Q36</f>
        <v>-9.0959999999999999E-2</v>
      </c>
      <c r="F36">
        <f>GT_Spot!Q36</f>
        <v>0</v>
      </c>
      <c r="G36">
        <f>PPCL_NG!Q36</f>
        <v>24</v>
      </c>
      <c r="H36">
        <f>PPCL_Spot!Q36</f>
        <v>0</v>
      </c>
      <c r="I36">
        <f>Bawana_NG!Q36</f>
        <v>44.998352010547137</v>
      </c>
      <c r="J36">
        <f>Bawana_RLNG!Q36</f>
        <v>28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675.12463554844589</v>
      </c>
      <c r="P36" s="36">
        <v>68.110000000000014</v>
      </c>
      <c r="Q36" s="36">
        <v>12</v>
      </c>
      <c r="R36" s="38">
        <v>24.3</v>
      </c>
      <c r="S36" s="38">
        <v>0</v>
      </c>
      <c r="T36" s="37">
        <f>SUMPRODUCT(LTA!J36:AN36,LTA!J$101:AN$101,LTA!J$104:AN$104)</f>
        <v>107.03</v>
      </c>
      <c r="U36" s="37">
        <f>SUMPRODUCT(LTA!J36:AN36,LTA!J$102:AN$102,LTA!J$104:AN$104)</f>
        <v>106.71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-230</v>
      </c>
      <c r="AA36" s="75">
        <f>STOA!I36</f>
        <v>265.44000000000005</v>
      </c>
      <c r="AB36" s="75">
        <f>-STOA!O36</f>
        <v>0</v>
      </c>
      <c r="AC36">
        <f t="shared" si="0"/>
        <v>13.6861369250978</v>
      </c>
      <c r="AD36">
        <f t="shared" si="1"/>
        <v>1083.1883306338952</v>
      </c>
      <c r="AE36">
        <f>'IDT-1'!C36</f>
        <v>0</v>
      </c>
      <c r="AF36" s="24"/>
      <c r="AG36">
        <f t="shared" si="2"/>
        <v>1083.1883306338952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-35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6.2524399999999991</v>
      </c>
      <c r="E37">
        <f>GT_NG!Q37</f>
        <v>-9.0959999999999999E-2</v>
      </c>
      <c r="F37">
        <f>GT_Spot!Q37</f>
        <v>0</v>
      </c>
      <c r="G37">
        <f>PPCL_NG!Q37</f>
        <v>24</v>
      </c>
      <c r="H37">
        <f>PPCL_Spot!Q37</f>
        <v>0</v>
      </c>
      <c r="I37">
        <f>Bawana_NG!Q37</f>
        <v>44.998352010547137</v>
      </c>
      <c r="J37">
        <f>Bawana_RLNG!Q37</f>
        <v>28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678.37689569138797</v>
      </c>
      <c r="P37" s="36">
        <v>68.110000000000014</v>
      </c>
      <c r="Q37" s="36">
        <v>14.562539682539684</v>
      </c>
      <c r="R37" s="38">
        <v>25.3</v>
      </c>
      <c r="S37" s="38">
        <v>0</v>
      </c>
      <c r="T37" s="37">
        <f>SUMPRODUCT(LTA!J37:AN37,LTA!J$101:AN$101,LTA!J$104:AN$104)</f>
        <v>122.98</v>
      </c>
      <c r="U37" s="37">
        <f>SUMPRODUCT(LTA!J37:AN37,LTA!J$102:AN$102,LTA!J$104:AN$104)</f>
        <v>106.71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-239</v>
      </c>
      <c r="AA37" s="75">
        <f>STOA!I37</f>
        <v>265.44000000000005</v>
      </c>
      <c r="AB37" s="75">
        <f>-STOA!O37</f>
        <v>0</v>
      </c>
      <c r="AC37">
        <f t="shared" si="0"/>
        <v>14.2246787103523</v>
      </c>
      <c r="AD37">
        <f t="shared" si="1"/>
        <v>1064.4145886741226</v>
      </c>
      <c r="AE37">
        <f>'IDT-1'!C37</f>
        <v>0</v>
      </c>
      <c r="AF37" s="24"/>
      <c r="AG37">
        <f t="shared" si="2"/>
        <v>1064.4145886741226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-67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6.2524399999999991</v>
      </c>
      <c r="E38">
        <f>GT_NG!Q38</f>
        <v>-9.0959999999999999E-2</v>
      </c>
      <c r="F38">
        <f>GT_Spot!Q38</f>
        <v>0</v>
      </c>
      <c r="G38">
        <f>PPCL_NG!Q38</f>
        <v>24</v>
      </c>
      <c r="H38">
        <f>PPCL_Spot!Q38</f>
        <v>0</v>
      </c>
      <c r="I38">
        <f>Bawana_NG!Q38</f>
        <v>44.998352010547137</v>
      </c>
      <c r="J38">
        <f>Bawana_RLNG!Q38</f>
        <v>28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656.45287007694105</v>
      </c>
      <c r="P38" s="36">
        <v>68.11</v>
      </c>
      <c r="Q38" s="36">
        <v>14.562539682539684</v>
      </c>
      <c r="R38" s="38">
        <v>25.3</v>
      </c>
      <c r="S38" s="38">
        <v>0</v>
      </c>
      <c r="T38" s="37">
        <f>SUMPRODUCT(LTA!J38:AN38,LTA!J$101:AN$101,LTA!J$104:AN$104)</f>
        <v>138.63</v>
      </c>
      <c r="U38" s="37">
        <f>SUMPRODUCT(LTA!J38:AN38,LTA!J$102:AN$102,LTA!J$104:AN$104)</f>
        <v>97.899999999999991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-234</v>
      </c>
      <c r="AA38" s="75">
        <f>STOA!I38</f>
        <v>265.44000000000005</v>
      </c>
      <c r="AB38" s="75">
        <f>-STOA!O38</f>
        <v>0</v>
      </c>
      <c r="AC38">
        <f t="shared" si="0"/>
        <v>13.979376687042496</v>
      </c>
      <c r="AD38">
        <f t="shared" si="1"/>
        <v>1063.5758650829853</v>
      </c>
      <c r="AE38">
        <f>'IDT-1'!C38</f>
        <v>0</v>
      </c>
      <c r="AF38" s="24"/>
      <c r="AG38">
        <f t="shared" si="2"/>
        <v>1063.5758650829853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-58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6.2524399999999991</v>
      </c>
      <c r="E39">
        <f>GT_NG!Q39</f>
        <v>-0.15917999999999999</v>
      </c>
      <c r="F39">
        <f>GT_Spot!Q39</f>
        <v>0</v>
      </c>
      <c r="G39">
        <f>PPCL_NG!Q39</f>
        <v>24</v>
      </c>
      <c r="H39">
        <f>PPCL_Spot!Q39</f>
        <v>0</v>
      </c>
      <c r="I39">
        <f>Bawana_NG!Q39</f>
        <v>44.998352010547137</v>
      </c>
      <c r="J39">
        <f>Bawana_RLNG!Q39</f>
        <v>28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621.43336175569107</v>
      </c>
      <c r="P39" s="36">
        <v>50.900000000000006</v>
      </c>
      <c r="Q39" s="36">
        <v>14.562539682539684</v>
      </c>
      <c r="R39" s="38">
        <v>26.3</v>
      </c>
      <c r="S39" s="38">
        <v>0</v>
      </c>
      <c r="T39" s="37">
        <f>SUMPRODUCT(LTA!J39:AN39,LTA!J$101:AN$101,LTA!J$104:AN$104)</f>
        <v>152.57999999999998</v>
      </c>
      <c r="U39" s="37">
        <f>SUMPRODUCT(LTA!J39:AN39,LTA!J$102:AN$102,LTA!J$104:AN$104)</f>
        <v>59.480000000000004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-180</v>
      </c>
      <c r="AA39" s="75">
        <f>STOA!I39</f>
        <v>265.44000000000005</v>
      </c>
      <c r="AB39" s="75">
        <f>-STOA!O39</f>
        <v>0</v>
      </c>
      <c r="AC39">
        <f t="shared" si="0"/>
        <v>12.734155363331976</v>
      </c>
      <c r="AD39">
        <f t="shared" si="1"/>
        <v>1061.053358085446</v>
      </c>
      <c r="AE39">
        <f>'IDT-1'!C39</f>
        <v>0</v>
      </c>
      <c r="AF39" s="24"/>
      <c r="AG39">
        <f t="shared" si="2"/>
        <v>1061.053358085446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-40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6.2524399999999991</v>
      </c>
      <c r="E40">
        <f>GT_NG!Q40</f>
        <v>-0.15917999999999999</v>
      </c>
      <c r="F40">
        <f>GT_Spot!Q40</f>
        <v>0</v>
      </c>
      <c r="G40">
        <f>PPCL_NG!Q40</f>
        <v>24</v>
      </c>
      <c r="H40">
        <f>PPCL_Spot!Q40</f>
        <v>0</v>
      </c>
      <c r="I40">
        <f>Bawana_NG!Q40</f>
        <v>44.998352010547137</v>
      </c>
      <c r="J40">
        <f>Bawana_RLNG!Q40</f>
        <v>28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591.86215979314841</v>
      </c>
      <c r="P40" s="36">
        <v>34.576896427930343</v>
      </c>
      <c r="Q40" s="36">
        <v>14.562539682539684</v>
      </c>
      <c r="R40" s="38">
        <v>26.3</v>
      </c>
      <c r="S40" s="38">
        <v>0</v>
      </c>
      <c r="T40" s="37">
        <f>SUMPRODUCT(LTA!J40:AN40,LTA!J$101:AN$101,LTA!J$104:AN$104)</f>
        <v>164.49</v>
      </c>
      <c r="U40" s="37">
        <f>SUMPRODUCT(LTA!J40:AN40,LTA!J$102:AN$102,LTA!J$104:AN$104)</f>
        <v>59.480000000000004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-20.079999999999998</v>
      </c>
      <c r="AA40" s="75">
        <f>STOA!I40</f>
        <v>265.44000000000005</v>
      </c>
      <c r="AB40" s="75">
        <f>-STOA!O40</f>
        <v>0</v>
      </c>
      <c r="AC40">
        <f t="shared" si="0"/>
        <v>11.983451214590325</v>
      </c>
      <c r="AD40">
        <f t="shared" si="1"/>
        <v>1082.7397566995751</v>
      </c>
      <c r="AE40">
        <f>'IDT-1'!C40</f>
        <v>0</v>
      </c>
      <c r="AF40" s="24"/>
      <c r="AG40">
        <f t="shared" si="2"/>
        <v>1082.7397566995751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-145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6.2524399999999991</v>
      </c>
      <c r="E41">
        <f>GT_NG!Q41</f>
        <v>-0.15917999999999999</v>
      </c>
      <c r="F41">
        <f>GT_Spot!Q41</f>
        <v>0</v>
      </c>
      <c r="G41">
        <f>PPCL_NG!Q41</f>
        <v>24</v>
      </c>
      <c r="H41">
        <f>PPCL_Spot!Q41</f>
        <v>0</v>
      </c>
      <c r="I41">
        <f>Bawana_NG!Q41</f>
        <v>44.999999999999993</v>
      </c>
      <c r="J41">
        <f>Bawana_RLNG!Q41</f>
        <v>28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591.86215979314841</v>
      </c>
      <c r="P41" s="36">
        <v>34.576896427930343</v>
      </c>
      <c r="Q41" s="36">
        <v>14.562539682539684</v>
      </c>
      <c r="R41" s="38">
        <v>26.3</v>
      </c>
      <c r="S41" s="38">
        <v>0</v>
      </c>
      <c r="T41" s="37">
        <f>SUMPRODUCT(LTA!J41:AN41,LTA!J$101:AN$101,LTA!J$104:AN$104)</f>
        <v>179.37</v>
      </c>
      <c r="U41" s="37">
        <f>SUMPRODUCT(LTA!J41:AN41,LTA!J$102:AN$102,LTA!J$104:AN$104)</f>
        <v>59.480000000000004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265.44000000000005</v>
      </c>
      <c r="AB41" s="75">
        <f>-STOA!O41</f>
        <v>0</v>
      </c>
      <c r="AC41">
        <f t="shared" si="0"/>
        <v>11.870586948786846</v>
      </c>
      <c r="AD41">
        <f t="shared" si="1"/>
        <v>1125.8142689548315</v>
      </c>
      <c r="AE41">
        <f>'IDT-1'!C41</f>
        <v>0</v>
      </c>
      <c r="AF41" s="24"/>
      <c r="AG41">
        <f t="shared" si="2"/>
        <v>1125.8142689548315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-137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6.2524399999999991</v>
      </c>
      <c r="E42">
        <f>GT_NG!Q42</f>
        <v>-0.15917999999999999</v>
      </c>
      <c r="F42">
        <f>GT_Spot!Q42</f>
        <v>0</v>
      </c>
      <c r="G42">
        <f>PPCL_NG!Q42</f>
        <v>24</v>
      </c>
      <c r="H42">
        <f>PPCL_Spot!Q42</f>
        <v>0</v>
      </c>
      <c r="I42">
        <f>Bawana_NG!Q42</f>
        <v>44.999999999999993</v>
      </c>
      <c r="J42">
        <f>Bawana_RLNG!Q42</f>
        <v>28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591.86215979314841</v>
      </c>
      <c r="P42" s="36">
        <v>34.576896427930343</v>
      </c>
      <c r="Q42" s="36">
        <v>14.562539682539684</v>
      </c>
      <c r="R42" s="38">
        <v>26.3</v>
      </c>
      <c r="S42" s="38">
        <v>0</v>
      </c>
      <c r="T42" s="37">
        <f>SUMPRODUCT(LTA!J42:AN42,LTA!J$101:AN$101,LTA!J$104:AN$104)</f>
        <v>189.20000000000002</v>
      </c>
      <c r="U42" s="37">
        <f>SUMPRODUCT(LTA!J42:AN42,LTA!J$102:AN$102,LTA!J$104:AN$104)</f>
        <v>59.480000000000004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265.44000000000005</v>
      </c>
      <c r="AB42" s="75">
        <f>-STOA!O42</f>
        <v>0</v>
      </c>
      <c r="AC42">
        <f t="shared" si="0"/>
        <v>11.809149267463731</v>
      </c>
      <c r="AD42">
        <f t="shared" si="1"/>
        <v>1152.7057066361547</v>
      </c>
      <c r="AE42">
        <f>'IDT-1'!C42</f>
        <v>0</v>
      </c>
      <c r="AF42" s="24"/>
      <c r="AG42">
        <f t="shared" si="2"/>
        <v>1152.7057066361547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-120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6.2524399999999991</v>
      </c>
      <c r="E43">
        <f>GT_NG!Q43</f>
        <v>-0.15917999999999999</v>
      </c>
      <c r="F43">
        <f>GT_Spot!Q43</f>
        <v>0</v>
      </c>
      <c r="G43">
        <f>PPCL_NG!Q43</f>
        <v>24</v>
      </c>
      <c r="H43">
        <f>PPCL_Spot!Q43</f>
        <v>0</v>
      </c>
      <c r="I43">
        <f>Bawana_NG!Q43</f>
        <v>44.999999999999993</v>
      </c>
      <c r="J43">
        <f>Bawana_RLNG!Q43</f>
        <v>28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591.87565394241869</v>
      </c>
      <c r="P43" s="36">
        <v>34.576896427930343</v>
      </c>
      <c r="Q43" s="36">
        <v>14.562539682539684</v>
      </c>
      <c r="R43" s="38">
        <v>26.3</v>
      </c>
      <c r="S43" s="38">
        <v>0</v>
      </c>
      <c r="T43" s="37">
        <f>SUMPRODUCT(LTA!J43:AN43,LTA!J$101:AN$101,LTA!J$104:AN$104)</f>
        <v>199.54000000000002</v>
      </c>
      <c r="U43" s="37">
        <f>SUMPRODUCT(LTA!J43:AN43,LTA!J$102:AN$102,LTA!J$104:AN$104)</f>
        <v>59.480000000000004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265.44000000000005</v>
      </c>
      <c r="AB43" s="75">
        <f>-STOA!O43</f>
        <v>0</v>
      </c>
      <c r="AC43">
        <f t="shared" si="0"/>
        <v>11.769051252444266</v>
      </c>
      <c r="AD43">
        <f t="shared" si="1"/>
        <v>1178.0992988004443</v>
      </c>
      <c r="AE43">
        <f>'IDT-1'!C43</f>
        <v>0</v>
      </c>
      <c r="AF43" s="24"/>
      <c r="AG43">
        <f t="shared" si="2"/>
        <v>1178.0992988004443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-105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6.2524399999999991</v>
      </c>
      <c r="E44">
        <f>GT_NG!Q44</f>
        <v>-0.15917999999999999</v>
      </c>
      <c r="F44">
        <f>GT_Spot!Q44</f>
        <v>0</v>
      </c>
      <c r="G44">
        <f>PPCL_NG!Q44</f>
        <v>24</v>
      </c>
      <c r="H44">
        <f>PPCL_Spot!Q44</f>
        <v>0</v>
      </c>
      <c r="I44">
        <f>Bawana_NG!Q44</f>
        <v>44.999999999999993</v>
      </c>
      <c r="J44">
        <f>Bawana_RLNG!Q44</f>
        <v>28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593.49143100401295</v>
      </c>
      <c r="P44" s="36">
        <v>34.576896427930343</v>
      </c>
      <c r="Q44" s="36">
        <v>14.562539682539684</v>
      </c>
      <c r="R44" s="38">
        <v>26.3</v>
      </c>
      <c r="S44" s="38">
        <v>0</v>
      </c>
      <c r="T44" s="37">
        <f>SUMPRODUCT(LTA!J44:AN44,LTA!J$101:AN$101,LTA!J$104:AN$104)</f>
        <v>209.56</v>
      </c>
      <c r="U44" s="37">
        <f>SUMPRODUCT(LTA!J44:AN44,LTA!J$102:AN$102,LTA!J$104:AN$104)</f>
        <v>59.480000000000004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265.44000000000005</v>
      </c>
      <c r="AB44" s="75">
        <f>-STOA!O44</f>
        <v>0</v>
      </c>
      <c r="AC44">
        <f t="shared" si="0"/>
        <v>11.782080202512764</v>
      </c>
      <c r="AD44">
        <f t="shared" si="1"/>
        <v>1199.7220469119702</v>
      </c>
      <c r="AE44">
        <f>'IDT-1'!C44</f>
        <v>0</v>
      </c>
      <c r="AF44" s="24"/>
      <c r="AG44">
        <f t="shared" si="2"/>
        <v>1199.7220469119702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-95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6.2524399999999991</v>
      </c>
      <c r="E45">
        <f>GT_NG!Q45</f>
        <v>-0.15917999999999999</v>
      </c>
      <c r="F45">
        <f>GT_Spot!Q45</f>
        <v>0</v>
      </c>
      <c r="G45">
        <f>PPCL_NG!Q45</f>
        <v>24</v>
      </c>
      <c r="H45">
        <f>PPCL_Spot!Q45</f>
        <v>0</v>
      </c>
      <c r="I45">
        <f>Bawana_NG!Q45</f>
        <v>44.999999999999993</v>
      </c>
      <c r="J45">
        <f>Bawana_RLNG!Q45</f>
        <v>28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591.15088757929618</v>
      </c>
      <c r="P45" s="36">
        <v>34.576896427930343</v>
      </c>
      <c r="Q45" s="36">
        <v>14.562539682539684</v>
      </c>
      <c r="R45" s="38">
        <v>26.3</v>
      </c>
      <c r="S45" s="38">
        <v>0</v>
      </c>
      <c r="T45" s="37">
        <f>SUMPRODUCT(LTA!J45:AN45,LTA!J$101:AN$101,LTA!J$104:AN$104)</f>
        <v>217.61</v>
      </c>
      <c r="U45" s="37">
        <f>SUMPRODUCT(LTA!J45:AN45,LTA!J$102:AN$102,LTA!J$104:AN$104)</f>
        <v>59.480000000000004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265.44000000000005</v>
      </c>
      <c r="AB45" s="75">
        <f>-STOA!O45</f>
        <v>0</v>
      </c>
      <c r="AC45">
        <f t="shared" si="0"/>
        <v>11.702972271871808</v>
      </c>
      <c r="AD45">
        <f t="shared" si="1"/>
        <v>1220.5106114178943</v>
      </c>
      <c r="AE45">
        <f>'IDT-1'!C45</f>
        <v>0</v>
      </c>
      <c r="AF45" s="24"/>
      <c r="AG45">
        <f t="shared" si="2"/>
        <v>1220.5106114178943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-80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6.2524399999999991</v>
      </c>
      <c r="E46">
        <f>GT_NG!Q46</f>
        <v>-0.15917999999999999</v>
      </c>
      <c r="F46">
        <f>GT_Spot!Q46</f>
        <v>0</v>
      </c>
      <c r="G46">
        <f>PPCL_NG!Q46</f>
        <v>24</v>
      </c>
      <c r="H46">
        <f>PPCL_Spot!Q46</f>
        <v>0</v>
      </c>
      <c r="I46">
        <f>Bawana_NG!Q46</f>
        <v>44.999999999999993</v>
      </c>
      <c r="J46">
        <f>Bawana_RLNG!Q46</f>
        <v>28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591.85373224929617</v>
      </c>
      <c r="P46" s="36">
        <v>34.576896427930343</v>
      </c>
      <c r="Q46" s="36">
        <v>14.562539682539684</v>
      </c>
      <c r="R46" s="38">
        <v>26.3</v>
      </c>
      <c r="S46" s="38">
        <v>0</v>
      </c>
      <c r="T46" s="37">
        <f>SUMPRODUCT(LTA!J46:AN46,LTA!J$101:AN$101,LTA!J$104:AN$104)</f>
        <v>226.31000000000003</v>
      </c>
      <c r="U46" s="37">
        <f>SUMPRODUCT(LTA!J46:AN46,LTA!J$102:AN$102,LTA!J$104:AN$104)</f>
        <v>59.480000000000004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265.44000000000005</v>
      </c>
      <c r="AB46" s="75">
        <f>-STOA!O46</f>
        <v>0</v>
      </c>
      <c r="AC46">
        <f t="shared" si="0"/>
        <v>11.739600378475364</v>
      </c>
      <c r="AD46">
        <f t="shared" si="1"/>
        <v>1234.8768279812907</v>
      </c>
      <c r="AE46">
        <f>'IDT-1'!C46</f>
        <v>0</v>
      </c>
      <c r="AF46" s="24"/>
      <c r="AG46">
        <f t="shared" si="2"/>
        <v>1234.8768279812907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-75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6.2524399999999991</v>
      </c>
      <c r="E47">
        <f>GT_NG!Q47</f>
        <v>-0.15917999999999999</v>
      </c>
      <c r="F47">
        <f>GT_Spot!Q47</f>
        <v>0</v>
      </c>
      <c r="G47">
        <f>PPCL_NG!Q47</f>
        <v>24</v>
      </c>
      <c r="H47">
        <f>PPCL_Spot!Q47</f>
        <v>0</v>
      </c>
      <c r="I47">
        <f>Bawana_NG!Q47</f>
        <v>44.999999999999993</v>
      </c>
      <c r="J47">
        <f>Bawana_RLNG!Q47</f>
        <v>28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589.38325934485124</v>
      </c>
      <c r="P47" s="36">
        <v>34.576896427930343</v>
      </c>
      <c r="Q47" s="36">
        <v>14.562539682539684</v>
      </c>
      <c r="R47" s="38">
        <v>26.3</v>
      </c>
      <c r="S47" s="38">
        <v>0</v>
      </c>
      <c r="T47" s="37">
        <f>SUMPRODUCT(LTA!J47:AN47,LTA!J$101:AN$101,LTA!J$104:AN$104)</f>
        <v>232.42000000000002</v>
      </c>
      <c r="U47" s="37">
        <f>SUMPRODUCT(LTA!J47:AN47,LTA!J$102:AN$102,LTA!J$104:AN$104)</f>
        <v>59.480000000000004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265.44000000000005</v>
      </c>
      <c r="AB47" s="75">
        <f>-STOA!O47</f>
        <v>0</v>
      </c>
      <c r="AC47">
        <f t="shared" si="0"/>
        <v>11.660047355654468</v>
      </c>
      <c r="AD47">
        <f t="shared" si="1"/>
        <v>1251.5959080996668</v>
      </c>
      <c r="AE47">
        <f>'IDT-1'!C47</f>
        <v>0</v>
      </c>
      <c r="AF47" s="24"/>
      <c r="AG47">
        <f t="shared" si="2"/>
        <v>1251.5959080996668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-62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6.2524399999999991</v>
      </c>
      <c r="E48">
        <f>GT_NG!Q48</f>
        <v>-0.15917999999999999</v>
      </c>
      <c r="F48">
        <f>GT_Spot!Q48</f>
        <v>0</v>
      </c>
      <c r="G48">
        <f>PPCL_NG!Q48</f>
        <v>24</v>
      </c>
      <c r="H48">
        <f>PPCL_Spot!Q48</f>
        <v>0</v>
      </c>
      <c r="I48">
        <f>Bawana_NG!Q48</f>
        <v>44.999999999999993</v>
      </c>
      <c r="J48">
        <f>Bawana_RLNG!Q48</f>
        <v>28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589.38325934485124</v>
      </c>
      <c r="P48" s="36">
        <v>34.576896427930343</v>
      </c>
      <c r="Q48" s="36">
        <v>14.562539682539684</v>
      </c>
      <c r="R48" s="38">
        <v>26.3</v>
      </c>
      <c r="S48" s="38">
        <v>0</v>
      </c>
      <c r="T48" s="37">
        <f>SUMPRODUCT(LTA!J48:AN48,LTA!J$101:AN$101,LTA!J$104:AN$104)</f>
        <v>235.49</v>
      </c>
      <c r="U48" s="37">
        <f>SUMPRODUCT(LTA!J48:AN48,LTA!J$102:AN$102,LTA!J$104:AN$104)</f>
        <v>59.480000000000004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265.44000000000005</v>
      </c>
      <c r="AB48" s="75">
        <f>-STOA!O48</f>
        <v>0</v>
      </c>
      <c r="AC48">
        <f t="shared" si="0"/>
        <v>11.584181462955797</v>
      </c>
      <c r="AD48">
        <f t="shared" si="1"/>
        <v>1266.7417739923656</v>
      </c>
      <c r="AE48">
        <f>'IDT-1'!C48</f>
        <v>0</v>
      </c>
      <c r="AF48" s="24"/>
      <c r="AG48">
        <f t="shared" si="2"/>
        <v>1266.7417739923656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-50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6.2524399999999991</v>
      </c>
      <c r="E49">
        <f>GT_NG!Q49</f>
        <v>-0.15917999999999999</v>
      </c>
      <c r="F49">
        <f>GT_Spot!Q49</f>
        <v>0</v>
      </c>
      <c r="G49">
        <f>PPCL_NG!Q49</f>
        <v>24</v>
      </c>
      <c r="H49">
        <f>PPCL_Spot!Q49</f>
        <v>0</v>
      </c>
      <c r="I49">
        <f>Bawana_NG!Q49</f>
        <v>44.999999999999993</v>
      </c>
      <c r="J49">
        <f>Bawana_RLNG!Q49</f>
        <v>28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586.83718128571047</v>
      </c>
      <c r="P49" s="36">
        <v>34.576896427930343</v>
      </c>
      <c r="Q49" s="36">
        <v>14.562539682539684</v>
      </c>
      <c r="R49" s="38">
        <v>26.3</v>
      </c>
      <c r="S49" s="38">
        <v>0</v>
      </c>
      <c r="T49" s="37">
        <f>SUMPRODUCT(LTA!J49:AN49,LTA!J$101:AN$101,LTA!J$104:AN$104)</f>
        <v>238.26</v>
      </c>
      <c r="U49" s="37">
        <f>SUMPRODUCT(LTA!J49:AN49,LTA!J$102:AN$102,LTA!J$104:AN$104)</f>
        <v>59.480000000000004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265.44000000000005</v>
      </c>
      <c r="AB49" s="75">
        <f>-STOA!O49</f>
        <v>0</v>
      </c>
      <c r="AC49">
        <f t="shared" si="0"/>
        <v>11.416639252761236</v>
      </c>
      <c r="AD49">
        <f t="shared" si="1"/>
        <v>1287.133238143419</v>
      </c>
      <c r="AE49">
        <f>'IDT-1'!C49</f>
        <v>0</v>
      </c>
      <c r="AF49" s="24"/>
      <c r="AG49">
        <f t="shared" si="2"/>
        <v>1287.133238143419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-30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6.2524399999999991</v>
      </c>
      <c r="E50">
        <f>GT_NG!Q50</f>
        <v>-0.15917999999999999</v>
      </c>
      <c r="F50">
        <f>GT_Spot!Q50</f>
        <v>0</v>
      </c>
      <c r="G50">
        <f>PPCL_NG!Q50</f>
        <v>24</v>
      </c>
      <c r="H50">
        <f>PPCL_Spot!Q50</f>
        <v>0</v>
      </c>
      <c r="I50">
        <f>Bawana_NG!Q50</f>
        <v>44.999999999999993</v>
      </c>
      <c r="J50">
        <f>Bawana_RLNG!Q50</f>
        <v>28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585.9677887415337</v>
      </c>
      <c r="P50" s="36">
        <v>34.576896427930343</v>
      </c>
      <c r="Q50" s="36">
        <v>14.562539682539684</v>
      </c>
      <c r="R50" s="38">
        <v>26.3</v>
      </c>
      <c r="S50" s="38">
        <v>0</v>
      </c>
      <c r="T50" s="37">
        <f>SUMPRODUCT(LTA!J50:AN50,LTA!J$101:AN$101,LTA!J$104:AN$104)</f>
        <v>238.37</v>
      </c>
      <c r="U50" s="37">
        <f>SUMPRODUCT(LTA!J50:AN50,LTA!J$102:AN$102,LTA!J$104:AN$104)</f>
        <v>59.480000000000004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265.44000000000005</v>
      </c>
      <c r="AB50" s="75">
        <f>-STOA!O50</f>
        <v>0</v>
      </c>
      <c r="AC50">
        <f t="shared" si="0"/>
        <v>11.223894885442592</v>
      </c>
      <c r="AD50">
        <f t="shared" si="1"/>
        <v>1308.566589966561</v>
      </c>
      <c r="AE50">
        <f>'IDT-1'!C50</f>
        <v>0</v>
      </c>
      <c r="AF50" s="24"/>
      <c r="AG50">
        <f t="shared" si="2"/>
        <v>1308.566589966561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-8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6.2524399999999991</v>
      </c>
      <c r="E51">
        <f>GT_NG!Q51</f>
        <v>-0.15917999999999999</v>
      </c>
      <c r="F51">
        <f>GT_Spot!Q51</f>
        <v>0</v>
      </c>
      <c r="G51">
        <f>PPCL_NG!Q51</f>
        <v>24</v>
      </c>
      <c r="H51">
        <f>PPCL_Spot!Q51</f>
        <v>0</v>
      </c>
      <c r="I51">
        <f>Bawana_NG!Q51</f>
        <v>44.999999999999993</v>
      </c>
      <c r="J51">
        <f>Bawana_RLNG!Q51</f>
        <v>28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587.93680086584072</v>
      </c>
      <c r="P51" s="36">
        <v>34.576896427930343</v>
      </c>
      <c r="Q51" s="36">
        <v>14.562539682539684</v>
      </c>
      <c r="R51" s="38">
        <v>26.3</v>
      </c>
      <c r="S51" s="38">
        <v>0</v>
      </c>
      <c r="T51" s="37">
        <f>SUMPRODUCT(LTA!J51:AN51,LTA!J$101:AN$101,LTA!J$104:AN$104)</f>
        <v>238.38</v>
      </c>
      <c r="U51" s="37">
        <f>SUMPRODUCT(LTA!J51:AN51,LTA!J$102:AN$102,LTA!J$104:AN$104)</f>
        <v>59.480000000000004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265.44000000000005</v>
      </c>
      <c r="AB51" s="75">
        <f>-STOA!O51</f>
        <v>0</v>
      </c>
      <c r="AC51">
        <f t="shared" si="0"/>
        <v>11.172749325487658</v>
      </c>
      <c r="AD51">
        <f t="shared" si="1"/>
        <v>1318.5967476508229</v>
      </c>
      <c r="AE51">
        <f>'IDT-1'!C51</f>
        <v>0</v>
      </c>
      <c r="AF51" s="24"/>
      <c r="AG51">
        <f t="shared" si="2"/>
        <v>1318.5967476508229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6.2524399999999991</v>
      </c>
      <c r="E52">
        <f>GT_NG!Q52</f>
        <v>-0.15917999999999999</v>
      </c>
      <c r="F52">
        <f>GT_Spot!Q52</f>
        <v>0</v>
      </c>
      <c r="G52">
        <f>PPCL_NG!Q52</f>
        <v>24</v>
      </c>
      <c r="H52">
        <f>PPCL_Spot!Q52</f>
        <v>0</v>
      </c>
      <c r="I52">
        <f>Bawana_NG!Q52</f>
        <v>44.999999999999993</v>
      </c>
      <c r="J52">
        <f>Bawana_RLNG!Q52</f>
        <v>28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587.93706351597655</v>
      </c>
      <c r="P52" s="36">
        <v>34.576896427930343</v>
      </c>
      <c r="Q52" s="36">
        <v>14.562539682539684</v>
      </c>
      <c r="R52" s="38">
        <v>26.3</v>
      </c>
      <c r="S52" s="38">
        <v>0</v>
      </c>
      <c r="T52" s="37">
        <f>SUMPRODUCT(LTA!J52:AN52,LTA!J$101:AN$101,LTA!J$104:AN$104)</f>
        <v>238.4</v>
      </c>
      <c r="U52" s="37">
        <f>SUMPRODUCT(LTA!J52:AN52,LTA!J$102:AN$102,LTA!J$104:AN$104)</f>
        <v>60.32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265.44000000000005</v>
      </c>
      <c r="AB52" s="75">
        <f>-STOA!O52</f>
        <v>0</v>
      </c>
      <c r="AC52">
        <f t="shared" si="0"/>
        <v>11.179975531748799</v>
      </c>
      <c r="AD52">
        <f t="shared" si="1"/>
        <v>1319.4497840946976</v>
      </c>
      <c r="AE52">
        <f>'IDT-1'!C52</f>
        <v>0</v>
      </c>
      <c r="AF52" s="24"/>
      <c r="AG52">
        <f t="shared" si="2"/>
        <v>1319.4497840946976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6.2524399999999991</v>
      </c>
      <c r="E53">
        <f>GT_NG!Q53</f>
        <v>-0.15917999999999999</v>
      </c>
      <c r="F53">
        <f>GT_Spot!Q53</f>
        <v>0</v>
      </c>
      <c r="G53">
        <f>PPCL_NG!Q53</f>
        <v>24</v>
      </c>
      <c r="H53">
        <f>PPCL_Spot!Q53</f>
        <v>0</v>
      </c>
      <c r="I53">
        <f>Bawana_NG!Q53</f>
        <v>44.999999999999993</v>
      </c>
      <c r="J53">
        <f>Bawana_RLNG!Q53</f>
        <v>28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622.35959228525815</v>
      </c>
      <c r="P53" s="36">
        <v>34.576896427930343</v>
      </c>
      <c r="Q53" s="36">
        <v>14.562539682539684</v>
      </c>
      <c r="R53" s="38">
        <v>26.3</v>
      </c>
      <c r="S53" s="38">
        <v>0</v>
      </c>
      <c r="T53" s="37">
        <f>SUMPRODUCT(LTA!J53:AN53,LTA!J$101:AN$101,LTA!J$104:AN$104)</f>
        <v>238.42000000000002</v>
      </c>
      <c r="U53" s="37">
        <f>SUMPRODUCT(LTA!J53:AN53,LTA!J$102:AN$102,LTA!J$104:AN$104)</f>
        <v>60.32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265.44000000000005</v>
      </c>
      <c r="AB53" s="75">
        <f>-STOA!O53</f>
        <v>0</v>
      </c>
      <c r="AC53">
        <f t="shared" si="0"/>
        <v>11.469292773410764</v>
      </c>
      <c r="AD53">
        <f t="shared" si="1"/>
        <v>1353.6029956223172</v>
      </c>
      <c r="AE53">
        <f>'IDT-1'!C53</f>
        <v>0</v>
      </c>
      <c r="AF53" s="24"/>
      <c r="AG53">
        <f t="shared" si="2"/>
        <v>1353.6029956223172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6.2524399999999991</v>
      </c>
      <c r="E54">
        <f>GT_NG!Q54</f>
        <v>-0.15917999999999999</v>
      </c>
      <c r="F54">
        <f>GT_Spot!Q54</f>
        <v>0</v>
      </c>
      <c r="G54">
        <f>PPCL_NG!Q54</f>
        <v>24</v>
      </c>
      <c r="H54">
        <f>PPCL_Spot!Q54</f>
        <v>0</v>
      </c>
      <c r="I54">
        <f>Bawana_NG!Q54</f>
        <v>44.999999999999993</v>
      </c>
      <c r="J54">
        <f>Bawana_RLNG!Q54</f>
        <v>28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627.16614845375921</v>
      </c>
      <c r="P54" s="36">
        <v>34.576896427930343</v>
      </c>
      <c r="Q54" s="36">
        <v>14.562539682539684</v>
      </c>
      <c r="R54" s="38">
        <v>26.3</v>
      </c>
      <c r="S54" s="38">
        <v>0</v>
      </c>
      <c r="T54" s="37">
        <f>SUMPRODUCT(LTA!J54:AN54,LTA!J$101:AN$101,LTA!J$104:AN$104)</f>
        <v>238.45</v>
      </c>
      <c r="U54" s="37">
        <f>SUMPRODUCT(LTA!J54:AN54,LTA!J$102:AN$102,LTA!J$104:AN$104)</f>
        <v>60.32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265.44000000000005</v>
      </c>
      <c r="AB54" s="75">
        <f>-STOA!O54</f>
        <v>0</v>
      </c>
      <c r="AC54">
        <f t="shared" si="0"/>
        <v>11.509919845226172</v>
      </c>
      <c r="AD54">
        <f t="shared" si="1"/>
        <v>1358.3989247190029</v>
      </c>
      <c r="AE54">
        <f>'IDT-1'!C54</f>
        <v>0</v>
      </c>
      <c r="AF54" s="24"/>
      <c r="AG54">
        <f t="shared" si="2"/>
        <v>1358.3989247190029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6.2524399999999991</v>
      </c>
      <c r="E55">
        <f>GT_NG!Q55</f>
        <v>-0.15917999999999999</v>
      </c>
      <c r="F55">
        <f>GT_Spot!Q55</f>
        <v>0</v>
      </c>
      <c r="G55">
        <f>PPCL_NG!Q55</f>
        <v>24</v>
      </c>
      <c r="H55">
        <f>PPCL_Spot!Q55</f>
        <v>0</v>
      </c>
      <c r="I55">
        <f>Bawana_NG!Q55</f>
        <v>44.999999999999993</v>
      </c>
      <c r="J55">
        <f>Bawana_RLNG!Q55</f>
        <v>28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624.2854439397255</v>
      </c>
      <c r="P55" s="36">
        <v>34.576896427930343</v>
      </c>
      <c r="Q55" s="36">
        <v>14.562539682539684</v>
      </c>
      <c r="R55" s="38">
        <v>26.3</v>
      </c>
      <c r="S55" s="38">
        <v>0</v>
      </c>
      <c r="T55" s="37">
        <f>SUMPRODUCT(LTA!J55:AN55,LTA!J$101:AN$101,LTA!J$104:AN$104)</f>
        <v>233.73</v>
      </c>
      <c r="U55" s="37">
        <f>SUMPRODUCT(LTA!J55:AN55,LTA!J$102:AN$102,LTA!J$104:AN$104)</f>
        <v>60.32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265.44000000000005</v>
      </c>
      <c r="AB55" s="75">
        <f>-STOA!O55</f>
        <v>0</v>
      </c>
      <c r="AC55">
        <f t="shared" si="0"/>
        <v>11.446073927308289</v>
      </c>
      <c r="AD55">
        <f t="shared" si="1"/>
        <v>1350.862066122887</v>
      </c>
      <c r="AE55">
        <f>'IDT-1'!C55</f>
        <v>0</v>
      </c>
      <c r="AF55" s="24"/>
      <c r="AG55">
        <f t="shared" si="2"/>
        <v>1350.862066122887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6.2524399999999991</v>
      </c>
      <c r="E56">
        <f>GT_NG!Q56</f>
        <v>-0.15917999999999999</v>
      </c>
      <c r="F56">
        <f>GT_Spot!Q56</f>
        <v>0</v>
      </c>
      <c r="G56">
        <f>PPCL_NG!Q56</f>
        <v>24</v>
      </c>
      <c r="H56">
        <f>PPCL_Spot!Q56</f>
        <v>0</v>
      </c>
      <c r="I56">
        <f>Bawana_NG!Q56</f>
        <v>44.999999999999993</v>
      </c>
      <c r="J56">
        <f>Bawana_RLNG!Q56</f>
        <v>28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635.15193794822642</v>
      </c>
      <c r="P56" s="36">
        <v>34.576896427930343</v>
      </c>
      <c r="Q56" s="36">
        <v>14.562539682539684</v>
      </c>
      <c r="R56" s="38">
        <v>26.3</v>
      </c>
      <c r="S56" s="38">
        <v>0</v>
      </c>
      <c r="T56" s="37">
        <f>SUMPRODUCT(LTA!J56:AN56,LTA!J$101:AN$101,LTA!J$104:AN$104)</f>
        <v>233.36</v>
      </c>
      <c r="U56" s="37">
        <f>SUMPRODUCT(LTA!J56:AN56,LTA!J$102:AN$102,LTA!J$104:AN$104)</f>
        <v>60.32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265.44000000000005</v>
      </c>
      <c r="AB56" s="75">
        <f>-STOA!O56</f>
        <v>0</v>
      </c>
      <c r="AC56">
        <f t="shared" si="0"/>
        <v>11.534244476979698</v>
      </c>
      <c r="AD56">
        <f t="shared" si="1"/>
        <v>1361.2703895817167</v>
      </c>
      <c r="AE56">
        <f>'IDT-1'!C56</f>
        <v>0</v>
      </c>
      <c r="AF56" s="24"/>
      <c r="AG56">
        <f t="shared" si="2"/>
        <v>1361.2703895817167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6.2524399999999991</v>
      </c>
      <c r="E57">
        <f>GT_NG!Q57</f>
        <v>-0.15917999999999999</v>
      </c>
      <c r="F57">
        <f>GT_Spot!Q57</f>
        <v>0</v>
      </c>
      <c r="G57">
        <f>PPCL_NG!Q57</f>
        <v>24</v>
      </c>
      <c r="H57">
        <f>PPCL_Spot!Q57</f>
        <v>0</v>
      </c>
      <c r="I57">
        <f>Bawana_NG!Q57</f>
        <v>44.999999999999993</v>
      </c>
      <c r="J57">
        <f>Bawana_RLNG!Q57</f>
        <v>28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672.27839193395107</v>
      </c>
      <c r="P57" s="36">
        <v>33.61999999999999</v>
      </c>
      <c r="Q57" s="36">
        <v>14.562539682539684</v>
      </c>
      <c r="R57" s="38">
        <v>26.3</v>
      </c>
      <c r="S57" s="38">
        <v>0</v>
      </c>
      <c r="T57" s="37">
        <f>SUMPRODUCT(LTA!J57:AN57,LTA!J$101:AN$101,LTA!J$104:AN$104)</f>
        <v>227.48000000000002</v>
      </c>
      <c r="U57" s="37">
        <f>SUMPRODUCT(LTA!J57:AN57,LTA!J$102:AN$102,LTA!J$104:AN$104)</f>
        <v>60.32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265.44000000000005</v>
      </c>
      <c r="AB57" s="75">
        <f>-STOA!O57</f>
        <v>0</v>
      </c>
      <c r="AC57">
        <f t="shared" si="0"/>
        <v>11.869316760465168</v>
      </c>
      <c r="AD57">
        <f t="shared" si="1"/>
        <v>1400.8248748560254</v>
      </c>
      <c r="AE57">
        <f>'IDT-1'!C57</f>
        <v>0</v>
      </c>
      <c r="AF57" s="24"/>
      <c r="AG57">
        <f t="shared" si="2"/>
        <v>1400.8248748560254</v>
      </c>
      <c r="AI57" s="34">
        <f>PXIL!I57</f>
        <v>0</v>
      </c>
      <c r="AJ57" s="34">
        <f>PXIL!O57</f>
        <v>0</v>
      </c>
      <c r="AK57" s="34">
        <f>RTM_IEX!I57</f>
        <v>9.6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6.2524399999999991</v>
      </c>
      <c r="E58">
        <f>GT_NG!Q58</f>
        <v>-0.15917999999999999</v>
      </c>
      <c r="F58">
        <f>GT_Spot!Q58</f>
        <v>0</v>
      </c>
      <c r="G58">
        <f>PPCL_NG!Q58</f>
        <v>24</v>
      </c>
      <c r="H58">
        <f>PPCL_Spot!Q58</f>
        <v>0</v>
      </c>
      <c r="I58">
        <f>Bawana_NG!Q58</f>
        <v>44.999999999999993</v>
      </c>
      <c r="J58">
        <f>Bawana_RLNG!Q58</f>
        <v>28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672.27839193395107</v>
      </c>
      <c r="P58" s="36">
        <v>33.552568912710569</v>
      </c>
      <c r="Q58" s="36">
        <v>14.562539682539684</v>
      </c>
      <c r="R58" s="38">
        <v>26.3</v>
      </c>
      <c r="S58" s="38">
        <v>0</v>
      </c>
      <c r="T58" s="37">
        <f>SUMPRODUCT(LTA!J58:AN58,LTA!J$101:AN$101,LTA!J$104:AN$104)</f>
        <v>227.25</v>
      </c>
      <c r="U58" s="37">
        <f>SUMPRODUCT(LTA!J58:AN58,LTA!J$102:AN$102,LTA!J$104:AN$104)</f>
        <v>60.32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265.44000000000005</v>
      </c>
      <c r="AB58" s="75">
        <f>-STOA!O58</f>
        <v>0</v>
      </c>
      <c r="AC58">
        <f t="shared" si="0"/>
        <v>12.028182339331936</v>
      </c>
      <c r="AD58">
        <f t="shared" si="1"/>
        <v>1419.5785781898692</v>
      </c>
      <c r="AE58">
        <f>'IDT-1'!C58</f>
        <v>0</v>
      </c>
      <c r="AF58" s="24"/>
      <c r="AG58">
        <f t="shared" si="2"/>
        <v>1419.5785781898692</v>
      </c>
      <c r="AI58" s="34">
        <f>PXIL!I58</f>
        <v>0</v>
      </c>
      <c r="AJ58" s="34">
        <f>PXIL!O58</f>
        <v>0</v>
      </c>
      <c r="AK58" s="34">
        <f>RTM_IEX!I58</f>
        <v>28.81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6.2524399999999991</v>
      </c>
      <c r="E59">
        <f>GT_NG!Q59</f>
        <v>-0.15917999999999999</v>
      </c>
      <c r="F59">
        <f>GT_Spot!Q59</f>
        <v>0</v>
      </c>
      <c r="G59">
        <f>PPCL_NG!Q59</f>
        <v>24</v>
      </c>
      <c r="H59">
        <f>PPCL_Spot!Q59</f>
        <v>0</v>
      </c>
      <c r="I59">
        <f>Bawana_NG!Q59</f>
        <v>44.999999999999993</v>
      </c>
      <c r="J59">
        <f>Bawana_RLNG!Q59</f>
        <v>28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671.03580984493965</v>
      </c>
      <c r="P59" s="36">
        <v>68.110000000000014</v>
      </c>
      <c r="Q59" s="36">
        <v>12</v>
      </c>
      <c r="R59" s="38">
        <v>26.3</v>
      </c>
      <c r="S59" s="38">
        <v>0</v>
      </c>
      <c r="T59" s="37">
        <f>SUMPRODUCT(LTA!J59:AN59,LTA!J$101:AN$101,LTA!J$104:AN$104)</f>
        <v>226.45</v>
      </c>
      <c r="U59" s="37">
        <f>SUMPRODUCT(LTA!J59:AN59,LTA!J$102:AN$102,LTA!J$104:AN$104)</f>
        <v>69.930000000000007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265.44000000000005</v>
      </c>
      <c r="AB59" s="75">
        <f>-STOA!O59</f>
        <v>0</v>
      </c>
      <c r="AC59">
        <f t="shared" si="0"/>
        <v>12.11850173758414</v>
      </c>
      <c r="AD59">
        <f t="shared" si="1"/>
        <v>1430.2405681073556</v>
      </c>
      <c r="AE59">
        <f>'IDT-1'!C59</f>
        <v>0</v>
      </c>
      <c r="AF59" s="24"/>
      <c r="AG59">
        <f t="shared" si="2"/>
        <v>1430.2405681073556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6.2524399999999991</v>
      </c>
      <c r="E60">
        <f>GT_NG!Q60</f>
        <v>-0.15917999999999999</v>
      </c>
      <c r="F60">
        <f>GT_Spot!Q60</f>
        <v>0</v>
      </c>
      <c r="G60">
        <f>PPCL_NG!Q60</f>
        <v>24</v>
      </c>
      <c r="H60">
        <f>PPCL_Spot!Q60</f>
        <v>0</v>
      </c>
      <c r="I60">
        <f>Bawana_NG!Q60</f>
        <v>44.999999999999993</v>
      </c>
      <c r="J60">
        <f>Bawana_RLNG!Q60</f>
        <v>28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671.03781784576961</v>
      </c>
      <c r="P60" s="36">
        <v>68.110000000000014</v>
      </c>
      <c r="Q60" s="36">
        <v>12</v>
      </c>
      <c r="R60" s="38">
        <v>26.3</v>
      </c>
      <c r="S60" s="38">
        <v>0</v>
      </c>
      <c r="T60" s="37">
        <f>SUMPRODUCT(LTA!J60:AN60,LTA!J$101:AN$101,LTA!J$104:AN$104)</f>
        <v>220.38</v>
      </c>
      <c r="U60" s="37">
        <f>SUMPRODUCT(LTA!J60:AN60,LTA!J$102:AN$102,LTA!J$104:AN$104)</f>
        <v>89.13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265.44000000000005</v>
      </c>
      <c r="AB60" s="75">
        <f>-STOA!O60</f>
        <v>0</v>
      </c>
      <c r="AC60">
        <f t="shared" si="0"/>
        <v>12.228810604791114</v>
      </c>
      <c r="AD60">
        <f t="shared" si="1"/>
        <v>1443.2622672409786</v>
      </c>
      <c r="AE60">
        <f>'IDT-1'!C60</f>
        <v>0</v>
      </c>
      <c r="AF60" s="24"/>
      <c r="AG60">
        <f t="shared" si="2"/>
        <v>1443.2622672409786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6.2524399999999991</v>
      </c>
      <c r="E61">
        <f>GT_NG!Q61</f>
        <v>-0.15917999999999999</v>
      </c>
      <c r="F61">
        <f>GT_Spot!Q61</f>
        <v>0</v>
      </c>
      <c r="G61">
        <f>PPCL_NG!Q61</f>
        <v>24</v>
      </c>
      <c r="H61">
        <f>PPCL_Spot!Q61</f>
        <v>0</v>
      </c>
      <c r="I61">
        <f>Bawana_NG!Q61</f>
        <v>44.999999999999993</v>
      </c>
      <c r="J61">
        <f>Bawana_RLNG!Q61</f>
        <v>28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670.33425949658124</v>
      </c>
      <c r="P61" s="36">
        <v>68.110000000000014</v>
      </c>
      <c r="Q61" s="36">
        <v>12</v>
      </c>
      <c r="R61" s="38">
        <v>26.3</v>
      </c>
      <c r="S61" s="38">
        <v>0</v>
      </c>
      <c r="T61" s="37">
        <f>SUMPRODUCT(LTA!J61:AN61,LTA!J$101:AN$101,LTA!J$104:AN$104)</f>
        <v>215.13</v>
      </c>
      <c r="U61" s="37">
        <f>SUMPRODUCT(LTA!J61:AN61,LTA!J$102:AN$102,LTA!J$104:AN$104)</f>
        <v>107.55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265.44000000000005</v>
      </c>
      <c r="AB61" s="75">
        <f>-STOA!O61</f>
        <v>0</v>
      </c>
      <c r="AC61">
        <f t="shared" si="0"/>
        <v>12.33352871465793</v>
      </c>
      <c r="AD61">
        <f t="shared" si="1"/>
        <v>1455.6239907819233</v>
      </c>
      <c r="AE61">
        <f>'IDT-1'!C61</f>
        <v>0</v>
      </c>
      <c r="AF61" s="24"/>
      <c r="AG61">
        <f t="shared" si="2"/>
        <v>1455.6239907819233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6.2524399999999991</v>
      </c>
      <c r="E62">
        <f>GT_NG!Q62</f>
        <v>-0.15917999999999999</v>
      </c>
      <c r="F62">
        <f>GT_Spot!Q62</f>
        <v>0</v>
      </c>
      <c r="G62">
        <f>PPCL_NG!Q62</f>
        <v>24</v>
      </c>
      <c r="H62">
        <f>PPCL_Spot!Q62</f>
        <v>0</v>
      </c>
      <c r="I62">
        <f>Bawana_NG!Q62</f>
        <v>44.999999999999993</v>
      </c>
      <c r="J62">
        <f>Bawana_RLNG!Q62</f>
        <v>28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671.90041603006227</v>
      </c>
      <c r="P62" s="36">
        <v>68.110000000000014</v>
      </c>
      <c r="Q62" s="36">
        <v>12</v>
      </c>
      <c r="R62" s="38">
        <v>26.3</v>
      </c>
      <c r="S62" s="38">
        <v>0</v>
      </c>
      <c r="T62" s="37">
        <f>SUMPRODUCT(LTA!J62:AN62,LTA!J$101:AN$101,LTA!J$104:AN$104)</f>
        <v>208.71</v>
      </c>
      <c r="U62" s="37">
        <f>SUMPRODUCT(LTA!J62:AN62,LTA!J$102:AN$102,LTA!J$104:AN$104)</f>
        <v>107.55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-31</v>
      </c>
      <c r="AA62" s="75">
        <f>STOA!I62</f>
        <v>265.44000000000005</v>
      </c>
      <c r="AB62" s="75">
        <f>-STOA!O62</f>
        <v>0</v>
      </c>
      <c r="AC62">
        <f t="shared" si="0"/>
        <v>12.555362319010731</v>
      </c>
      <c r="AD62">
        <f t="shared" si="1"/>
        <v>1419.5483137110514</v>
      </c>
      <c r="AE62">
        <f>'IDT-1'!C62</f>
        <v>0</v>
      </c>
      <c r="AF62" s="24"/>
      <c r="AG62">
        <f t="shared" si="2"/>
        <v>1419.5483137110514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7">
        <f>GDAM_IEX!I62</f>
        <v>0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6.2524399999999991</v>
      </c>
      <c r="E63">
        <f>GT_NG!Q63</f>
        <v>-0.15917999999999999</v>
      </c>
      <c r="F63">
        <f>GT_Spot!Q63</f>
        <v>0</v>
      </c>
      <c r="G63">
        <f>PPCL_NG!Q63</f>
        <v>24</v>
      </c>
      <c r="H63">
        <f>PPCL_Spot!Q63</f>
        <v>0</v>
      </c>
      <c r="I63">
        <f>Bawana_NG!Q63</f>
        <v>44.999999999999993</v>
      </c>
      <c r="J63">
        <f>Bawana_RLNG!Q63</f>
        <v>28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670.30972172606232</v>
      </c>
      <c r="P63" s="36">
        <v>68.110000000000014</v>
      </c>
      <c r="Q63" s="36">
        <v>12</v>
      </c>
      <c r="R63" s="38">
        <v>26.3</v>
      </c>
      <c r="S63" s="38">
        <v>0</v>
      </c>
      <c r="T63" s="37">
        <f>SUMPRODUCT(LTA!J63:AN63,LTA!J$101:AN$101,LTA!J$104:AN$104)</f>
        <v>194.8</v>
      </c>
      <c r="U63" s="37">
        <f>SUMPRODUCT(LTA!J63:AN63,LTA!J$102:AN$102,LTA!J$104:AN$104)</f>
        <v>107.55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265.44000000000005</v>
      </c>
      <c r="AB63" s="75">
        <f>-STOA!O63</f>
        <v>0</v>
      </c>
      <c r="AC63">
        <f t="shared" si="0"/>
        <v>12.16255059738557</v>
      </c>
      <c r="AD63">
        <f t="shared" si="1"/>
        <v>1435.4404311286769</v>
      </c>
      <c r="AE63">
        <f>'IDT-1'!C63</f>
        <v>0</v>
      </c>
      <c r="AF63" s="24"/>
      <c r="AG63">
        <f t="shared" si="2"/>
        <v>1435.4404311286769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7">
        <f>GDAM_IEX!I63</f>
        <v>0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6.2524399999999991</v>
      </c>
      <c r="E64">
        <f>GT_NG!Q64</f>
        <v>-0.15917999999999999</v>
      </c>
      <c r="F64">
        <f>GT_Spot!Q64</f>
        <v>0</v>
      </c>
      <c r="G64">
        <f>PPCL_NG!Q64</f>
        <v>24</v>
      </c>
      <c r="H64">
        <f>PPCL_Spot!Q64</f>
        <v>0</v>
      </c>
      <c r="I64">
        <f>Bawana_NG!Q64</f>
        <v>44.999999999999993</v>
      </c>
      <c r="J64">
        <f>Bawana_RLNG!Q64</f>
        <v>28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670.26644437982486</v>
      </c>
      <c r="P64" s="36">
        <v>68.110000000000014</v>
      </c>
      <c r="Q64" s="36">
        <v>12</v>
      </c>
      <c r="R64" s="38">
        <v>26.3</v>
      </c>
      <c r="S64" s="38">
        <v>0</v>
      </c>
      <c r="T64" s="37">
        <f>SUMPRODUCT(LTA!J64:AN64,LTA!J$101:AN$101,LTA!J$104:AN$104)</f>
        <v>183.55</v>
      </c>
      <c r="U64" s="37">
        <f>SUMPRODUCT(LTA!J64:AN64,LTA!J$102:AN$102,LTA!J$104:AN$104)</f>
        <v>107.55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-16</v>
      </c>
      <c r="AA64" s="75">
        <f>STOA!I64</f>
        <v>265.44000000000005</v>
      </c>
      <c r="AB64" s="75">
        <f>-STOA!O64</f>
        <v>0</v>
      </c>
      <c r="AC64">
        <f t="shared" si="0"/>
        <v>12.203225591275402</v>
      </c>
      <c r="AD64">
        <f t="shared" si="1"/>
        <v>1408.1064787885493</v>
      </c>
      <c r="AE64">
        <f>'IDT-1'!C64</f>
        <v>0</v>
      </c>
      <c r="AF64" s="24"/>
      <c r="AG64">
        <f t="shared" si="2"/>
        <v>1408.1064787885493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7">
        <f>GDAM_IEX!I64</f>
        <v>0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6.2524399999999991</v>
      </c>
      <c r="E65">
        <f>GT_NG!Q65</f>
        <v>-0.15917999999999999</v>
      </c>
      <c r="F65">
        <f>GT_Spot!Q65</f>
        <v>0</v>
      </c>
      <c r="G65">
        <f>PPCL_NG!Q65</f>
        <v>24</v>
      </c>
      <c r="H65">
        <f>PPCL_Spot!Q65</f>
        <v>0</v>
      </c>
      <c r="I65">
        <f>Bawana_NG!Q65</f>
        <v>44.999999999999993</v>
      </c>
      <c r="J65">
        <f>Bawana_RLNG!Q65</f>
        <v>28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670.26904232252525</v>
      </c>
      <c r="P65" s="36">
        <v>68.107031079726255</v>
      </c>
      <c r="Q65" s="36">
        <v>12</v>
      </c>
      <c r="R65" s="38">
        <v>26.3</v>
      </c>
      <c r="S65" s="38">
        <v>0</v>
      </c>
      <c r="T65" s="37">
        <f>SUMPRODUCT(LTA!J65:AN65,LTA!J$101:AN$101,LTA!J$104:AN$104)</f>
        <v>170.91</v>
      </c>
      <c r="U65" s="37">
        <f>SUMPRODUCT(LTA!J65:AN65,LTA!J$102:AN$102,LTA!J$104:AN$104)</f>
        <v>107.55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-21</v>
      </c>
      <c r="AA65" s="75">
        <f>STOA!I65</f>
        <v>265.44000000000005</v>
      </c>
      <c r="AB65" s="75">
        <f>-STOA!O65</f>
        <v>0</v>
      </c>
      <c r="AC65">
        <f t="shared" si="0"/>
        <v>12.50245026368823</v>
      </c>
      <c r="AD65">
        <f t="shared" si="1"/>
        <v>1433.3868831385635</v>
      </c>
      <c r="AE65">
        <f>'IDT-1'!C65</f>
        <v>0</v>
      </c>
      <c r="AF65" s="24"/>
      <c r="AG65">
        <f t="shared" si="2"/>
        <v>1433.3868831385635</v>
      </c>
      <c r="AI65" s="34">
        <f>PXIL!I65</f>
        <v>0</v>
      </c>
      <c r="AJ65" s="34">
        <f>PXIL!O65</f>
        <v>0</v>
      </c>
      <c r="AK65" s="34">
        <f>RTM_IEX!I65</f>
        <v>43.22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7">
        <f>GDAM_IEX!I65</f>
        <v>0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6.2524399999999991</v>
      </c>
      <c r="E66">
        <f>GT_NG!Q66</f>
        <v>-0.15917999999999999</v>
      </c>
      <c r="F66">
        <f>GT_Spot!Q66</f>
        <v>0</v>
      </c>
      <c r="G66">
        <f>PPCL_NG!Q66</f>
        <v>24</v>
      </c>
      <c r="H66">
        <f>PPCL_Spot!Q66</f>
        <v>0</v>
      </c>
      <c r="I66">
        <f>Bawana_NG!Q66</f>
        <v>44.999999999999993</v>
      </c>
      <c r="J66">
        <f>Bawana_RLNG!Q66</f>
        <v>28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670.26904232252525</v>
      </c>
      <c r="P66" s="36">
        <v>68.11</v>
      </c>
      <c r="Q66" s="36">
        <v>12</v>
      </c>
      <c r="R66" s="38">
        <v>26.3</v>
      </c>
      <c r="S66" s="38">
        <v>0</v>
      </c>
      <c r="T66" s="37">
        <f>SUMPRODUCT(LTA!J66:AN66,LTA!J$101:AN$101,LTA!J$104:AN$104)</f>
        <v>160.04</v>
      </c>
      <c r="U66" s="37">
        <f>SUMPRODUCT(LTA!J66:AN66,LTA!J$102:AN$102,LTA!J$104:AN$104)</f>
        <v>107.55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-16</v>
      </c>
      <c r="AA66" s="75">
        <f>STOA!I66</f>
        <v>265.44000000000005</v>
      </c>
      <c r="AB66" s="75">
        <f>-STOA!O66</f>
        <v>0</v>
      </c>
      <c r="AC66">
        <f t="shared" si="0"/>
        <v>12.368811413994083</v>
      </c>
      <c r="AD66">
        <f t="shared" si="1"/>
        <v>1427.6534909085312</v>
      </c>
      <c r="AE66">
        <f>'IDT-1'!C66</f>
        <v>0</v>
      </c>
      <c r="AF66" s="24"/>
      <c r="AG66">
        <f t="shared" si="2"/>
        <v>1427.6534909085312</v>
      </c>
      <c r="AI66" s="34">
        <f>PXIL!I66</f>
        <v>0</v>
      </c>
      <c r="AJ66" s="34">
        <f>PXIL!O66</f>
        <v>0</v>
      </c>
      <c r="AK66" s="34">
        <f>RTM_IEX!I66</f>
        <v>43.22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7">
        <f>GDAM_IEX!I66</f>
        <v>0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6.2524399999999991</v>
      </c>
      <c r="E67">
        <f>GT_NG!Q67</f>
        <v>-0.15917999999999999</v>
      </c>
      <c r="F67">
        <f>GT_Spot!Q67</f>
        <v>0</v>
      </c>
      <c r="G67">
        <f>PPCL_NG!Q67</f>
        <v>24</v>
      </c>
      <c r="H67">
        <f>PPCL_Spot!Q67</f>
        <v>0</v>
      </c>
      <c r="I67">
        <f>Bawana_NG!Q67</f>
        <v>44.999999999999993</v>
      </c>
      <c r="J67">
        <f>Bawana_RLNG!Q67</f>
        <v>28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667.95700844379394</v>
      </c>
      <c r="P67" s="36">
        <v>68.11</v>
      </c>
      <c r="Q67" s="36">
        <v>12</v>
      </c>
      <c r="R67" s="38">
        <v>26.3</v>
      </c>
      <c r="S67" s="38">
        <v>0</v>
      </c>
      <c r="T67" s="37">
        <f>SUMPRODUCT(LTA!J67:AN67,LTA!J$101:AN$101,LTA!J$104:AN$104)</f>
        <v>142.51</v>
      </c>
      <c r="U67" s="37">
        <f>SUMPRODUCT(LTA!J67:AN67,LTA!J$102:AN$102,LTA!J$104:AN$104)</f>
        <v>107.55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265.44000000000005</v>
      </c>
      <c r="AB67" s="75">
        <f>-STOA!O67</f>
        <v>0</v>
      </c>
      <c r="AC67">
        <f t="shared" si="0"/>
        <v>11.985875805814516</v>
      </c>
      <c r="AD67">
        <f t="shared" si="1"/>
        <v>1414.5843926379794</v>
      </c>
      <c r="AE67">
        <f>'IDT-1'!C67</f>
        <v>0</v>
      </c>
      <c r="AF67" s="24"/>
      <c r="AG67">
        <f t="shared" si="2"/>
        <v>1414.5843926379794</v>
      </c>
      <c r="AI67" s="34">
        <f>PXIL!I67</f>
        <v>0</v>
      </c>
      <c r="AJ67" s="34">
        <f>PXIL!O67</f>
        <v>0</v>
      </c>
      <c r="AK67" s="34">
        <f>RTM_IEX!I67</f>
        <v>33.61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7">
        <f>GDAM_IEX!I67</f>
        <v>0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6.2524399999999991</v>
      </c>
      <c r="E68">
        <f>GT_NG!Q68</f>
        <v>-0.15917999999999999</v>
      </c>
      <c r="F68">
        <f>GT_Spot!Q68</f>
        <v>0</v>
      </c>
      <c r="G68">
        <f>PPCL_NG!Q68</f>
        <v>24</v>
      </c>
      <c r="H68">
        <f>PPCL_Spot!Q68</f>
        <v>0</v>
      </c>
      <c r="I68">
        <f>Bawana_NG!Q68</f>
        <v>44.999999999999993</v>
      </c>
      <c r="J68">
        <f>Bawana_RLNG!Q68</f>
        <v>28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667.92114897779391</v>
      </c>
      <c r="P68" s="36">
        <v>68.11</v>
      </c>
      <c r="Q68" s="36">
        <v>11.521513002364069</v>
      </c>
      <c r="R68" s="38">
        <v>26.3</v>
      </c>
      <c r="S68" s="38">
        <v>0</v>
      </c>
      <c r="T68" s="37">
        <f>SUMPRODUCT(LTA!J68:AN68,LTA!J$101:AN$101,LTA!J$104:AN$104)</f>
        <v>132.43</v>
      </c>
      <c r="U68" s="37">
        <f>SUMPRODUCT(LTA!J68:AN68,LTA!J$102:AN$102,LTA!J$104:AN$104)</f>
        <v>107.55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265.44000000000005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11.937287295519972</v>
      </c>
      <c r="AD68">
        <f t="shared" ref="AD68:AD98" si="4">SUM(B68:AB68,AI68:AV68)-AC68</f>
        <v>1408.848634684638</v>
      </c>
      <c r="AE68">
        <f>'IDT-1'!C68</f>
        <v>0</v>
      </c>
      <c r="AF68" s="24"/>
      <c r="AG68">
        <f t="shared" ref="AG68:AG98" si="5">SUM(AD68:AF68)</f>
        <v>1408.848634684638</v>
      </c>
      <c r="AI68" s="34">
        <f>PXIL!I68</f>
        <v>0</v>
      </c>
      <c r="AJ68" s="34">
        <f>PXIL!O68</f>
        <v>0</v>
      </c>
      <c r="AK68" s="34">
        <f>RTM_IEX!I68</f>
        <v>38.42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7">
        <f>GDAM_IEX!I68</f>
        <v>0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6.2524399999999991</v>
      </c>
      <c r="E69">
        <f>GT_NG!Q69</f>
        <v>-0.15917999999999999</v>
      </c>
      <c r="F69">
        <f>GT_Spot!Q69</f>
        <v>0</v>
      </c>
      <c r="G69">
        <f>PPCL_NG!Q69</f>
        <v>24</v>
      </c>
      <c r="H69">
        <f>PPCL_Spot!Q69</f>
        <v>0</v>
      </c>
      <c r="I69">
        <f>Bawana_NG!Q69</f>
        <v>44.999999999999993</v>
      </c>
      <c r="J69">
        <f>Bawana_RLNG!Q69</f>
        <v>28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665.79000055184031</v>
      </c>
      <c r="P69" s="36">
        <v>68.11</v>
      </c>
      <c r="Q69" s="36">
        <v>11.521513002364069</v>
      </c>
      <c r="R69" s="38">
        <v>23.38</v>
      </c>
      <c r="S69" s="38">
        <v>0</v>
      </c>
      <c r="T69" s="37">
        <f>SUMPRODUCT(LTA!J69:AN69,LTA!J$101:AN$101,LTA!J$104:AN$104)</f>
        <v>120.7</v>
      </c>
      <c r="U69" s="37">
        <f>SUMPRODUCT(LTA!J69:AN69,LTA!J$102:AN$102,LTA!J$104:AN$104)</f>
        <v>107.55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265.44000000000005</v>
      </c>
      <c r="AB69" s="75">
        <f>-STOA!O69</f>
        <v>0</v>
      </c>
      <c r="AC69">
        <f t="shared" si="3"/>
        <v>12.038329648741964</v>
      </c>
      <c r="AD69">
        <f t="shared" si="4"/>
        <v>1420.7764439054627</v>
      </c>
      <c r="AE69">
        <f>'IDT-1'!C69</f>
        <v>0</v>
      </c>
      <c r="AF69" s="24"/>
      <c r="AG69">
        <f t="shared" si="5"/>
        <v>1420.7764439054627</v>
      </c>
      <c r="AI69" s="34">
        <f>PXIL!I69</f>
        <v>0</v>
      </c>
      <c r="AJ69" s="34">
        <f>PXIL!O69</f>
        <v>0</v>
      </c>
      <c r="AK69" s="34">
        <f>RTM_IEX!I69</f>
        <v>67.23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7">
        <f>GDAM_IEX!I69</f>
        <v>0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6.2524399999999991</v>
      </c>
      <c r="E70">
        <f>GT_NG!Q70</f>
        <v>-0.15917999999999999</v>
      </c>
      <c r="F70">
        <f>GT_Spot!Q70</f>
        <v>0</v>
      </c>
      <c r="G70">
        <f>PPCL_NG!Q70</f>
        <v>23.298382056801614</v>
      </c>
      <c r="H70">
        <f>PPCL_Spot!Q70</f>
        <v>0</v>
      </c>
      <c r="I70">
        <f>Bawana_NG!Q70</f>
        <v>44.999999999999993</v>
      </c>
      <c r="J70">
        <f>Bawana_RLNG!Q70</f>
        <v>28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669.48078280062407</v>
      </c>
      <c r="P70" s="36">
        <v>68.11</v>
      </c>
      <c r="Q70" s="36">
        <v>11.521513002364069</v>
      </c>
      <c r="R70" s="38">
        <v>20.189999999999998</v>
      </c>
      <c r="S70" s="38">
        <v>0</v>
      </c>
      <c r="T70" s="37">
        <f>SUMPRODUCT(LTA!J70:AN70,LTA!J$101:AN$101,LTA!J$104:AN$104)</f>
        <v>106.49000000000001</v>
      </c>
      <c r="U70" s="37">
        <f>SUMPRODUCT(LTA!J70:AN70,LTA!J$102:AN$102,LTA!J$104:AN$104)</f>
        <v>107.55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265.44000000000005</v>
      </c>
      <c r="AB70" s="75">
        <f>-STOA!O70</f>
        <v>0</v>
      </c>
      <c r="AC70">
        <f t="shared" si="3"/>
        <v>11.989854628908883</v>
      </c>
      <c r="AD70">
        <f t="shared" si="4"/>
        <v>1415.0540832308809</v>
      </c>
      <c r="AE70">
        <f>'IDT-1'!C70</f>
        <v>0</v>
      </c>
      <c r="AF70" s="24"/>
      <c r="AG70">
        <f t="shared" si="5"/>
        <v>1415.0540832308809</v>
      </c>
      <c r="AI70" s="34">
        <f>PXIL!I70</f>
        <v>0</v>
      </c>
      <c r="AJ70" s="34">
        <f>PXIL!O70</f>
        <v>0</v>
      </c>
      <c r="AK70" s="34">
        <f>RTM_IEX!I70</f>
        <v>75.87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7">
        <f>GDAM_IEX!I70</f>
        <v>0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6.2524399999999991</v>
      </c>
      <c r="E71">
        <f>GT_NG!Q71</f>
        <v>-0.15917999999999999</v>
      </c>
      <c r="F71">
        <f>GT_Spot!Q71</f>
        <v>0</v>
      </c>
      <c r="G71">
        <f>PPCL_NG!Q71</f>
        <v>23.298382056801614</v>
      </c>
      <c r="H71">
        <f>PPCL_Spot!Q71</f>
        <v>0</v>
      </c>
      <c r="I71">
        <f>Bawana_NG!Q71</f>
        <v>44.999999999999993</v>
      </c>
      <c r="J71">
        <f>Bawana_RLNG!Q71</f>
        <v>28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672.4971988002527</v>
      </c>
      <c r="P71" s="36">
        <v>68.11</v>
      </c>
      <c r="Q71" s="36">
        <v>11.521513002364069</v>
      </c>
      <c r="R71" s="38">
        <v>17.11</v>
      </c>
      <c r="S71" s="38">
        <v>0</v>
      </c>
      <c r="T71" s="37">
        <f>SUMPRODUCT(LTA!J71:AN71,LTA!J$101:AN$101,LTA!J$104:AN$104)</f>
        <v>88.72</v>
      </c>
      <c r="U71" s="37">
        <f>SUMPRODUCT(LTA!J71:AN71,LTA!J$102:AN$102,LTA!J$104:AN$104)</f>
        <v>107.55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265.44000000000005</v>
      </c>
      <c r="AB71" s="75">
        <f>-STOA!O71</f>
        <v>0</v>
      </c>
      <c r="AC71">
        <f t="shared" si="3"/>
        <v>11.799732523305762</v>
      </c>
      <c r="AD71">
        <f t="shared" si="4"/>
        <v>1392.6106213361127</v>
      </c>
      <c r="AE71">
        <f>'IDT-1'!C71</f>
        <v>0</v>
      </c>
      <c r="AF71" s="24"/>
      <c r="AG71">
        <f t="shared" si="5"/>
        <v>1392.6106213361127</v>
      </c>
      <c r="AI71" s="34">
        <f>PXIL!I71</f>
        <v>0</v>
      </c>
      <c r="AJ71" s="34">
        <f>PXIL!O71</f>
        <v>0</v>
      </c>
      <c r="AK71" s="34">
        <f>RTM_IEX!I71</f>
        <v>71.069999999999993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7">
        <f>GDAM_IEX!I71</f>
        <v>0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6.2524399999999991</v>
      </c>
      <c r="E72">
        <f>GT_NG!Q72</f>
        <v>-0.15917999999999999</v>
      </c>
      <c r="F72">
        <f>GT_Spot!Q72</f>
        <v>0</v>
      </c>
      <c r="G72">
        <f>PPCL_NG!Q72</f>
        <v>23.298382056801614</v>
      </c>
      <c r="H72">
        <f>PPCL_Spot!Q72</f>
        <v>0</v>
      </c>
      <c r="I72">
        <f>Bawana_NG!Q72</f>
        <v>44.999999999999993</v>
      </c>
      <c r="J72">
        <f>Bawana_RLNG!Q72</f>
        <v>28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672.4971988002527</v>
      </c>
      <c r="P72" s="36">
        <v>68.11</v>
      </c>
      <c r="Q72" s="36">
        <v>11.521513002364069</v>
      </c>
      <c r="R72" s="38">
        <v>13.55</v>
      </c>
      <c r="S72" s="38">
        <v>0</v>
      </c>
      <c r="T72" s="37">
        <f>SUMPRODUCT(LTA!J72:AN72,LTA!J$101:AN$101,LTA!J$104:AN$104)</f>
        <v>76.27000000000001</v>
      </c>
      <c r="U72" s="37">
        <f>SUMPRODUCT(LTA!J72:AN72,LTA!J$102:AN$102,LTA!J$104:AN$104)</f>
        <v>107.55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265.44000000000005</v>
      </c>
      <c r="AB72" s="75">
        <f>-STOA!O72</f>
        <v>0</v>
      </c>
      <c r="AC72">
        <f t="shared" si="3"/>
        <v>11.762016523305762</v>
      </c>
      <c r="AD72">
        <f t="shared" si="4"/>
        <v>1388.1583373361125</v>
      </c>
      <c r="AE72">
        <f>'IDT-1'!C72</f>
        <v>0</v>
      </c>
      <c r="AF72" s="24"/>
      <c r="AG72">
        <f t="shared" si="5"/>
        <v>1388.1583373361125</v>
      </c>
      <c r="AI72" s="34">
        <f>PXIL!I72</f>
        <v>0</v>
      </c>
      <c r="AJ72" s="34">
        <f>PXIL!O72</f>
        <v>0</v>
      </c>
      <c r="AK72" s="34">
        <f>RTM_IEX!I72</f>
        <v>82.59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7">
        <f>GDAM_IEX!I72</f>
        <v>0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6.2524399999999991</v>
      </c>
      <c r="E73">
        <f>GT_NG!Q73</f>
        <v>-0.15917999999999999</v>
      </c>
      <c r="F73">
        <f>GT_Spot!Q73</f>
        <v>0</v>
      </c>
      <c r="G73">
        <f>PPCL_NG!Q73</f>
        <v>24</v>
      </c>
      <c r="H73">
        <f>PPCL_Spot!Q73</f>
        <v>0</v>
      </c>
      <c r="I73">
        <f>Bawana_NG!Q73</f>
        <v>44.999999999999993</v>
      </c>
      <c r="J73">
        <f>Bawana_RLNG!Q73</f>
        <v>28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670.48254132031468</v>
      </c>
      <c r="P73" s="36">
        <v>68.11</v>
      </c>
      <c r="Q73" s="36">
        <v>11.521513002364069</v>
      </c>
      <c r="R73" s="38">
        <v>9.93</v>
      </c>
      <c r="S73" s="38">
        <v>0</v>
      </c>
      <c r="T73" s="37">
        <f>SUMPRODUCT(LTA!J73:AN73,LTA!J$101:AN$101,LTA!J$104:AN$104)</f>
        <v>62.31</v>
      </c>
      <c r="U73" s="37">
        <f>SUMPRODUCT(LTA!J73:AN73,LTA!J$102:AN$102,LTA!J$104:AN$104)</f>
        <v>107.55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265.44000000000005</v>
      </c>
      <c r="AB73" s="75">
        <f>-STOA!O73</f>
        <v>0</v>
      </c>
      <c r="AC73">
        <f t="shared" si="3"/>
        <v>11.619526991197148</v>
      </c>
      <c r="AD73">
        <f t="shared" si="4"/>
        <v>1371.3377873314816</v>
      </c>
      <c r="AE73">
        <f>'IDT-1'!C73</f>
        <v>0</v>
      </c>
      <c r="AF73" s="24"/>
      <c r="AG73">
        <f t="shared" si="5"/>
        <v>1371.3377873314816</v>
      </c>
      <c r="AI73" s="34">
        <f>PXIL!I73</f>
        <v>0</v>
      </c>
      <c r="AJ73" s="34">
        <f>PXIL!O73</f>
        <v>0</v>
      </c>
      <c r="AK73" s="34">
        <f>RTM_IEX!I73</f>
        <v>84.52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7">
        <f>GDAM_IEX!I73</f>
        <v>0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6.2524399999999991</v>
      </c>
      <c r="E74">
        <f>GT_NG!Q74</f>
        <v>-0.15917999999999999</v>
      </c>
      <c r="F74">
        <f>GT_Spot!Q74</f>
        <v>0</v>
      </c>
      <c r="G74">
        <f>PPCL_NG!Q74</f>
        <v>24</v>
      </c>
      <c r="H74">
        <f>PPCL_Spot!Q74</f>
        <v>0</v>
      </c>
      <c r="I74">
        <f>Bawana_NG!Q74</f>
        <v>44.999999999999993</v>
      </c>
      <c r="J74">
        <f>Bawana_RLNG!Q74</f>
        <v>28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670.44668185431476</v>
      </c>
      <c r="P74" s="36">
        <v>68.11</v>
      </c>
      <c r="Q74" s="36">
        <v>11.521513002364069</v>
      </c>
      <c r="R74" s="38">
        <v>7.29</v>
      </c>
      <c r="S74" s="38">
        <v>0</v>
      </c>
      <c r="T74" s="37">
        <f>SUMPRODUCT(LTA!J74:AN74,LTA!J$101:AN$101,LTA!J$104:AN$104)</f>
        <v>52.230000000000004</v>
      </c>
      <c r="U74" s="37">
        <f>SUMPRODUCT(LTA!J74:AN74,LTA!J$102:AN$102,LTA!J$104:AN$104)</f>
        <v>107.55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265.44000000000005</v>
      </c>
      <c r="AB74" s="75">
        <f>-STOA!O74</f>
        <v>0</v>
      </c>
      <c r="AC74">
        <f t="shared" si="3"/>
        <v>11.512377771682749</v>
      </c>
      <c r="AD74">
        <f t="shared" si="4"/>
        <v>1358.6890770849959</v>
      </c>
      <c r="AE74">
        <f>'IDT-1'!C74</f>
        <v>0</v>
      </c>
      <c r="AF74" s="24"/>
      <c r="AG74">
        <f t="shared" si="5"/>
        <v>1358.6890770849959</v>
      </c>
      <c r="AI74" s="34">
        <f>PXIL!I74</f>
        <v>0</v>
      </c>
      <c r="AJ74" s="34">
        <f>PXIL!O74</f>
        <v>0</v>
      </c>
      <c r="AK74" s="34">
        <f>RTM_IEX!I74</f>
        <v>84.52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7">
        <f>GDAM_IEX!I74</f>
        <v>0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6.2524399999999991</v>
      </c>
      <c r="E75">
        <f>GT_NG!Q75</f>
        <v>-9.0959999999999999E-2</v>
      </c>
      <c r="F75">
        <f>GT_Spot!Q75</f>
        <v>0</v>
      </c>
      <c r="G75">
        <f>PPCL_NG!Q75</f>
        <v>24</v>
      </c>
      <c r="H75">
        <f>PPCL_Spot!Q75</f>
        <v>0</v>
      </c>
      <c r="I75">
        <f>Bawana_NG!Q75</f>
        <v>44.999999999999993</v>
      </c>
      <c r="J75">
        <f>Bawana_RLNG!Q75</f>
        <v>27.999999999999996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672.04091234393923</v>
      </c>
      <c r="P75" s="36">
        <v>68.11</v>
      </c>
      <c r="Q75" s="36">
        <v>11.521513002364069</v>
      </c>
      <c r="R75" s="38">
        <v>0</v>
      </c>
      <c r="S75" s="38">
        <v>0</v>
      </c>
      <c r="T75" s="37">
        <f>SUMPRODUCT(LTA!J75:AN75,LTA!J$101:AN$101,LTA!J$104:AN$104)</f>
        <v>41.660000000000004</v>
      </c>
      <c r="U75" s="37">
        <f>SUMPRODUCT(LTA!J75:AN75,LTA!J$102:AN$102,LTA!J$104:AN$104)</f>
        <v>107.55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312.94000000000005</v>
      </c>
      <c r="AB75" s="75">
        <f>-STOA!O75</f>
        <v>0</v>
      </c>
      <c r="AC75">
        <f t="shared" si="3"/>
        <v>11.185243405415601</v>
      </c>
      <c r="AD75">
        <f t="shared" si="4"/>
        <v>1320.2086619408879</v>
      </c>
      <c r="AE75">
        <f>'IDT-1'!C75</f>
        <v>0</v>
      </c>
      <c r="AF75" s="24"/>
      <c r="AG75">
        <f t="shared" si="5"/>
        <v>1320.2086619408879</v>
      </c>
      <c r="AI75" s="34">
        <f>PXIL!I75</f>
        <v>0</v>
      </c>
      <c r="AJ75" s="34">
        <f>PXIL!O75</f>
        <v>0</v>
      </c>
      <c r="AK75" s="34">
        <f>RTM_IEX!I75</f>
        <v>14.41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7">
        <f>GDAM_IEX!I75</f>
        <v>0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6.2524399999999991</v>
      </c>
      <c r="E76">
        <f>GT_NG!Q76</f>
        <v>-9.0959999999999999E-2</v>
      </c>
      <c r="F76">
        <f>GT_Spot!Q76</f>
        <v>0</v>
      </c>
      <c r="G76">
        <f>PPCL_NG!Q76</f>
        <v>24</v>
      </c>
      <c r="H76">
        <f>PPCL_Spot!Q76</f>
        <v>0</v>
      </c>
      <c r="I76">
        <f>Bawana_NG!Q76</f>
        <v>44.999999999999993</v>
      </c>
      <c r="J76">
        <f>Bawana_RLNG!Q76</f>
        <v>27.999999999999996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686.75265351414043</v>
      </c>
      <c r="P76" s="36">
        <v>68.11</v>
      </c>
      <c r="Q76" s="36">
        <v>11.521513002364069</v>
      </c>
      <c r="R76" s="38">
        <v>0</v>
      </c>
      <c r="S76" s="38">
        <v>0</v>
      </c>
      <c r="T76" s="37">
        <f>SUMPRODUCT(LTA!J76:AN76,LTA!J$101:AN$101,LTA!J$104:AN$104)</f>
        <v>33.97</v>
      </c>
      <c r="U76" s="37">
        <f>SUMPRODUCT(LTA!J76:AN76,LTA!J$102:AN$102,LTA!J$104:AN$104)</f>
        <v>107.55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312.94000000000005</v>
      </c>
      <c r="AB76" s="75">
        <f>-STOA!O76</f>
        <v>0</v>
      </c>
      <c r="AC76">
        <f t="shared" si="3"/>
        <v>11.123182031245291</v>
      </c>
      <c r="AD76">
        <f t="shared" si="4"/>
        <v>1312.8824644852591</v>
      </c>
      <c r="AE76">
        <f>'IDT-1'!C76</f>
        <v>0</v>
      </c>
      <c r="AF76" s="24"/>
      <c r="AG76">
        <f t="shared" si="5"/>
        <v>1312.8824644852591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7">
        <f>GDAM_IEX!I76</f>
        <v>0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6.2524399999999991</v>
      </c>
      <c r="E77">
        <f>GT_NG!Q77</f>
        <v>-9.0959999999999999E-2</v>
      </c>
      <c r="F77">
        <f>GT_Spot!Q77</f>
        <v>0</v>
      </c>
      <c r="G77">
        <f>PPCL_NG!Q77</f>
        <v>24</v>
      </c>
      <c r="H77">
        <f>PPCL_Spot!Q77</f>
        <v>0</v>
      </c>
      <c r="I77">
        <f>Bawana_NG!Q77</f>
        <v>44.999999999999993</v>
      </c>
      <c r="J77">
        <f>Bawana_RLNG!Q77</f>
        <v>27.999999999999996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681.50608695529411</v>
      </c>
      <c r="P77" s="36">
        <v>68.11</v>
      </c>
      <c r="Q77" s="36">
        <v>11.13</v>
      </c>
      <c r="R77" s="38">
        <v>0</v>
      </c>
      <c r="S77" s="38">
        <v>0</v>
      </c>
      <c r="T77" s="37">
        <f>SUMPRODUCT(LTA!J77:AN77,LTA!J$101:AN$101,LTA!J$104:AN$104)</f>
        <v>28.28</v>
      </c>
      <c r="U77" s="37">
        <f>SUMPRODUCT(LTA!J77:AN77,LTA!J$102:AN$102,LTA!J$104:AN$104)</f>
        <v>109.55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332.15</v>
      </c>
      <c r="AB77" s="75">
        <f>-STOA!O77</f>
        <v>0</v>
      </c>
      <c r="AC77">
        <f t="shared" si="3"/>
        <v>11.468796052402686</v>
      </c>
      <c r="AD77">
        <f t="shared" si="4"/>
        <v>1291.4187709028913</v>
      </c>
      <c r="AE77">
        <f>'IDT-1'!C77</f>
        <v>0</v>
      </c>
      <c r="AF77" s="24"/>
      <c r="AG77">
        <f t="shared" si="5"/>
        <v>1291.4187709028913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-31</v>
      </c>
      <c r="AM77" s="34">
        <f>RTM_PXI!I77</f>
        <v>0</v>
      </c>
      <c r="AN77" s="34">
        <f>RTM_PXI!O77</f>
        <v>0</v>
      </c>
      <c r="AO77" s="147">
        <f>GDAM_IEX!I77</f>
        <v>0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6.2524399999999991</v>
      </c>
      <c r="E78">
        <f>GT_NG!Q78</f>
        <v>-9.0959999999999999E-2</v>
      </c>
      <c r="F78">
        <f>GT_Spot!Q78</f>
        <v>0</v>
      </c>
      <c r="G78">
        <f>PPCL_NG!Q78</f>
        <v>24</v>
      </c>
      <c r="H78">
        <f>PPCL_Spot!Q78</f>
        <v>0</v>
      </c>
      <c r="I78">
        <f>Bawana_NG!Q78</f>
        <v>44.999999999999993</v>
      </c>
      <c r="J78">
        <f>Bawana_RLNG!Q78</f>
        <v>27.999999999999996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687.36647589792642</v>
      </c>
      <c r="P78" s="36">
        <v>68.11</v>
      </c>
      <c r="Q78" s="36">
        <v>11.13</v>
      </c>
      <c r="R78" s="38">
        <v>0</v>
      </c>
      <c r="S78" s="38">
        <v>0</v>
      </c>
      <c r="T78" s="37">
        <f>SUMPRODUCT(LTA!J78:AN78,LTA!J$101:AN$101,LTA!J$104:AN$104)</f>
        <v>23.590000000000003</v>
      </c>
      <c r="U78" s="37">
        <f>SUMPRODUCT(LTA!J78:AN78,LTA!J$102:AN$102,LTA!J$104:AN$104)</f>
        <v>109.55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332.15</v>
      </c>
      <c r="AB78" s="75">
        <f>-STOA!O78</f>
        <v>0</v>
      </c>
      <c r="AC78">
        <f t="shared" si="3"/>
        <v>11.571810054494577</v>
      </c>
      <c r="AD78">
        <f t="shared" si="4"/>
        <v>1281.4861458434318</v>
      </c>
      <c r="AE78">
        <f>'IDT-1'!C78</f>
        <v>0</v>
      </c>
      <c r="AF78" s="24"/>
      <c r="AG78">
        <f t="shared" si="5"/>
        <v>1281.4861458434318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-42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6.2524399999999991</v>
      </c>
      <c r="E79">
        <f>GT_NG!Q79</f>
        <v>-9.0959999999999999E-2</v>
      </c>
      <c r="F79">
        <f>GT_Spot!Q79</f>
        <v>0</v>
      </c>
      <c r="G79">
        <f>PPCL_NG!Q79</f>
        <v>24</v>
      </c>
      <c r="H79">
        <f>PPCL_Spot!Q79</f>
        <v>0</v>
      </c>
      <c r="I79">
        <f>Bawana_NG!Q79</f>
        <v>44.999999999999993</v>
      </c>
      <c r="J79">
        <f>Bawana_RLNG!Q79</f>
        <v>27.999999999999996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690.25131269540964</v>
      </c>
      <c r="P79" s="36">
        <v>68.11</v>
      </c>
      <c r="Q79" s="36">
        <v>11.13</v>
      </c>
      <c r="R79" s="38">
        <v>0</v>
      </c>
      <c r="S79" s="38">
        <v>0</v>
      </c>
      <c r="T79" s="37">
        <f>SUMPRODUCT(LTA!J79:AN79,LTA!J$101:AN$101,LTA!J$104:AN$104)</f>
        <v>19.490000000000002</v>
      </c>
      <c r="U79" s="37">
        <f>SUMPRODUCT(LTA!J79:AN79,LTA!J$102:AN$102,LTA!J$104:AN$104)</f>
        <v>109.71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332.15</v>
      </c>
      <c r="AB79" s="75">
        <f>-STOA!O79</f>
        <v>0</v>
      </c>
      <c r="AC79">
        <f t="shared" si="3"/>
        <v>11.630715945392549</v>
      </c>
      <c r="AD79">
        <f t="shared" si="4"/>
        <v>1272.3720767500172</v>
      </c>
      <c r="AE79">
        <f>'IDT-1'!C79</f>
        <v>0</v>
      </c>
      <c r="AF79" s="24"/>
      <c r="AG79">
        <f t="shared" si="5"/>
        <v>1272.3720767500172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-50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6.2524399999999991</v>
      </c>
      <c r="E80">
        <f>GT_NG!Q80</f>
        <v>-9.0959999999999999E-2</v>
      </c>
      <c r="F80">
        <f>GT_Spot!Q80</f>
        <v>0</v>
      </c>
      <c r="G80">
        <f>PPCL_NG!Q80</f>
        <v>24</v>
      </c>
      <c r="H80">
        <f>PPCL_Spot!Q80</f>
        <v>0</v>
      </c>
      <c r="I80">
        <f>Bawana_NG!Q80</f>
        <v>44.999999999999993</v>
      </c>
      <c r="J80">
        <f>Bawana_RLNG!Q80</f>
        <v>27.999999999999996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691.34566038928597</v>
      </c>
      <c r="P80" s="36">
        <v>68.11</v>
      </c>
      <c r="Q80" s="36">
        <v>10.681411205073994</v>
      </c>
      <c r="R80" s="38">
        <v>0</v>
      </c>
      <c r="S80" s="38">
        <v>0</v>
      </c>
      <c r="T80" s="37">
        <f>SUMPRODUCT(LTA!J80:AN80,LTA!J$101:AN$101,LTA!J$104:AN$104)</f>
        <v>19.03</v>
      </c>
      <c r="U80" s="37">
        <f>SUMPRODUCT(LTA!J80:AN80,LTA!J$102:AN$102,LTA!J$104:AN$104)</f>
        <v>110.21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-51</v>
      </c>
      <c r="AA80" s="75">
        <f>STOA!I80</f>
        <v>332.15</v>
      </c>
      <c r="AB80" s="75">
        <f>-STOA!O80</f>
        <v>0</v>
      </c>
      <c r="AC80">
        <f t="shared" si="3"/>
        <v>11.644947477868621</v>
      </c>
      <c r="AD80">
        <f t="shared" si="4"/>
        <v>1272.0436041164915</v>
      </c>
      <c r="AE80">
        <f>'IDT-1'!C80</f>
        <v>0</v>
      </c>
      <c r="AF80" s="24"/>
      <c r="AG80">
        <f t="shared" si="5"/>
        <v>1272.0436041164915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6.2524399999999991</v>
      </c>
      <c r="E81">
        <f>GT_NG!Q81</f>
        <v>-9.0959999999999999E-2</v>
      </c>
      <c r="F81">
        <f>GT_Spot!Q81</f>
        <v>0</v>
      </c>
      <c r="G81">
        <f>PPCL_NG!Q81</f>
        <v>24</v>
      </c>
      <c r="H81">
        <f>PPCL_Spot!Q81</f>
        <v>0</v>
      </c>
      <c r="I81">
        <f>Bawana_NG!Q81</f>
        <v>44.999999999999993</v>
      </c>
      <c r="J81">
        <f>Bawana_RLNG!Q81</f>
        <v>28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795.8608007141346</v>
      </c>
      <c r="P81" s="36">
        <v>68.11</v>
      </c>
      <c r="Q81" s="36">
        <v>11.521513002364069</v>
      </c>
      <c r="R81" s="38">
        <v>0</v>
      </c>
      <c r="S81" s="38">
        <v>0</v>
      </c>
      <c r="T81" s="37">
        <f>SUMPRODUCT(LTA!J81:AN81,LTA!J$101:AN$101,LTA!J$104:AN$104)</f>
        <v>19.930000000000003</v>
      </c>
      <c r="U81" s="37">
        <f>SUMPRODUCT(LTA!J81:AN81,LTA!J$102:AN$102,LTA!J$104:AN$104)</f>
        <v>110.71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-135</v>
      </c>
      <c r="AA81" s="75">
        <f>STOA!I81</f>
        <v>332.15</v>
      </c>
      <c r="AB81" s="75">
        <f>-STOA!O81</f>
        <v>0</v>
      </c>
      <c r="AC81">
        <f t="shared" si="3"/>
        <v>13.253268760585266</v>
      </c>
      <c r="AD81">
        <f t="shared" si="4"/>
        <v>1293.1905249559131</v>
      </c>
      <c r="AE81">
        <f>'IDT-1'!C81</f>
        <v>0</v>
      </c>
      <c r="AF81" s="24"/>
      <c r="AG81">
        <f t="shared" si="5"/>
        <v>1293.1905249559131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6.2524399999999991</v>
      </c>
      <c r="E82">
        <f>GT_NG!Q82</f>
        <v>-9.0959999999999999E-2</v>
      </c>
      <c r="F82">
        <f>GT_Spot!Q82</f>
        <v>0</v>
      </c>
      <c r="G82">
        <f>PPCL_NG!Q82</f>
        <v>24</v>
      </c>
      <c r="H82">
        <f>PPCL_Spot!Q82</f>
        <v>0</v>
      </c>
      <c r="I82">
        <f>Bawana_NG!Q82</f>
        <v>44.999999999999993</v>
      </c>
      <c r="J82">
        <f>Bawana_RLNG!Q82</f>
        <v>28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781.74423095850455</v>
      </c>
      <c r="P82" s="36">
        <v>68.11</v>
      </c>
      <c r="Q82" s="36">
        <v>11.521513002364069</v>
      </c>
      <c r="R82" s="38">
        <v>0</v>
      </c>
      <c r="S82" s="38">
        <v>0</v>
      </c>
      <c r="T82" s="37">
        <f>SUMPRODUCT(LTA!J82:AN82,LTA!J$101:AN$101,LTA!J$104:AN$104)</f>
        <v>21.34</v>
      </c>
      <c r="U82" s="37">
        <f>SUMPRODUCT(LTA!J82:AN82,LTA!J$102:AN$102,LTA!J$104:AN$104)</f>
        <v>111.21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-115</v>
      </c>
      <c r="AA82" s="75">
        <f>STOA!I82</f>
        <v>332.15</v>
      </c>
      <c r="AB82" s="75">
        <f>-STOA!O82</f>
        <v>0</v>
      </c>
      <c r="AC82">
        <f t="shared" si="3"/>
        <v>12.981310420140192</v>
      </c>
      <c r="AD82">
        <f t="shared" si="4"/>
        <v>1301.2559135407282</v>
      </c>
      <c r="AE82">
        <f>'IDT-1'!C82</f>
        <v>0</v>
      </c>
      <c r="AF82" s="24"/>
      <c r="AG82">
        <f t="shared" si="5"/>
        <v>1301.2559135407282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6.2524399999999991</v>
      </c>
      <c r="E83">
        <f>GT_NG!Q83</f>
        <v>-9.0959999999999999E-2</v>
      </c>
      <c r="F83">
        <f>GT_Spot!Q83</f>
        <v>0</v>
      </c>
      <c r="G83">
        <f>PPCL_NG!Q83</f>
        <v>24</v>
      </c>
      <c r="H83">
        <f>PPCL_Spot!Q83</f>
        <v>0</v>
      </c>
      <c r="I83">
        <f>Bawana_NG!Q83</f>
        <v>44.998375803075149</v>
      </c>
      <c r="J83">
        <f>Bawana_RLNG!Q83</f>
        <v>28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780.78500749856198</v>
      </c>
      <c r="P83" s="36">
        <v>68.11</v>
      </c>
      <c r="Q83" s="36">
        <v>22.002539829138765</v>
      </c>
      <c r="R83" s="38">
        <v>0</v>
      </c>
      <c r="S83" s="38">
        <v>0</v>
      </c>
      <c r="T83" s="37">
        <f>SUMPRODUCT(LTA!J83:AN83,LTA!J$101:AN$101,LTA!J$104:AN$104)</f>
        <v>29</v>
      </c>
      <c r="U83" s="37">
        <f>SUMPRODUCT(LTA!J83:AN83,LTA!J$102:AN$102,LTA!J$104:AN$104)</f>
        <v>111.71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-110</v>
      </c>
      <c r="AA83" s="75">
        <f>STOA!I83</f>
        <v>332.15</v>
      </c>
      <c r="AB83" s="75">
        <f>-STOA!O83</f>
        <v>0</v>
      </c>
      <c r="AC83">
        <f t="shared" si="3"/>
        <v>13.087468136542968</v>
      </c>
      <c r="AD83">
        <f t="shared" si="4"/>
        <v>1323.8299349942326</v>
      </c>
      <c r="AE83">
        <f>'IDT-1'!C83</f>
        <v>0</v>
      </c>
      <c r="AF83" s="24"/>
      <c r="AG83">
        <f t="shared" si="5"/>
        <v>1323.8299349942326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6.2524399999999991</v>
      </c>
      <c r="E84">
        <f>GT_NG!Q84</f>
        <v>-9.0959999999999999E-2</v>
      </c>
      <c r="F84">
        <f>GT_Spot!Q84</f>
        <v>0</v>
      </c>
      <c r="G84">
        <f>PPCL_NG!Q84</f>
        <v>24</v>
      </c>
      <c r="H84">
        <f>PPCL_Spot!Q84</f>
        <v>0</v>
      </c>
      <c r="I84">
        <f>Bawana_NG!Q84</f>
        <v>44.998375803075149</v>
      </c>
      <c r="J84">
        <f>Bawana_RLNG!Q84</f>
        <v>28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780.78535056711405</v>
      </c>
      <c r="P84" s="36">
        <v>68.11</v>
      </c>
      <c r="Q84" s="36">
        <v>22.002539829138765</v>
      </c>
      <c r="R84" s="38">
        <v>0</v>
      </c>
      <c r="S84" s="38">
        <v>0</v>
      </c>
      <c r="T84" s="37">
        <f>SUMPRODUCT(LTA!J84:AN84,LTA!J$101:AN$101,LTA!J$104:AN$104)</f>
        <v>31.67</v>
      </c>
      <c r="U84" s="37">
        <f>SUMPRODUCT(LTA!J84:AN84,LTA!J$102:AN$102,LTA!J$104:AN$104)</f>
        <v>112.21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-95</v>
      </c>
      <c r="AA84" s="75">
        <f>STOA!I84</f>
        <v>332.15</v>
      </c>
      <c r="AB84" s="75">
        <f>-STOA!O84</f>
        <v>0</v>
      </c>
      <c r="AC84">
        <f t="shared" si="3"/>
        <v>12.98703165244547</v>
      </c>
      <c r="AD84">
        <f t="shared" si="4"/>
        <v>1342.1007145468823</v>
      </c>
      <c r="AE84">
        <f>'IDT-1'!C84</f>
        <v>0</v>
      </c>
      <c r="AF84" s="24"/>
      <c r="AG84">
        <f t="shared" si="5"/>
        <v>1342.1007145468823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6.2524399999999991</v>
      </c>
      <c r="E85">
        <f>GT_NG!Q85</f>
        <v>-9.0959999999999999E-2</v>
      </c>
      <c r="F85">
        <f>GT_Spot!Q85</f>
        <v>0</v>
      </c>
      <c r="G85">
        <f>PPCL_NG!Q85</f>
        <v>24</v>
      </c>
      <c r="H85">
        <f>PPCL_Spot!Q85</f>
        <v>0</v>
      </c>
      <c r="I85">
        <f>Bawana_NG!Q85</f>
        <v>44.998375803075149</v>
      </c>
      <c r="J85">
        <f>Bawana_RLNG!Q85</f>
        <v>23.16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783.73131617436024</v>
      </c>
      <c r="P85" s="36">
        <v>68.11</v>
      </c>
      <c r="Q85" s="36">
        <v>22.002539829138765</v>
      </c>
      <c r="R85" s="38">
        <v>0</v>
      </c>
      <c r="S85" s="38">
        <v>0</v>
      </c>
      <c r="T85" s="37">
        <f>SUMPRODUCT(LTA!J85:AN85,LTA!J$101:AN$101,LTA!J$104:AN$104)</f>
        <v>25.67</v>
      </c>
      <c r="U85" s="37">
        <f>SUMPRODUCT(LTA!J85:AN85,LTA!J$102:AN$102,LTA!J$104:AN$104)</f>
        <v>110.89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-80</v>
      </c>
      <c r="AA85" s="75">
        <f>STOA!I85</f>
        <v>332.15</v>
      </c>
      <c r="AB85" s="75">
        <f>-STOA!O85</f>
        <v>0</v>
      </c>
      <c r="AC85">
        <f t="shared" si="3"/>
        <v>12.994345340795229</v>
      </c>
      <c r="AD85">
        <f t="shared" si="4"/>
        <v>1322.879366465779</v>
      </c>
      <c r="AE85">
        <f>'IDT-1'!C85</f>
        <v>0</v>
      </c>
      <c r="AF85" s="24"/>
      <c r="AG85">
        <f t="shared" si="5"/>
        <v>1322.879366465779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-25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6.2524399999999991</v>
      </c>
      <c r="E86">
        <f>GT_NG!Q86</f>
        <v>-9.0959999999999999E-2</v>
      </c>
      <c r="F86">
        <f>GT_Spot!Q86</f>
        <v>0</v>
      </c>
      <c r="G86">
        <f>PPCL_NG!Q86</f>
        <v>24</v>
      </c>
      <c r="H86">
        <f>PPCL_Spot!Q86</f>
        <v>0</v>
      </c>
      <c r="I86">
        <f>Bawana_NG!Q86</f>
        <v>44.998375803075149</v>
      </c>
      <c r="J86">
        <f>Bawana_RLNG!Q86</f>
        <v>23.16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777.12426310370086</v>
      </c>
      <c r="P86" s="36">
        <v>68.11</v>
      </c>
      <c r="Q86" s="36">
        <v>22.002539829138765</v>
      </c>
      <c r="R86" s="38">
        <v>0</v>
      </c>
      <c r="S86" s="38">
        <v>0</v>
      </c>
      <c r="T86" s="37">
        <f>SUMPRODUCT(LTA!J86:AN86,LTA!J$101:AN$101,LTA!J$104:AN$104)</f>
        <v>27</v>
      </c>
      <c r="U86" s="37">
        <f>SUMPRODUCT(LTA!J86:AN86,LTA!J$102:AN$102,LTA!J$104:AN$104)</f>
        <v>111.55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-60</v>
      </c>
      <c r="AA86" s="75">
        <f>STOA!I86</f>
        <v>332.15</v>
      </c>
      <c r="AB86" s="75">
        <f>-STOA!O86</f>
        <v>0</v>
      </c>
      <c r="AC86">
        <f t="shared" si="3"/>
        <v>12.786138940503909</v>
      </c>
      <c r="AD86">
        <f t="shared" si="4"/>
        <v>1338.4705197954108</v>
      </c>
      <c r="AE86">
        <f>'IDT-1'!C86</f>
        <v>0</v>
      </c>
      <c r="AF86" s="24"/>
      <c r="AG86">
        <f t="shared" si="5"/>
        <v>1338.4705197954108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-25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6.2524399999999991</v>
      </c>
      <c r="E87">
        <f>GT_NG!Q87</f>
        <v>-9.0959999999999999E-2</v>
      </c>
      <c r="F87">
        <f>GT_Spot!Q87</f>
        <v>0</v>
      </c>
      <c r="G87">
        <f>PPCL_NG!Q87</f>
        <v>24</v>
      </c>
      <c r="H87">
        <f>PPCL_Spot!Q87</f>
        <v>0</v>
      </c>
      <c r="I87">
        <f>Bawana_NG!Q87</f>
        <v>57.597750087887192</v>
      </c>
      <c r="J87">
        <f>Bawana_RLNG!Q87</f>
        <v>37.09370655054547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777.90995012770077</v>
      </c>
      <c r="P87" s="36">
        <v>68.11</v>
      </c>
      <c r="Q87" s="36">
        <v>22.002539829138765</v>
      </c>
      <c r="R87" s="38">
        <v>0</v>
      </c>
      <c r="S87" s="38">
        <v>0</v>
      </c>
      <c r="T87" s="37">
        <f>SUMPRODUCT(LTA!J87:AN87,LTA!J$101:AN$101,LTA!J$104:AN$104)</f>
        <v>28.67</v>
      </c>
      <c r="U87" s="37">
        <f>SUMPRODUCT(LTA!J87:AN87,LTA!J$102:AN$102,LTA!J$104:AN$104)</f>
        <v>108.39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-40</v>
      </c>
      <c r="AA87" s="75">
        <f>STOA!I87</f>
        <v>370.57</v>
      </c>
      <c r="AB87" s="75">
        <f>-STOA!O87</f>
        <v>0</v>
      </c>
      <c r="AC87">
        <f t="shared" si="3"/>
        <v>13.732444161317188</v>
      </c>
      <c r="AD87">
        <f t="shared" si="4"/>
        <v>1353.7729824339549</v>
      </c>
      <c r="AE87">
        <f>'IDT-1'!C87</f>
        <v>0</v>
      </c>
      <c r="AF87" s="24"/>
      <c r="AG87">
        <f t="shared" si="5"/>
        <v>1353.7729824339549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-93</v>
      </c>
      <c r="AM87" s="34">
        <f>RTM_PXI!I87</f>
        <v>0</v>
      </c>
      <c r="AN87" s="34">
        <f>RTM_PXI!O87</f>
        <v>0</v>
      </c>
      <c r="AO87" s="147">
        <f>GDAM_IEX!I87</f>
        <v>0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6.2524399999999991</v>
      </c>
      <c r="E88">
        <f>GT_NG!Q88</f>
        <v>-9.0959999999999999E-2</v>
      </c>
      <c r="F88">
        <f>GT_Spot!Q88</f>
        <v>0</v>
      </c>
      <c r="G88">
        <f>PPCL_NG!Q88</f>
        <v>24</v>
      </c>
      <c r="H88">
        <f>PPCL_Spot!Q88</f>
        <v>0</v>
      </c>
      <c r="I88">
        <f>Bawana_NG!Q88</f>
        <v>57.597750087887192</v>
      </c>
      <c r="J88">
        <f>Bawana_RLNG!Q88</f>
        <v>37.09370655054547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777.9458095937008</v>
      </c>
      <c r="P88" s="36">
        <v>68.11</v>
      </c>
      <c r="Q88" s="36">
        <v>22.002539829138765</v>
      </c>
      <c r="R88" s="38">
        <v>0</v>
      </c>
      <c r="S88" s="38">
        <v>0</v>
      </c>
      <c r="T88" s="37">
        <f>SUMPRODUCT(LTA!J88:AN88,LTA!J$101:AN$101,LTA!J$104:AN$104)</f>
        <v>29.67</v>
      </c>
      <c r="U88" s="37">
        <f>SUMPRODUCT(LTA!J88:AN88,LTA!J$102:AN$102,LTA!J$104:AN$104)</f>
        <v>108.71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-20</v>
      </c>
      <c r="AA88" s="75">
        <f>STOA!I88</f>
        <v>370.57</v>
      </c>
      <c r="AB88" s="75">
        <f>-STOA!O88</f>
        <v>0</v>
      </c>
      <c r="AC88">
        <f t="shared" si="3"/>
        <v>13.599823699508471</v>
      </c>
      <c r="AD88">
        <f t="shared" si="4"/>
        <v>1372.2614623617635</v>
      </c>
      <c r="AE88">
        <f>'IDT-1'!C88</f>
        <v>0</v>
      </c>
      <c r="AF88" s="24"/>
      <c r="AG88">
        <f t="shared" si="5"/>
        <v>1372.2614623617635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-96</v>
      </c>
      <c r="AM88" s="34">
        <f>RTM_PXI!I88</f>
        <v>0</v>
      </c>
      <c r="AN88" s="34">
        <f>RTM_PXI!O88</f>
        <v>0</v>
      </c>
      <c r="AO88" s="147">
        <f>GDAM_IEX!I88</f>
        <v>0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6.2524399999999991</v>
      </c>
      <c r="E89">
        <f>GT_NG!Q89</f>
        <v>-9.0959999999999999E-2</v>
      </c>
      <c r="F89">
        <f>GT_Spot!Q89</f>
        <v>0</v>
      </c>
      <c r="G89">
        <f>PPCL_NG!Q89</f>
        <v>24</v>
      </c>
      <c r="H89">
        <f>PPCL_Spot!Q89</f>
        <v>0</v>
      </c>
      <c r="I89">
        <f>Bawana_NG!Q89</f>
        <v>57.597750087887192</v>
      </c>
      <c r="J89">
        <f>Bawana_RLNG!Q89</f>
        <v>37.09370655054547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778.58259095194956</v>
      </c>
      <c r="P89" s="36">
        <v>68.11</v>
      </c>
      <c r="Q89" s="36">
        <v>22.002539829138765</v>
      </c>
      <c r="R89" s="38">
        <v>0</v>
      </c>
      <c r="S89" s="38">
        <v>0</v>
      </c>
      <c r="T89" s="37">
        <f>SUMPRODUCT(LTA!J89:AN89,LTA!J$101:AN$101,LTA!J$104:AN$104)</f>
        <v>30.33</v>
      </c>
      <c r="U89" s="37">
        <f>SUMPRODUCT(LTA!J89:AN89,LTA!J$102:AN$102,LTA!J$104:AN$104)</f>
        <v>109.05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370.57</v>
      </c>
      <c r="AB89" s="75">
        <f>-STOA!O89</f>
        <v>0</v>
      </c>
      <c r="AC89">
        <f t="shared" si="3"/>
        <v>13.232370565297755</v>
      </c>
      <c r="AD89">
        <f t="shared" si="4"/>
        <v>1419.2656968542233</v>
      </c>
      <c r="AE89">
        <f>'IDT-1'!C89</f>
        <v>0</v>
      </c>
      <c r="AF89" s="24"/>
      <c r="AG89">
        <f t="shared" si="5"/>
        <v>1419.2656968542233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-71</v>
      </c>
      <c r="AM89" s="34">
        <f>RTM_PXI!I89</f>
        <v>0</v>
      </c>
      <c r="AN89" s="34">
        <f>RTM_PXI!O89</f>
        <v>0</v>
      </c>
      <c r="AO89" s="147">
        <f>GDAM_IEX!I89</f>
        <v>0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6.2524399999999991</v>
      </c>
      <c r="E90">
        <f>GT_NG!Q90</f>
        <v>-9.0959999999999999E-2</v>
      </c>
      <c r="F90">
        <f>GT_Spot!Q90</f>
        <v>0</v>
      </c>
      <c r="G90">
        <f>PPCL_NG!Q90</f>
        <v>24</v>
      </c>
      <c r="H90">
        <f>PPCL_Spot!Q90</f>
        <v>0</v>
      </c>
      <c r="I90">
        <f>Bawana_NG!Q90</f>
        <v>57.597750087887192</v>
      </c>
      <c r="J90">
        <f>Bawana_RLNG!Q90</f>
        <v>37.09370655054547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782.86083079860896</v>
      </c>
      <c r="P90" s="36">
        <v>68.11</v>
      </c>
      <c r="Q90" s="36">
        <v>22.002539829138765</v>
      </c>
      <c r="R90" s="38">
        <v>0</v>
      </c>
      <c r="S90" s="38">
        <v>0</v>
      </c>
      <c r="T90" s="37">
        <f>SUMPRODUCT(LTA!J90:AN90,LTA!J$101:AN$101,LTA!J$104:AN$104)</f>
        <v>31</v>
      </c>
      <c r="U90" s="37">
        <f>SUMPRODUCT(LTA!J90:AN90,LTA!J$102:AN$102,LTA!J$104:AN$104)</f>
        <v>109.21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370.57</v>
      </c>
      <c r="AB90" s="75">
        <f>-STOA!O90</f>
        <v>0</v>
      </c>
      <c r="AC90">
        <f t="shared" si="3"/>
        <v>13.122798940961689</v>
      </c>
      <c r="AD90">
        <f t="shared" si="4"/>
        <v>1442.4835083252185</v>
      </c>
      <c r="AE90">
        <f>'IDT-1'!C90</f>
        <v>0</v>
      </c>
      <c r="AF90" s="24"/>
      <c r="AG90">
        <f t="shared" si="5"/>
        <v>1442.4835083252185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-53</v>
      </c>
      <c r="AM90" s="34">
        <f>RTM_PXI!I90</f>
        <v>0</v>
      </c>
      <c r="AN90" s="34">
        <f>RTM_PXI!O90</f>
        <v>0</v>
      </c>
      <c r="AO90" s="147">
        <f>GDAM_IEX!I90</f>
        <v>0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6.2524399999999991</v>
      </c>
      <c r="E91">
        <f>GT_NG!Q91</f>
        <v>-9.0959999999999999E-2</v>
      </c>
      <c r="F91">
        <f>GT_Spot!Q91</f>
        <v>0</v>
      </c>
      <c r="G91">
        <f>PPCL_NG!Q91</f>
        <v>24</v>
      </c>
      <c r="H91">
        <f>PPCL_Spot!Q91</f>
        <v>0</v>
      </c>
      <c r="I91">
        <f>Bawana_NG!Q91</f>
        <v>57.597750087887192</v>
      </c>
      <c r="J91">
        <f>Bawana_RLNG!Q91</f>
        <v>37.09370655054547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783.40127312052607</v>
      </c>
      <c r="P91" s="36">
        <v>68.11</v>
      </c>
      <c r="Q91" s="36">
        <v>22.002539829138765</v>
      </c>
      <c r="R91" s="38">
        <v>0</v>
      </c>
      <c r="S91" s="38">
        <v>0</v>
      </c>
      <c r="T91" s="37">
        <f>SUMPRODUCT(LTA!J91:AN91,LTA!J$101:AN$101,LTA!J$104:AN$104)</f>
        <v>31.33</v>
      </c>
      <c r="U91" s="37">
        <f>SUMPRODUCT(LTA!J91:AN91,LTA!J$102:AN$102,LTA!J$104:AN$104)</f>
        <v>109.71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388.71999999999997</v>
      </c>
      <c r="AB91" s="75">
        <f>-STOA!O91</f>
        <v>0</v>
      </c>
      <c r="AC91">
        <f t="shared" si="3"/>
        <v>13.083462871068457</v>
      </c>
      <c r="AD91">
        <f t="shared" si="4"/>
        <v>1486.0432867170291</v>
      </c>
      <c r="AE91">
        <f>'IDT-1'!C91</f>
        <v>0</v>
      </c>
      <c r="AF91" s="24"/>
      <c r="AG91">
        <f t="shared" si="5"/>
        <v>1486.0432867170291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-29</v>
      </c>
      <c r="AM91" s="34">
        <f>RTM_PXI!I91</f>
        <v>0</v>
      </c>
      <c r="AN91" s="34">
        <f>RTM_PXI!O91</f>
        <v>0</v>
      </c>
      <c r="AO91" s="147">
        <f>GDAM_IEX!I91</f>
        <v>0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6.2524399999999991</v>
      </c>
      <c r="E92">
        <f>GT_NG!Q92</f>
        <v>-9.0959999999999999E-2</v>
      </c>
      <c r="F92">
        <f>GT_Spot!Q92</f>
        <v>0</v>
      </c>
      <c r="G92">
        <f>PPCL_NG!Q92</f>
        <v>24</v>
      </c>
      <c r="H92">
        <f>PPCL_Spot!Q92</f>
        <v>0</v>
      </c>
      <c r="I92">
        <f>Bawana_NG!Q92</f>
        <v>57.597750087887192</v>
      </c>
      <c r="J92">
        <f>Bawana_RLNG!Q92</f>
        <v>37.09370655054547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781.91080704051149</v>
      </c>
      <c r="P92" s="36">
        <v>68.11</v>
      </c>
      <c r="Q92" s="36">
        <v>22.002539829138765</v>
      </c>
      <c r="R92" s="38">
        <v>0</v>
      </c>
      <c r="S92" s="38">
        <v>0</v>
      </c>
      <c r="T92" s="37">
        <f>SUMPRODUCT(LTA!J92:AN92,LTA!J$101:AN$101,LTA!J$104:AN$104)</f>
        <v>32</v>
      </c>
      <c r="U92" s="37">
        <f>SUMPRODUCT(LTA!J92:AN92,LTA!J$102:AN$102,LTA!J$104:AN$104)</f>
        <v>110.55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388.71999999999997</v>
      </c>
      <c r="AB92" s="75">
        <f>-STOA!O92</f>
        <v>0</v>
      </c>
      <c r="AC92">
        <f t="shared" si="3"/>
        <v>12.914203801498552</v>
      </c>
      <c r="AD92">
        <f t="shared" si="4"/>
        <v>1506.2320797065843</v>
      </c>
      <c r="AE92">
        <f>'IDT-1'!C92</f>
        <v>0</v>
      </c>
      <c r="AF92" s="24"/>
      <c r="AG92">
        <f t="shared" si="5"/>
        <v>1506.2320797065843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-9</v>
      </c>
      <c r="AM92" s="34">
        <f>RTM_PXI!I92</f>
        <v>0</v>
      </c>
      <c r="AN92" s="34">
        <f>RTM_PXI!O92</f>
        <v>0</v>
      </c>
      <c r="AO92" s="147">
        <f>GDAM_IEX!I92</f>
        <v>0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6.2524399999999991</v>
      </c>
      <c r="E93">
        <f>GT_NG!Q93</f>
        <v>-9.0959999999999999E-2</v>
      </c>
      <c r="F93">
        <f>GT_Spot!Q93</f>
        <v>0</v>
      </c>
      <c r="G93">
        <f>PPCL_NG!Q93</f>
        <v>24</v>
      </c>
      <c r="H93">
        <f>PPCL_Spot!Q93</f>
        <v>0</v>
      </c>
      <c r="I93">
        <f>Bawana_NG!Q93</f>
        <v>57.597750087887192</v>
      </c>
      <c r="J93">
        <f>Bawana_RLNG!Q93</f>
        <v>46.00366384985518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781.58263842440601</v>
      </c>
      <c r="P93" s="36">
        <v>68.11</v>
      </c>
      <c r="Q93" s="36">
        <v>22.002539829138765</v>
      </c>
      <c r="R93" s="38">
        <v>0</v>
      </c>
      <c r="S93" s="38">
        <v>0</v>
      </c>
      <c r="T93" s="37">
        <f>SUMPRODUCT(LTA!J93:AN93,LTA!J$101:AN$101,LTA!J$104:AN$104)</f>
        <v>30.67</v>
      </c>
      <c r="U93" s="37">
        <f>SUMPRODUCT(LTA!J93:AN93,LTA!J$102:AN$102,LTA!J$104:AN$104)</f>
        <v>111.39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412.72999999999996</v>
      </c>
      <c r="AB93" s="75">
        <f>-STOA!O93</f>
        <v>0</v>
      </c>
      <c r="AC93">
        <f t="shared" si="3"/>
        <v>13.107618406913467</v>
      </c>
      <c r="AD93">
        <f t="shared" si="4"/>
        <v>1547.1404537843739</v>
      </c>
      <c r="AE93">
        <f>'IDT-1'!C93</f>
        <v>0</v>
      </c>
      <c r="AF93" s="24"/>
      <c r="AG93">
        <f t="shared" si="5"/>
        <v>1547.1404537843739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7">
        <f>GDAM_IEX!I93</f>
        <v>0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6.2524399999999991</v>
      </c>
      <c r="E94">
        <f>GT_NG!Q94</f>
        <v>-9.0959999999999999E-2</v>
      </c>
      <c r="F94">
        <f>GT_Spot!Q94</f>
        <v>0</v>
      </c>
      <c r="G94">
        <f>PPCL_NG!Q94</f>
        <v>24</v>
      </c>
      <c r="H94">
        <f>PPCL_Spot!Q94</f>
        <v>0</v>
      </c>
      <c r="I94">
        <f>Bawana_NG!Q94</f>
        <v>57.597750087887192</v>
      </c>
      <c r="J94">
        <f>Bawana_RLNG!Q94</f>
        <v>46.00366384985518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779.62814160247797</v>
      </c>
      <c r="P94" s="36">
        <v>68.11</v>
      </c>
      <c r="Q94" s="36">
        <v>22.002539829138765</v>
      </c>
      <c r="R94" s="38">
        <v>0</v>
      </c>
      <c r="S94" s="38">
        <v>0</v>
      </c>
      <c r="T94" s="37">
        <f>SUMPRODUCT(LTA!J94:AN94,LTA!J$101:AN$101,LTA!J$104:AN$104)</f>
        <v>31</v>
      </c>
      <c r="U94" s="37">
        <f>SUMPRODUCT(LTA!J94:AN94,LTA!J$102:AN$102,LTA!J$104:AN$104)</f>
        <v>111.71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412.72999999999996</v>
      </c>
      <c r="AB94" s="75">
        <f>-STOA!O94</f>
        <v>0</v>
      </c>
      <c r="AC94">
        <f t="shared" si="3"/>
        <v>13.096660633609272</v>
      </c>
      <c r="AD94">
        <f t="shared" si="4"/>
        <v>1545.84691473575</v>
      </c>
      <c r="AE94">
        <f>'IDT-1'!C94</f>
        <v>0</v>
      </c>
      <c r="AF94" s="24"/>
      <c r="AG94">
        <f t="shared" si="5"/>
        <v>1545.84691473575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7">
        <f>GDAM_IEX!I94</f>
        <v>0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6.2524399999999991</v>
      </c>
      <c r="E95">
        <f>GT_NG!Q95</f>
        <v>-9.0959999999999999E-2</v>
      </c>
      <c r="F95">
        <f>GT_Spot!Q95</f>
        <v>0</v>
      </c>
      <c r="G95">
        <f>PPCL_NG!Q95</f>
        <v>54</v>
      </c>
      <c r="H95">
        <f>PPCL_Spot!Q95</f>
        <v>0</v>
      </c>
      <c r="I95">
        <f>Bawana_NG!Q95</f>
        <v>57.597750087887192</v>
      </c>
      <c r="J95">
        <f>Bawana_RLNG!Q95</f>
        <v>46.00366384985518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777.67699285844753</v>
      </c>
      <c r="P95" s="36">
        <v>68.11</v>
      </c>
      <c r="Q95" s="36">
        <v>22.002539829138765</v>
      </c>
      <c r="R95" s="38">
        <v>0</v>
      </c>
      <c r="S95" s="38">
        <v>0</v>
      </c>
      <c r="T95" s="37">
        <f>SUMPRODUCT(LTA!J95:AN95,LTA!J$101:AN$101,LTA!J$104:AN$104)</f>
        <v>31.67</v>
      </c>
      <c r="U95" s="37">
        <f>SUMPRODUCT(LTA!J95:AN95,LTA!J$102:AN$102,LTA!J$104:AN$104)</f>
        <v>112.55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412.72999999999996</v>
      </c>
      <c r="AB95" s="75">
        <f>-STOA!O95</f>
        <v>0</v>
      </c>
      <c r="AC95">
        <f t="shared" si="3"/>
        <v>13.357386984159417</v>
      </c>
      <c r="AD95">
        <f t="shared" si="4"/>
        <v>1576.6250396411695</v>
      </c>
      <c r="AE95">
        <f>'IDT-1'!C95</f>
        <v>0</v>
      </c>
      <c r="AF95" s="24"/>
      <c r="AG95">
        <f t="shared" si="5"/>
        <v>1576.6250396411695</v>
      </c>
      <c r="AI95" s="34">
        <f>PXIL!I95</f>
        <v>0</v>
      </c>
      <c r="AJ95" s="34">
        <f>PXIL!O95</f>
        <v>0</v>
      </c>
      <c r="AK95" s="34">
        <f>RTM_IEX!I95</f>
        <v>1.48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7">
        <f>GDAM_IEX!I95</f>
        <v>0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6.2524399999999991</v>
      </c>
      <c r="E96">
        <f>GT_NG!Q96</f>
        <v>-9.0959999999999999E-2</v>
      </c>
      <c r="F96">
        <f>GT_Spot!Q96</f>
        <v>0</v>
      </c>
      <c r="G96">
        <f>PPCL_NG!Q96</f>
        <v>54</v>
      </c>
      <c r="H96">
        <f>PPCL_Spot!Q96</f>
        <v>0</v>
      </c>
      <c r="I96">
        <f>Bawana_NG!Q96</f>
        <v>57.597750087887192</v>
      </c>
      <c r="J96">
        <f>Bawana_RLNG!Q96</f>
        <v>46.00366384985518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777.67699285844753</v>
      </c>
      <c r="P96" s="36">
        <v>68.11</v>
      </c>
      <c r="Q96" s="36">
        <v>22.002539829138765</v>
      </c>
      <c r="R96" s="38">
        <v>0</v>
      </c>
      <c r="S96" s="38">
        <v>0</v>
      </c>
      <c r="T96" s="37">
        <f>SUMPRODUCT(LTA!J96:AN96,LTA!J$101:AN$101,LTA!J$104:AN$104)</f>
        <v>32</v>
      </c>
      <c r="U96" s="37">
        <f>SUMPRODUCT(LTA!J96:AN96,LTA!J$102:AN$102,LTA!J$104:AN$104)</f>
        <v>113.39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412.72999999999996</v>
      </c>
      <c r="AB96" s="75">
        <f>-STOA!O96</f>
        <v>0</v>
      </c>
      <c r="AC96">
        <f t="shared" si="3"/>
        <v>13.370490984159417</v>
      </c>
      <c r="AD96">
        <f t="shared" si="4"/>
        <v>1578.1719356411693</v>
      </c>
      <c r="AE96">
        <f>'IDT-1'!C96</f>
        <v>0</v>
      </c>
      <c r="AF96" s="24"/>
      <c r="AG96">
        <f t="shared" si="5"/>
        <v>1578.1719356411693</v>
      </c>
      <c r="AI96" s="34">
        <f>PXIL!I96</f>
        <v>0</v>
      </c>
      <c r="AJ96" s="34">
        <f>PXIL!O96</f>
        <v>0</v>
      </c>
      <c r="AK96" s="34">
        <f>RTM_IEX!I96</f>
        <v>1.87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7">
        <f>GDAM_IEX!I96</f>
        <v>0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6.2524399999999991</v>
      </c>
      <c r="E97">
        <f>GT_NG!Q97</f>
        <v>-9.0959999999999999E-2</v>
      </c>
      <c r="F97">
        <f>GT_Spot!Q97</f>
        <v>0</v>
      </c>
      <c r="G97">
        <f>PPCL_NG!Q97</f>
        <v>54</v>
      </c>
      <c r="H97">
        <f>PPCL_Spot!Q97</f>
        <v>0</v>
      </c>
      <c r="I97">
        <f>Bawana_NG!Q97</f>
        <v>57.597750087887192</v>
      </c>
      <c r="J97">
        <f>Bawana_RLNG!Q97</f>
        <v>46.00366384985518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779.02439999267142</v>
      </c>
      <c r="P97" s="36">
        <v>68.11</v>
      </c>
      <c r="Q97" s="36">
        <v>22.002539829138765</v>
      </c>
      <c r="R97" s="38">
        <v>0</v>
      </c>
      <c r="S97" s="38">
        <v>0</v>
      </c>
      <c r="T97" s="37">
        <f>SUMPRODUCT(LTA!J97:AN97,LTA!J$101:AN$101,LTA!J$104:AN$104)</f>
        <v>38</v>
      </c>
      <c r="U97" s="37">
        <f>SUMPRODUCT(LTA!J97:AN97,LTA!J$102:AN$102,LTA!J$104:AN$104)</f>
        <v>113.39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412.72999999999996</v>
      </c>
      <c r="AB97" s="75">
        <f>-STOA!O97</f>
        <v>0</v>
      </c>
      <c r="AC97">
        <f t="shared" si="3"/>
        <v>13.416501204086897</v>
      </c>
      <c r="AD97">
        <f t="shared" si="4"/>
        <v>1583.6033325554658</v>
      </c>
      <c r="AE97">
        <f>'IDT-1'!C97</f>
        <v>0</v>
      </c>
      <c r="AF97" s="24"/>
      <c r="AG97">
        <f t="shared" si="5"/>
        <v>1583.6033325554658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7">
        <f>GDAM_IEX!I97</f>
        <v>0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6.2524399999999991</v>
      </c>
      <c r="E98">
        <f>GT_NG!Q98</f>
        <v>-9.0959999999999999E-2</v>
      </c>
      <c r="F98">
        <f>GT_Spot!Q98</f>
        <v>0</v>
      </c>
      <c r="G98">
        <f>PPCL_NG!Q98</f>
        <v>54</v>
      </c>
      <c r="H98">
        <f>PPCL_Spot!Q98</f>
        <v>0</v>
      </c>
      <c r="I98">
        <f>Bawana_NG!Q98</f>
        <v>57.597750087887192</v>
      </c>
      <c r="J98">
        <f>Bawana_RLNG!Q98</f>
        <v>46.00366384985518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779.02439999267142</v>
      </c>
      <c r="P98" s="36">
        <v>68.11</v>
      </c>
      <c r="Q98" s="36">
        <v>22.002539829138765</v>
      </c>
      <c r="R98" s="38">
        <v>0</v>
      </c>
      <c r="S98" s="38">
        <v>0</v>
      </c>
      <c r="T98" s="37">
        <f>SUMPRODUCT(LTA!J98:AN98,LTA!J$101:AN$101,LTA!J$104:AN$104)</f>
        <v>38</v>
      </c>
      <c r="U98" s="37">
        <f>SUMPRODUCT(LTA!J98:AN98,LTA!J$102:AN$102,LTA!J$104:AN$104)</f>
        <v>113.39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412.72999999999996</v>
      </c>
      <c r="AB98" s="75">
        <f>-STOA!O98</f>
        <v>0</v>
      </c>
      <c r="AC98">
        <f t="shared" si="3"/>
        <v>13.416501204086897</v>
      </c>
      <c r="AD98">
        <f t="shared" si="4"/>
        <v>1583.6033325554658</v>
      </c>
      <c r="AE98">
        <f>'IDT-1'!C98</f>
        <v>0</v>
      </c>
      <c r="AF98" s="24"/>
      <c r="AG98">
        <f t="shared" si="5"/>
        <v>1583.6033325554658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7">
        <f>GDAM_IEX!I98</f>
        <v>0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0.1500585599999997</v>
      </c>
      <c r="E99">
        <f t="shared" si="6"/>
        <v>-2.7970200000000038E-3</v>
      </c>
      <c r="F99">
        <f t="shared" si="6"/>
        <v>0</v>
      </c>
      <c r="G99">
        <f t="shared" si="6"/>
        <v>0.6054737865426012</v>
      </c>
      <c r="H99">
        <f t="shared" si="6"/>
        <v>0</v>
      </c>
      <c r="I99">
        <f t="shared" si="6"/>
        <v>1.1662233093820382</v>
      </c>
      <c r="J99">
        <f t="shared" si="6"/>
        <v>0.81492511202908535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16.962086418063141</v>
      </c>
      <c r="P99" s="36">
        <f t="shared" si="6"/>
        <v>1.4537884675867441</v>
      </c>
      <c r="Q99" s="36">
        <f t="shared" si="6"/>
        <v>0.41982011018855664</v>
      </c>
      <c r="R99" s="38">
        <f t="shared" si="6"/>
        <v>0.27834999999999982</v>
      </c>
      <c r="S99" s="38">
        <f t="shared" si="6"/>
        <v>0</v>
      </c>
      <c r="T99" s="37">
        <f t="shared" si="6"/>
        <v>2.1420749999999997</v>
      </c>
      <c r="U99" s="37">
        <f t="shared" si="6"/>
        <v>2.3421474999999981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-1.30227</v>
      </c>
      <c r="AA99" s="75">
        <f t="shared" si="6"/>
        <v>7.3426175000000011</v>
      </c>
      <c r="AB99" s="75">
        <f t="shared" si="6"/>
        <v>0</v>
      </c>
      <c r="AC99">
        <f t="shared" si="6"/>
        <v>0.30021616022666503</v>
      </c>
      <c r="AD99">
        <f t="shared" si="6"/>
        <v>31.955975083565502</v>
      </c>
      <c r="AE99">
        <f t="shared" si="6"/>
        <v>-1.25E-3</v>
      </c>
      <c r="AG99">
        <f t="shared" si="6"/>
        <v>31.954725083565503</v>
      </c>
      <c r="AI99">
        <f t="shared" si="6"/>
        <v>0</v>
      </c>
      <c r="AJ99">
        <f t="shared" si="6"/>
        <v>0</v>
      </c>
      <c r="AK99">
        <f t="shared" si="6"/>
        <v>0.31319249999999993</v>
      </c>
      <c r="AL99">
        <f t="shared" si="6"/>
        <v>-0.42949999999999999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45494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8.0641200000000008</v>
      </c>
      <c r="E3">
        <f>GT_NG!T3</f>
        <v>-0.11868000000000002</v>
      </c>
      <c r="F3">
        <f>GT_Spot!T3</f>
        <v>0</v>
      </c>
      <c r="G3">
        <f>PPCL_NG!T3</f>
        <v>29</v>
      </c>
      <c r="H3">
        <f>PPCL_Spot!T3</f>
        <v>0</v>
      </c>
      <c r="I3">
        <f>Bawana_NG!T3</f>
        <v>69.607280965587279</v>
      </c>
      <c r="J3">
        <f>Bawana_RLNG!T3</f>
        <v>70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558.85832926467469</v>
      </c>
      <c r="P3" s="36">
        <v>74.86</v>
      </c>
      <c r="Q3" s="36">
        <v>26.573067420918953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413.87000000000006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605.52</v>
      </c>
      <c r="AB3" s="75">
        <f>-STOA!P3</f>
        <v>0</v>
      </c>
      <c r="AC3">
        <f>SUMIF(B3:AB3,"&gt;0")*$AC$2-SUMIF(B3:AB3,"&lt;0")*($AC$2/(1-$AC$2))+SUMIF(AI3:AR3,"&gt;0")*$AC$2-SUMIF(AI3:AR3,"&lt;0")*($AC$2/(1-$AC$2))</f>
        <v>16.24192485726871</v>
      </c>
      <c r="AD3">
        <f>SUM(B3:AB3,AI3:AV3)-AC3</f>
        <v>1917.0821927939121</v>
      </c>
      <c r="AE3">
        <f>'IDT-1'!F3</f>
        <v>-9.89</v>
      </c>
      <c r="AF3" s="24"/>
      <c r="AG3">
        <f>SUM(AD3:AF3)</f>
        <v>1907.192192793912</v>
      </c>
      <c r="AI3" s="34">
        <f>PXIL!J3</f>
        <v>0</v>
      </c>
      <c r="AJ3" s="34">
        <f>PXIL!P3</f>
        <v>0</v>
      </c>
      <c r="AK3" s="34">
        <f>RTM_IEX!J3</f>
        <v>77.09</v>
      </c>
      <c r="AL3" s="34">
        <f>RTM_IEX!P3</f>
        <v>0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8.0641200000000008</v>
      </c>
      <c r="E4">
        <f>GT_NG!T4</f>
        <v>-0.11868000000000002</v>
      </c>
      <c r="F4">
        <f>GT_Spot!T4</f>
        <v>0</v>
      </c>
      <c r="G4">
        <f>PPCL_NG!T4</f>
        <v>29</v>
      </c>
      <c r="H4">
        <f>PPCL_Spot!T4</f>
        <v>0</v>
      </c>
      <c r="I4">
        <f>Bawana_NG!T4</f>
        <v>69.607280965587279</v>
      </c>
      <c r="J4">
        <f>Bawana_RLNG!T4</f>
        <v>70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597.7080043742119</v>
      </c>
      <c r="P4" s="36">
        <v>74.86</v>
      </c>
      <c r="Q4" s="36">
        <v>26.573067420918953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413.87000000000006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-32</v>
      </c>
      <c r="AA4" s="75">
        <f>STOA!J4</f>
        <v>605.52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16.790367175385271</v>
      </c>
      <c r="AD4">
        <f t="shared" ref="AD4:AD67" si="1">SUM(B4:AB4,AI4:AV4)-AC4</f>
        <v>1917.5534255853329</v>
      </c>
      <c r="AE4">
        <f>'IDT-1'!F4</f>
        <v>0</v>
      </c>
      <c r="AF4" s="24"/>
      <c r="AG4">
        <f t="shared" ref="AG4:AG67" si="2">SUM(AD4:AF4)</f>
        <v>1917.5534255853329</v>
      </c>
      <c r="AI4" s="34">
        <f>PXIL!J4</f>
        <v>0</v>
      </c>
      <c r="AJ4" s="34">
        <f>PXIL!P4</f>
        <v>0</v>
      </c>
      <c r="AK4" s="34">
        <f>RTM_IEX!J4</f>
        <v>71.260000000000005</v>
      </c>
      <c r="AL4" s="34">
        <f>RTM_IEX!P4</f>
        <v>0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8.0641200000000008</v>
      </c>
      <c r="E5">
        <f>GT_NG!T5</f>
        <v>-0.11868000000000002</v>
      </c>
      <c r="F5">
        <f>GT_Spot!T5</f>
        <v>0</v>
      </c>
      <c r="G5">
        <f>PPCL_NG!T5</f>
        <v>29</v>
      </c>
      <c r="H5">
        <f>PPCL_Spot!T5</f>
        <v>0</v>
      </c>
      <c r="I5">
        <f>Bawana_NG!T5</f>
        <v>69.607280965587279</v>
      </c>
      <c r="J5">
        <f>Bawana_RLNG!T5</f>
        <v>70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599.89734239636698</v>
      </c>
      <c r="P5" s="36">
        <v>74.86</v>
      </c>
      <c r="Q5" s="36">
        <v>26.573067420918953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413.87000000000006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-56</v>
      </c>
      <c r="AA5" s="75">
        <f>STOA!J5</f>
        <v>605.52</v>
      </c>
      <c r="AB5" s="75">
        <f>-STOA!P5</f>
        <v>0</v>
      </c>
      <c r="AC5">
        <f t="shared" si="0"/>
        <v>16.998625400168713</v>
      </c>
      <c r="AD5">
        <f t="shared" si="1"/>
        <v>1893.9345053827046</v>
      </c>
      <c r="AE5">
        <f>'IDT-1'!F5</f>
        <v>0</v>
      </c>
      <c r="AF5" s="24"/>
      <c r="AG5">
        <f t="shared" si="2"/>
        <v>1893.9345053827046</v>
      </c>
      <c r="AI5" s="34">
        <f>PXIL!J5</f>
        <v>0</v>
      </c>
      <c r="AJ5" s="34">
        <f>PXIL!P5</f>
        <v>0</v>
      </c>
      <c r="AK5" s="34">
        <f>RTM_IEX!J5</f>
        <v>69.66</v>
      </c>
      <c r="AL5" s="34">
        <f>RTM_IEX!P5</f>
        <v>0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8.0641200000000008</v>
      </c>
      <c r="E6">
        <f>GT_NG!T6</f>
        <v>-0.11868000000000002</v>
      </c>
      <c r="F6">
        <f>GT_Spot!T6</f>
        <v>0</v>
      </c>
      <c r="G6">
        <f>PPCL_NG!T6</f>
        <v>29</v>
      </c>
      <c r="H6">
        <f>PPCL_Spot!T6</f>
        <v>0</v>
      </c>
      <c r="I6">
        <f>Bawana_NG!T6</f>
        <v>69.607280965587279</v>
      </c>
      <c r="J6">
        <f>Bawana_RLNG!T6</f>
        <v>70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599.89734239636698</v>
      </c>
      <c r="P6" s="36">
        <v>74.86</v>
      </c>
      <c r="Q6" s="36">
        <v>26.573067420918953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413.87000000000006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-78</v>
      </c>
      <c r="AA6" s="75">
        <f>STOA!J6</f>
        <v>605.52</v>
      </c>
      <c r="AB6" s="75">
        <f>-STOA!P6</f>
        <v>0</v>
      </c>
      <c r="AC6">
        <f t="shared" si="0"/>
        <v>17.286546870116268</v>
      </c>
      <c r="AD6">
        <f t="shared" si="1"/>
        <v>1883.7365839127569</v>
      </c>
      <c r="AE6">
        <f>'IDT-1'!F6</f>
        <v>0</v>
      </c>
      <c r="AF6" s="24"/>
      <c r="AG6">
        <f t="shared" si="2"/>
        <v>1883.7365839127569</v>
      </c>
      <c r="AI6" s="34">
        <f>PXIL!J6</f>
        <v>0</v>
      </c>
      <c r="AJ6" s="34">
        <f>PXIL!P6</f>
        <v>0</v>
      </c>
      <c r="AK6" s="34">
        <f>RTM_IEX!J6</f>
        <v>81.75</v>
      </c>
      <c r="AL6" s="34">
        <f>RTM_IEX!P6</f>
        <v>0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8.0641200000000008</v>
      </c>
      <c r="E7">
        <f>GT_NG!T7</f>
        <v>-0.11868000000000002</v>
      </c>
      <c r="F7">
        <f>GT_Spot!T7</f>
        <v>0</v>
      </c>
      <c r="G7">
        <f>PPCL_NG!T7</f>
        <v>29</v>
      </c>
      <c r="H7">
        <f>PPCL_Spot!T7</f>
        <v>0</v>
      </c>
      <c r="I7">
        <f>Bawana_NG!T7</f>
        <v>69.607280965587279</v>
      </c>
      <c r="J7">
        <f>Bawana_RLNG!T7</f>
        <v>70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599.940656113567</v>
      </c>
      <c r="P7" s="36">
        <v>74.86</v>
      </c>
      <c r="Q7" s="36">
        <v>26.573067420918953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412.99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-63</v>
      </c>
      <c r="AA7" s="75">
        <f>STOA!J7</f>
        <v>605.52</v>
      </c>
      <c r="AB7" s="75">
        <f>-STOA!P7</f>
        <v>0</v>
      </c>
      <c r="AC7">
        <f t="shared" si="0"/>
        <v>17.192519339467417</v>
      </c>
      <c r="AD7">
        <f t="shared" si="1"/>
        <v>1902.7639251606058</v>
      </c>
      <c r="AE7">
        <f>'IDT-1'!F7</f>
        <v>-32</v>
      </c>
      <c r="AF7" s="24"/>
      <c r="AG7">
        <f t="shared" si="2"/>
        <v>1870.7639251606058</v>
      </c>
      <c r="AI7" s="34">
        <f>PXIL!J7</f>
        <v>0</v>
      </c>
      <c r="AJ7" s="34">
        <f>PXIL!P7</f>
        <v>0</v>
      </c>
      <c r="AK7" s="34">
        <f>RTM_IEX!J7</f>
        <v>86.52</v>
      </c>
      <c r="AL7" s="34">
        <f>RTM_IEX!P7</f>
        <v>0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8.0641200000000008</v>
      </c>
      <c r="E8">
        <f>GT_NG!T8</f>
        <v>-0.11868000000000002</v>
      </c>
      <c r="F8">
        <f>GT_Spot!T8</f>
        <v>0</v>
      </c>
      <c r="G8">
        <f>PPCL_NG!T8</f>
        <v>29</v>
      </c>
      <c r="H8">
        <f>PPCL_Spot!T8</f>
        <v>0</v>
      </c>
      <c r="I8">
        <f>Bawana_NG!T8</f>
        <v>69.607280965587279</v>
      </c>
      <c r="J8">
        <f>Bawana_RLNG!T8</f>
        <v>70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599.940656113567</v>
      </c>
      <c r="P8" s="36">
        <v>74.86</v>
      </c>
      <c r="Q8" s="36">
        <v>26.573067420918953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412.99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-120</v>
      </c>
      <c r="AA8" s="75">
        <f>STOA!J8</f>
        <v>605.52</v>
      </c>
      <c r="AB8" s="75">
        <f>-STOA!P8</f>
        <v>0</v>
      </c>
      <c r="AC8">
        <f t="shared" si="0"/>
        <v>17.685791329786092</v>
      </c>
      <c r="AD8">
        <f t="shared" si="1"/>
        <v>1846.5106531702872</v>
      </c>
      <c r="AE8">
        <f>'IDT-1'!F8</f>
        <v>0</v>
      </c>
      <c r="AF8" s="24"/>
      <c r="AG8">
        <f t="shared" si="2"/>
        <v>1846.5106531702872</v>
      </c>
      <c r="AI8" s="34">
        <f>PXIL!J8</f>
        <v>0</v>
      </c>
      <c r="AJ8" s="34">
        <f>PXIL!P8</f>
        <v>0</v>
      </c>
      <c r="AK8" s="34">
        <f>RTM_IEX!J8</f>
        <v>87.76</v>
      </c>
      <c r="AL8" s="34">
        <f>RTM_IEX!P8</f>
        <v>0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8.0641200000000008</v>
      </c>
      <c r="E9">
        <f>GT_NG!T9</f>
        <v>-0.11868000000000002</v>
      </c>
      <c r="F9">
        <f>GT_Spot!T9</f>
        <v>0</v>
      </c>
      <c r="G9">
        <f>PPCL_NG!T9</f>
        <v>29</v>
      </c>
      <c r="H9">
        <f>PPCL_Spot!T9</f>
        <v>0</v>
      </c>
      <c r="I9">
        <f>Bawana_NG!T9</f>
        <v>69.607280965587279</v>
      </c>
      <c r="J9">
        <f>Bawana_RLNG!T9</f>
        <v>69.358804158548992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606.09927061725205</v>
      </c>
      <c r="P9" s="36">
        <v>74.86</v>
      </c>
      <c r="Q9" s="36">
        <v>26.573067420918953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412.99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-143</v>
      </c>
      <c r="AA9" s="75">
        <f>STOA!J9</f>
        <v>605.52</v>
      </c>
      <c r="AB9" s="75">
        <f>-STOA!P9</f>
        <v>0</v>
      </c>
      <c r="AC9">
        <f t="shared" si="0"/>
        <v>17.950746274221306</v>
      </c>
      <c r="AD9">
        <f t="shared" si="1"/>
        <v>1831.5931168880859</v>
      </c>
      <c r="AE9">
        <f>'IDT-1'!F9</f>
        <v>0</v>
      </c>
      <c r="AF9" s="24"/>
      <c r="AG9">
        <f t="shared" si="2"/>
        <v>1831.5931168880859</v>
      </c>
      <c r="AI9" s="34">
        <f>PXIL!J9</f>
        <v>0</v>
      </c>
      <c r="AJ9" s="34">
        <f>PXIL!P9</f>
        <v>0</v>
      </c>
      <c r="AK9" s="34">
        <f>RTM_IEX!J9</f>
        <v>90.59</v>
      </c>
      <c r="AL9" s="34">
        <f>RTM_IEX!P9</f>
        <v>0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8.0641200000000008</v>
      </c>
      <c r="E10">
        <f>GT_NG!T10</f>
        <v>-0.11868000000000002</v>
      </c>
      <c r="F10">
        <f>GT_Spot!T10</f>
        <v>0</v>
      </c>
      <c r="G10">
        <f>PPCL_NG!T10</f>
        <v>29</v>
      </c>
      <c r="H10">
        <f>PPCL_Spot!T10</f>
        <v>0</v>
      </c>
      <c r="I10">
        <f>Bawana_NG!T10</f>
        <v>69.607280965587279</v>
      </c>
      <c r="J10">
        <f>Bawana_RLNG!T10</f>
        <v>70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606.65379886116398</v>
      </c>
      <c r="P10" s="36">
        <v>74.86</v>
      </c>
      <c r="Q10" s="36">
        <v>26.573067420918953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413.11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-160</v>
      </c>
      <c r="AA10" s="75">
        <f>STOA!J10</f>
        <v>605.52</v>
      </c>
      <c r="AB10" s="75">
        <f>-STOA!P10</f>
        <v>0</v>
      </c>
      <c r="AC10">
        <f t="shared" si="0"/>
        <v>18.143440037861467</v>
      </c>
      <c r="AD10">
        <f t="shared" si="1"/>
        <v>1820.1961472098087</v>
      </c>
      <c r="AE10">
        <f>'IDT-1'!F10</f>
        <v>0</v>
      </c>
      <c r="AF10" s="24"/>
      <c r="AG10">
        <f t="shared" si="2"/>
        <v>1820.1961472098087</v>
      </c>
      <c r="AI10" s="34">
        <f>PXIL!J10</f>
        <v>0</v>
      </c>
      <c r="AJ10" s="34">
        <f>PXIL!P10</f>
        <v>0</v>
      </c>
      <c r="AK10" s="34">
        <f>RTM_IEX!J10</f>
        <v>95.07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8.0641200000000008</v>
      </c>
      <c r="E11">
        <f>GT_NG!T11</f>
        <v>-0.11868000000000002</v>
      </c>
      <c r="F11">
        <f>GT_Spot!T11</f>
        <v>0</v>
      </c>
      <c r="G11">
        <f>PPCL_NG!T11</f>
        <v>29</v>
      </c>
      <c r="H11">
        <f>PPCL_Spot!T11</f>
        <v>0</v>
      </c>
      <c r="I11">
        <f>Bawana_NG!T11</f>
        <v>69.607280965587279</v>
      </c>
      <c r="J11">
        <f>Bawana_RLNG!T11</f>
        <v>70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604.71532730594879</v>
      </c>
      <c r="P11" s="36">
        <v>74.86</v>
      </c>
      <c r="Q11" s="36">
        <v>26.573067420918953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412.35000000000008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-183</v>
      </c>
      <c r="AA11" s="75">
        <f>STOA!J11</f>
        <v>605.52</v>
      </c>
      <c r="AB11" s="75">
        <f>-STOA!P11</f>
        <v>0</v>
      </c>
      <c r="AC11">
        <f t="shared" si="0"/>
        <v>18.58449350447011</v>
      </c>
      <c r="AD11">
        <f t="shared" si="1"/>
        <v>1826.0666221879849</v>
      </c>
      <c r="AE11">
        <f>'IDT-1'!F11</f>
        <v>0</v>
      </c>
      <c r="AF11" s="24"/>
      <c r="AG11">
        <f t="shared" si="2"/>
        <v>1826.0666221879849</v>
      </c>
      <c r="AI11" s="34">
        <f>PXIL!J11</f>
        <v>0</v>
      </c>
      <c r="AJ11" s="34">
        <f>PXIL!P11</f>
        <v>0</v>
      </c>
      <c r="AK11" s="34">
        <f>RTM_IEX!J11</f>
        <v>127.08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8.0641200000000008</v>
      </c>
      <c r="E12">
        <f>GT_NG!T12</f>
        <v>-0.11868000000000002</v>
      </c>
      <c r="F12">
        <f>GT_Spot!T12</f>
        <v>0</v>
      </c>
      <c r="G12">
        <f>PPCL_NG!T12</f>
        <v>29</v>
      </c>
      <c r="H12">
        <f>PPCL_Spot!T12</f>
        <v>0</v>
      </c>
      <c r="I12">
        <f>Bawana_NG!T12</f>
        <v>69.607280965587279</v>
      </c>
      <c r="J12">
        <f>Bawana_RLNG!T12</f>
        <v>70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604.71532730594879</v>
      </c>
      <c r="P12" s="36">
        <v>74.86</v>
      </c>
      <c r="Q12" s="36">
        <v>26.573067420918953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412.58000000000004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-211</v>
      </c>
      <c r="AA12" s="75">
        <f>STOA!J12</f>
        <v>605.52</v>
      </c>
      <c r="AB12" s="75">
        <f>-STOA!P12</f>
        <v>0</v>
      </c>
      <c r="AC12">
        <f t="shared" si="0"/>
        <v>18.879477920767005</v>
      </c>
      <c r="AD12">
        <f t="shared" si="1"/>
        <v>1804.651637771688</v>
      </c>
      <c r="AE12">
        <f>'IDT-1'!F12</f>
        <v>0</v>
      </c>
      <c r="AF12" s="24"/>
      <c r="AG12">
        <f t="shared" si="2"/>
        <v>1804.651637771688</v>
      </c>
      <c r="AI12" s="34">
        <f>PXIL!J12</f>
        <v>0</v>
      </c>
      <c r="AJ12" s="34">
        <f>PXIL!P12</f>
        <v>0</v>
      </c>
      <c r="AK12" s="34">
        <f>RTM_IEX!J12</f>
        <v>133.72999999999999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8.0641200000000008</v>
      </c>
      <c r="E13">
        <f>GT_NG!T13</f>
        <v>-0.11868000000000002</v>
      </c>
      <c r="F13">
        <f>GT_Spot!T13</f>
        <v>0</v>
      </c>
      <c r="G13">
        <f>PPCL_NG!T13</f>
        <v>29</v>
      </c>
      <c r="H13">
        <f>PPCL_Spot!T13</f>
        <v>0</v>
      </c>
      <c r="I13">
        <f>Bawana_NG!T13</f>
        <v>69.607280965587279</v>
      </c>
      <c r="J13">
        <f>Bawana_RLNG!T13</f>
        <v>69.594360579975145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606.44249728407976</v>
      </c>
      <c r="P13" s="36">
        <v>74.86</v>
      </c>
      <c r="Q13" s="36">
        <v>26.573067420918953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413.04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-239</v>
      </c>
      <c r="AA13" s="75">
        <f>STOA!J13</f>
        <v>605.52</v>
      </c>
      <c r="AB13" s="75">
        <f>-STOA!P13</f>
        <v>0</v>
      </c>
      <c r="AC13">
        <f t="shared" si="0"/>
        <v>19.016219193751986</v>
      </c>
      <c r="AD13">
        <f t="shared" si="1"/>
        <v>1764.5564270568091</v>
      </c>
      <c r="AE13">
        <f>'IDT-1'!F13</f>
        <v>0</v>
      </c>
      <c r="AF13" s="24"/>
      <c r="AG13">
        <f t="shared" si="2"/>
        <v>1764.5564270568091</v>
      </c>
      <c r="AI13" s="34">
        <f>PXIL!J13</f>
        <v>0</v>
      </c>
      <c r="AJ13" s="34">
        <f>PXIL!P13</f>
        <v>0</v>
      </c>
      <c r="AK13" s="34">
        <f>RTM_IEX!J13</f>
        <v>119.99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8.0641200000000008</v>
      </c>
      <c r="E14">
        <f>GT_NG!T14</f>
        <v>-0.11868000000000002</v>
      </c>
      <c r="F14">
        <f>GT_Spot!T14</f>
        <v>0</v>
      </c>
      <c r="G14">
        <f>PPCL_NG!T14</f>
        <v>29</v>
      </c>
      <c r="H14">
        <f>PPCL_Spot!T14</f>
        <v>0</v>
      </c>
      <c r="I14">
        <f>Bawana_NG!T14</f>
        <v>69.607280965587279</v>
      </c>
      <c r="J14">
        <f>Bawana_RLNG!T14</f>
        <v>69.594360579975145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609.33391442803043</v>
      </c>
      <c r="P14" s="36">
        <v>74.86</v>
      </c>
      <c r="Q14" s="36">
        <v>26.573067420918953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413.04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-271</v>
      </c>
      <c r="AA14" s="75">
        <f>STOA!J14</f>
        <v>605.52</v>
      </c>
      <c r="AB14" s="75">
        <f>-STOA!P14</f>
        <v>0</v>
      </c>
      <c r="AC14">
        <f t="shared" si="0"/>
        <v>19.360388144957625</v>
      </c>
      <c r="AD14">
        <f t="shared" si="1"/>
        <v>1740.9136752495542</v>
      </c>
      <c r="AE14">
        <f>'IDT-1'!F14</f>
        <v>0</v>
      </c>
      <c r="AF14" s="24"/>
      <c r="AG14">
        <f t="shared" si="2"/>
        <v>1740.9136752495542</v>
      </c>
      <c r="AI14" s="34">
        <f>PXIL!J14</f>
        <v>0</v>
      </c>
      <c r="AJ14" s="34">
        <f>PXIL!P14</f>
        <v>0</v>
      </c>
      <c r="AK14" s="34">
        <f>RTM_IEX!J14</f>
        <v>125.8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8.0641200000000008</v>
      </c>
      <c r="E15">
        <f>GT_NG!T15</f>
        <v>-0.11868000000000002</v>
      </c>
      <c r="F15">
        <f>GT_Spot!T15</f>
        <v>0</v>
      </c>
      <c r="G15">
        <f>PPCL_NG!T15</f>
        <v>29</v>
      </c>
      <c r="H15">
        <f>PPCL_Spot!T15</f>
        <v>0</v>
      </c>
      <c r="I15">
        <f>Bawana_NG!T15</f>
        <v>69.607280965587279</v>
      </c>
      <c r="J15">
        <f>Bawana_RLNG!T15</f>
        <v>70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610.37693198529303</v>
      </c>
      <c r="P15" s="36">
        <v>74.86</v>
      </c>
      <c r="Q15" s="36">
        <v>26.573067420918953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412.46000000000004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-301</v>
      </c>
      <c r="AA15" s="75">
        <f>STOA!J15</f>
        <v>509.02</v>
      </c>
      <c r="AB15" s="75">
        <f>-STOA!P15</f>
        <v>0</v>
      </c>
      <c r="AC15">
        <f t="shared" si="0"/>
        <v>19.49640759531351</v>
      </c>
      <c r="AD15">
        <f t="shared" si="1"/>
        <v>1696.7163127764857</v>
      </c>
      <c r="AE15">
        <f>'IDT-1'!F15</f>
        <v>0</v>
      </c>
      <c r="AF15" s="24"/>
      <c r="AG15">
        <f t="shared" si="2"/>
        <v>1696.7163127764857</v>
      </c>
      <c r="AI15" s="34">
        <f>PXIL!J15</f>
        <v>0</v>
      </c>
      <c r="AJ15" s="34">
        <f>PXIL!P15</f>
        <v>0</v>
      </c>
      <c r="AK15" s="34">
        <f>RTM_IEX!J15</f>
        <v>207.37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8.0641200000000008</v>
      </c>
      <c r="E16">
        <f>GT_NG!T16</f>
        <v>-0.11868000000000002</v>
      </c>
      <c r="F16">
        <f>GT_Spot!T16</f>
        <v>0</v>
      </c>
      <c r="G16">
        <f>PPCL_NG!T16</f>
        <v>29</v>
      </c>
      <c r="H16">
        <f>PPCL_Spot!T16</f>
        <v>0</v>
      </c>
      <c r="I16">
        <f>Bawana_NG!T16</f>
        <v>69.607280965587279</v>
      </c>
      <c r="J16">
        <f>Bawana_RLNG!T16</f>
        <v>70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610.47455756346938</v>
      </c>
      <c r="P16" s="36">
        <v>74.86</v>
      </c>
      <c r="Q16" s="36">
        <v>26.573067420918953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412.46000000000004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-330</v>
      </c>
      <c r="AA16" s="75">
        <f>STOA!J16</f>
        <v>509.02</v>
      </c>
      <c r="AB16" s="75">
        <f>-STOA!P16</f>
        <v>0</v>
      </c>
      <c r="AC16">
        <f t="shared" si="0"/>
        <v>20.032859224191977</v>
      </c>
      <c r="AD16">
        <f t="shared" si="1"/>
        <v>1701.7974867257838</v>
      </c>
      <c r="AE16">
        <f>'IDT-1'!F16</f>
        <v>0</v>
      </c>
      <c r="AF16" s="24"/>
      <c r="AG16">
        <f t="shared" si="2"/>
        <v>1701.7974867257838</v>
      </c>
      <c r="AI16" s="34">
        <f>PXIL!J16</f>
        <v>0</v>
      </c>
      <c r="AJ16" s="34">
        <f>PXIL!P16</f>
        <v>0</v>
      </c>
      <c r="AK16" s="34">
        <f>RTM_IEX!J16</f>
        <v>241.89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8.0641200000000008</v>
      </c>
      <c r="E17">
        <f>GT_NG!T17</f>
        <v>-0.11868000000000002</v>
      </c>
      <c r="F17">
        <f>GT_Spot!T17</f>
        <v>0</v>
      </c>
      <c r="G17">
        <f>PPCL_NG!T17</f>
        <v>29</v>
      </c>
      <c r="H17">
        <f>PPCL_Spot!T17</f>
        <v>0</v>
      </c>
      <c r="I17">
        <f>Bawana_NG!T17</f>
        <v>69.607280965587279</v>
      </c>
      <c r="J17">
        <f>Bawana_RLNG!T17</f>
        <v>70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606.95561120254183</v>
      </c>
      <c r="P17" s="36">
        <v>74.86</v>
      </c>
      <c r="Q17" s="36">
        <v>26.573067420918953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412.46000000000004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-352</v>
      </c>
      <c r="AA17" s="75">
        <f>STOA!J17</f>
        <v>509.02</v>
      </c>
      <c r="AB17" s="75">
        <f>-STOA!P17</f>
        <v>0</v>
      </c>
      <c r="AC17">
        <f t="shared" si="0"/>
        <v>20.216965544707747</v>
      </c>
      <c r="AD17">
        <f t="shared" si="1"/>
        <v>1679.3444340443402</v>
      </c>
      <c r="AE17">
        <f>'IDT-1'!F17</f>
        <v>0</v>
      </c>
      <c r="AF17" s="24"/>
      <c r="AG17">
        <f t="shared" si="2"/>
        <v>1679.3444340443402</v>
      </c>
      <c r="AI17" s="34">
        <f>PXIL!J17</f>
        <v>0</v>
      </c>
      <c r="AJ17" s="34">
        <f>PXIL!P17</f>
        <v>0</v>
      </c>
      <c r="AK17" s="34">
        <f>RTM_IEX!J17</f>
        <v>245.14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8.0641200000000008</v>
      </c>
      <c r="E18">
        <f>GT_NG!T18</f>
        <v>-0.11868000000000002</v>
      </c>
      <c r="F18">
        <f>GT_Spot!T18</f>
        <v>0</v>
      </c>
      <c r="G18">
        <f>PPCL_NG!T18</f>
        <v>29</v>
      </c>
      <c r="H18">
        <f>PPCL_Spot!T18</f>
        <v>0</v>
      </c>
      <c r="I18">
        <f>Bawana_NG!T18</f>
        <v>69.607280965587279</v>
      </c>
      <c r="J18">
        <f>Bawana_RLNG!T18</f>
        <v>70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606.95561120254183</v>
      </c>
      <c r="P18" s="36">
        <v>74.86</v>
      </c>
      <c r="Q18" s="36">
        <v>26.573067420918953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412.46000000000004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-370</v>
      </c>
      <c r="AA18" s="75">
        <f>STOA!J18</f>
        <v>509.02</v>
      </c>
      <c r="AB18" s="75">
        <f>-STOA!P18</f>
        <v>0</v>
      </c>
      <c r="AC18">
        <f t="shared" si="0"/>
        <v>20.15474238375575</v>
      </c>
      <c r="AD18">
        <f t="shared" si="1"/>
        <v>1635.8466572052923</v>
      </c>
      <c r="AE18">
        <f>'IDT-1'!F18</f>
        <v>0</v>
      </c>
      <c r="AF18" s="24"/>
      <c r="AG18">
        <f t="shared" si="2"/>
        <v>1635.8466572052923</v>
      </c>
      <c r="AI18" s="34">
        <f>PXIL!J18</f>
        <v>0</v>
      </c>
      <c r="AJ18" s="34">
        <f>PXIL!P18</f>
        <v>0</v>
      </c>
      <c r="AK18" s="34">
        <f>RTM_IEX!J18</f>
        <v>219.58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8.0641200000000008</v>
      </c>
      <c r="E19">
        <f>GT_NG!T19</f>
        <v>-0.11868000000000002</v>
      </c>
      <c r="F19">
        <f>GT_Spot!T19</f>
        <v>0</v>
      </c>
      <c r="G19">
        <f>PPCL_NG!T19</f>
        <v>29</v>
      </c>
      <c r="H19">
        <f>PPCL_Spot!T19</f>
        <v>0</v>
      </c>
      <c r="I19">
        <f>Bawana_NG!T19</f>
        <v>69.607280965587279</v>
      </c>
      <c r="J19">
        <f>Bawana_RLNG!T19</f>
        <v>70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608.83131155852686</v>
      </c>
      <c r="P19" s="36">
        <v>74.86</v>
      </c>
      <c r="Q19" s="36">
        <v>26.573067420918953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411.58000000000004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-389</v>
      </c>
      <c r="AA19" s="75">
        <f>STOA!J19</f>
        <v>509.02</v>
      </c>
      <c r="AB19" s="75">
        <f>-STOA!P19</f>
        <v>0</v>
      </c>
      <c r="AC19">
        <f t="shared" si="0"/>
        <v>20.904162263518913</v>
      </c>
      <c r="AD19">
        <f t="shared" si="1"/>
        <v>1686.152937681514</v>
      </c>
      <c r="AE19">
        <f>'IDT-1'!F19</f>
        <v>0</v>
      </c>
      <c r="AF19" s="24"/>
      <c r="AG19">
        <f t="shared" si="2"/>
        <v>1686.152937681514</v>
      </c>
      <c r="AI19" s="34">
        <f>PXIL!J19</f>
        <v>0</v>
      </c>
      <c r="AJ19" s="34">
        <f>PXIL!P19</f>
        <v>0</v>
      </c>
      <c r="AK19" s="34">
        <f>RTM_IEX!J19</f>
        <v>288.64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8.0641200000000008</v>
      </c>
      <c r="E20">
        <f>GT_NG!T20</f>
        <v>-0.11868000000000002</v>
      </c>
      <c r="F20">
        <f>GT_Spot!T20</f>
        <v>0</v>
      </c>
      <c r="G20">
        <f>PPCL_NG!T20</f>
        <v>29</v>
      </c>
      <c r="H20">
        <f>PPCL_Spot!T20</f>
        <v>0</v>
      </c>
      <c r="I20">
        <f>Bawana_NG!T20</f>
        <v>69.607280965587279</v>
      </c>
      <c r="J20">
        <f>Bawana_RLNG!T20</f>
        <v>70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609.98041013321404</v>
      </c>
      <c r="P20" s="36">
        <v>74.86</v>
      </c>
      <c r="Q20" s="36">
        <v>26.573067420918953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411.58000000000004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-412</v>
      </c>
      <c r="AA20" s="75">
        <f>STOA!J20</f>
        <v>509.02</v>
      </c>
      <c r="AB20" s="75">
        <f>-STOA!P20</f>
        <v>0</v>
      </c>
      <c r="AC20">
        <f t="shared" si="0"/>
        <v>21.134439319218735</v>
      </c>
      <c r="AD20">
        <f t="shared" si="1"/>
        <v>1667.1417592005016</v>
      </c>
      <c r="AE20">
        <f>'IDT-1'!F20</f>
        <v>0</v>
      </c>
      <c r="AF20" s="24"/>
      <c r="AG20">
        <f t="shared" si="2"/>
        <v>1667.1417592005016</v>
      </c>
      <c r="AI20" s="34">
        <f>PXIL!J20</f>
        <v>0</v>
      </c>
      <c r="AJ20" s="34">
        <f>PXIL!P20</f>
        <v>0</v>
      </c>
      <c r="AK20" s="34">
        <f>RTM_IEX!J20</f>
        <v>291.70999999999998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8.0641200000000008</v>
      </c>
      <c r="E21">
        <f>GT_NG!T21</f>
        <v>-0.11868000000000002</v>
      </c>
      <c r="F21">
        <f>GT_Spot!T21</f>
        <v>0</v>
      </c>
      <c r="G21">
        <f>PPCL_NG!T21</f>
        <v>29</v>
      </c>
      <c r="H21">
        <f>PPCL_Spot!T21</f>
        <v>0</v>
      </c>
      <c r="I21">
        <f>Bawana_NG!T21</f>
        <v>69.607280965587279</v>
      </c>
      <c r="J21">
        <f>Bawana_RLNG!T21</f>
        <v>70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607.17032889958205</v>
      </c>
      <c r="P21" s="36">
        <v>74.86</v>
      </c>
      <c r="Q21" s="36">
        <v>26.573067420918953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411.58000000000004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-431</v>
      </c>
      <c r="AA21" s="75">
        <f>STOA!J21</f>
        <v>509.02</v>
      </c>
      <c r="AB21" s="75">
        <f>-STOA!P21</f>
        <v>0</v>
      </c>
      <c r="AC21">
        <f t="shared" si="0"/>
        <v>20.89823863362912</v>
      </c>
      <c r="AD21">
        <f t="shared" si="1"/>
        <v>1601.0978786524593</v>
      </c>
      <c r="AE21">
        <f>'IDT-1'!F21</f>
        <v>0</v>
      </c>
      <c r="AF21" s="24"/>
      <c r="AG21">
        <f t="shared" si="2"/>
        <v>1601.0978786524593</v>
      </c>
      <c r="AI21" s="34">
        <f>PXIL!J21</f>
        <v>0</v>
      </c>
      <c r="AJ21" s="34">
        <f>PXIL!P21</f>
        <v>0</v>
      </c>
      <c r="AK21" s="34">
        <f>RTM_IEX!J21</f>
        <v>247.24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8.0641200000000008</v>
      </c>
      <c r="E22">
        <f>GT_NG!T22</f>
        <v>-0.11868000000000002</v>
      </c>
      <c r="F22">
        <f>GT_Spot!T22</f>
        <v>0</v>
      </c>
      <c r="G22">
        <f>PPCL_NG!T22</f>
        <v>29</v>
      </c>
      <c r="H22">
        <f>PPCL_Spot!T22</f>
        <v>0</v>
      </c>
      <c r="I22">
        <f>Bawana_NG!T22</f>
        <v>69.607280965587279</v>
      </c>
      <c r="J22">
        <f>Bawana_RLNG!T22</f>
        <v>70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607.18018987353378</v>
      </c>
      <c r="P22" s="36">
        <v>74.86</v>
      </c>
      <c r="Q22" s="36">
        <v>26.573067420918953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411.58000000000004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-450</v>
      </c>
      <c r="AA22" s="75">
        <f>STOA!J22</f>
        <v>509.02</v>
      </c>
      <c r="AB22" s="75">
        <f>-STOA!P22</f>
        <v>0</v>
      </c>
      <c r="AC22">
        <f t="shared" si="0"/>
        <v>21.066833462583205</v>
      </c>
      <c r="AD22">
        <f t="shared" si="1"/>
        <v>1582.8391447974566</v>
      </c>
      <c r="AE22">
        <f>'IDT-1'!F22</f>
        <v>0</v>
      </c>
      <c r="AF22" s="24"/>
      <c r="AG22">
        <f t="shared" si="2"/>
        <v>1582.8391447974566</v>
      </c>
      <c r="AI22" s="34">
        <f>PXIL!J22</f>
        <v>0</v>
      </c>
      <c r="AJ22" s="34">
        <f>PXIL!P22</f>
        <v>0</v>
      </c>
      <c r="AK22" s="34">
        <f>RTM_IEX!J22</f>
        <v>248.14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8.0641200000000008</v>
      </c>
      <c r="E23">
        <f>GT_NG!T23</f>
        <v>-0.11868000000000002</v>
      </c>
      <c r="F23">
        <f>GT_Spot!T23</f>
        <v>0</v>
      </c>
      <c r="G23">
        <f>PPCL_NG!T23</f>
        <v>29</v>
      </c>
      <c r="H23">
        <f>PPCL_Spot!T23</f>
        <v>0</v>
      </c>
      <c r="I23">
        <f>Bawana_NG!T23</f>
        <v>69.607280965587279</v>
      </c>
      <c r="J23">
        <f>Bawana_RLNG!T23</f>
        <v>30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608.82097806463548</v>
      </c>
      <c r="P23" s="36">
        <v>74.860000000000014</v>
      </c>
      <c r="Q23" s="36">
        <v>26.573067420918953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387.97999999999996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-245</v>
      </c>
      <c r="AA23" s="75">
        <f>STOA!J23</f>
        <v>508.57</v>
      </c>
      <c r="AB23" s="75">
        <f>-STOA!P23</f>
        <v>0</v>
      </c>
      <c r="AC23">
        <f t="shared" si="0"/>
        <v>17.367088749786198</v>
      </c>
      <c r="AD23">
        <f t="shared" si="1"/>
        <v>1557.8296777013552</v>
      </c>
      <c r="AE23">
        <f>'IDT-1'!F23</f>
        <v>0</v>
      </c>
      <c r="AF23" s="24"/>
      <c r="AG23">
        <f t="shared" si="2"/>
        <v>1557.8296777013552</v>
      </c>
      <c r="AI23" s="34">
        <f>PXIL!J23</f>
        <v>0</v>
      </c>
      <c r="AJ23" s="34">
        <f>PXIL!P23</f>
        <v>0</v>
      </c>
      <c r="AK23" s="34">
        <f>RTM_IEX!J23</f>
        <v>76.84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8.0641200000000008</v>
      </c>
      <c r="E24">
        <f>GT_NG!T24</f>
        <v>-0.11868000000000002</v>
      </c>
      <c r="F24">
        <f>GT_Spot!T24</f>
        <v>0</v>
      </c>
      <c r="G24">
        <f>PPCL_NG!T24</f>
        <v>29</v>
      </c>
      <c r="H24">
        <f>PPCL_Spot!T24</f>
        <v>0</v>
      </c>
      <c r="I24">
        <f>Bawana_NG!T24</f>
        <v>69.607280965587279</v>
      </c>
      <c r="J24">
        <f>Bawana_RLNG!T24</f>
        <v>30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609.97988128180089</v>
      </c>
      <c r="P24" s="36">
        <v>74.860000000000014</v>
      </c>
      <c r="Q24" s="36">
        <v>26.573067420918953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369.15999999999997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-267</v>
      </c>
      <c r="AA24" s="75">
        <f>STOA!J24</f>
        <v>508.57</v>
      </c>
      <c r="AB24" s="75">
        <f>-STOA!P24</f>
        <v>0</v>
      </c>
      <c r="AC24">
        <f t="shared" si="0"/>
        <v>17.485741006757948</v>
      </c>
      <c r="AD24">
        <f t="shared" si="1"/>
        <v>1527.6499286615492</v>
      </c>
      <c r="AE24">
        <f>'IDT-1'!F24</f>
        <v>0</v>
      </c>
      <c r="AF24" s="24"/>
      <c r="AG24">
        <f t="shared" si="2"/>
        <v>1527.6499286615492</v>
      </c>
      <c r="AI24" s="34">
        <f>PXIL!J24</f>
        <v>0</v>
      </c>
      <c r="AJ24" s="34">
        <f>PXIL!P24</f>
        <v>0</v>
      </c>
      <c r="AK24" s="34">
        <f>RTM_IEX!J24</f>
        <v>86.44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8.0641200000000008</v>
      </c>
      <c r="E25">
        <f>GT_NG!T25</f>
        <v>-0.11868000000000002</v>
      </c>
      <c r="F25">
        <f>GT_Spot!T25</f>
        <v>0</v>
      </c>
      <c r="G25">
        <f>PPCL_NG!T25</f>
        <v>29</v>
      </c>
      <c r="H25">
        <f>PPCL_Spot!T25</f>
        <v>0</v>
      </c>
      <c r="I25">
        <f>Bawana_NG!T25</f>
        <v>69.607280965587279</v>
      </c>
      <c r="J25">
        <f>Bawana_RLNG!T25</f>
        <v>30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612.18897940655074</v>
      </c>
      <c r="P25" s="36">
        <v>74.86</v>
      </c>
      <c r="Q25" s="36">
        <v>26.57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369.15999999999997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-284</v>
      </c>
      <c r="AA25" s="75">
        <f>STOA!J25</f>
        <v>508.57</v>
      </c>
      <c r="AB25" s="75">
        <f>-STOA!P25</f>
        <v>0</v>
      </c>
      <c r="AC25">
        <f t="shared" si="0"/>
        <v>17.486917345993245</v>
      </c>
      <c r="AD25">
        <f t="shared" si="1"/>
        <v>1493.6447830261448</v>
      </c>
      <c r="AE25">
        <f>'IDT-1'!F25</f>
        <v>0</v>
      </c>
      <c r="AF25" s="24"/>
      <c r="AG25">
        <f t="shared" si="2"/>
        <v>1493.6447830261448</v>
      </c>
      <c r="AI25" s="34">
        <f>PXIL!J25</f>
        <v>0</v>
      </c>
      <c r="AJ25" s="34">
        <f>PXIL!P25</f>
        <v>0</v>
      </c>
      <c r="AK25" s="34">
        <f>RTM_IEX!J25</f>
        <v>67.23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8.0641200000000008</v>
      </c>
      <c r="E26">
        <f>GT_NG!T26</f>
        <v>-0.11868000000000002</v>
      </c>
      <c r="F26">
        <f>GT_Spot!T26</f>
        <v>0</v>
      </c>
      <c r="G26">
        <f>PPCL_NG!T26</f>
        <v>29</v>
      </c>
      <c r="H26">
        <f>PPCL_Spot!T26</f>
        <v>0</v>
      </c>
      <c r="I26">
        <f>Bawana_NG!T26</f>
        <v>69.607280965587279</v>
      </c>
      <c r="J26">
        <f>Bawana_RLNG!T26</f>
        <v>30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628.41740195742136</v>
      </c>
      <c r="P26" s="36">
        <v>74.856736846693693</v>
      </c>
      <c r="Q26" s="36">
        <v>26.57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389.00416999999999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-311</v>
      </c>
      <c r="AA26" s="75">
        <f>STOA!J26</f>
        <v>508.57</v>
      </c>
      <c r="AB26" s="75">
        <f>-STOA!P26</f>
        <v>0</v>
      </c>
      <c r="AC26">
        <f t="shared" si="0"/>
        <v>17.77661697150479</v>
      </c>
      <c r="AD26">
        <f t="shared" si="1"/>
        <v>1473.6144127981975</v>
      </c>
      <c r="AE26">
        <f>'IDT-1'!F26</f>
        <v>0</v>
      </c>
      <c r="AF26" s="24"/>
      <c r="AG26">
        <f t="shared" si="2"/>
        <v>1473.6144127981975</v>
      </c>
      <c r="AI26" s="34">
        <f>PXIL!J26</f>
        <v>0</v>
      </c>
      <c r="AJ26" s="34">
        <f>PXIL!P26</f>
        <v>0</v>
      </c>
      <c r="AK26" s="34">
        <f>RTM_IEX!J26</f>
        <v>38.42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8.0641200000000008</v>
      </c>
      <c r="E27">
        <f>GT_NG!T27</f>
        <v>-0.11868000000000002</v>
      </c>
      <c r="F27">
        <f>GT_Spot!T27</f>
        <v>0</v>
      </c>
      <c r="G27">
        <f>PPCL_NG!T27</f>
        <v>29</v>
      </c>
      <c r="H27">
        <f>PPCL_Spot!T27</f>
        <v>0</v>
      </c>
      <c r="I27">
        <f>Bawana_NG!T27</f>
        <v>69.607280965587279</v>
      </c>
      <c r="J27">
        <f>Bawana_RLNG!T27</f>
        <v>70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626.64480375951973</v>
      </c>
      <c r="P27" s="36">
        <v>74.860000000000014</v>
      </c>
      <c r="Q27" s="36">
        <v>26.57</v>
      </c>
      <c r="R27" s="38">
        <v>4.43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413.077922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-550</v>
      </c>
      <c r="AA27" s="75">
        <f>STOA!J27</f>
        <v>508.57</v>
      </c>
      <c r="AB27" s="75">
        <f>-STOA!P27</f>
        <v>0</v>
      </c>
      <c r="AC27">
        <f t="shared" si="0"/>
        <v>21.660852770178675</v>
      </c>
      <c r="AD27">
        <f t="shared" si="1"/>
        <v>1452.1145939549281</v>
      </c>
      <c r="AE27">
        <f>'IDT-1'!F27</f>
        <v>0</v>
      </c>
      <c r="AF27" s="24"/>
      <c r="AG27">
        <f t="shared" si="2"/>
        <v>1452.1145939549281</v>
      </c>
      <c r="AI27" s="34">
        <f>PXIL!J27</f>
        <v>0</v>
      </c>
      <c r="AJ27" s="34">
        <f>PXIL!P27</f>
        <v>0</v>
      </c>
      <c r="AK27" s="34">
        <f>RTM_IEX!J27</f>
        <v>192.07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8.0641200000000008</v>
      </c>
      <c r="E28">
        <f>GT_NG!T28</f>
        <v>-0.11868000000000002</v>
      </c>
      <c r="F28">
        <f>GT_Spot!T28</f>
        <v>0</v>
      </c>
      <c r="G28">
        <f>PPCL_NG!T28</f>
        <v>29</v>
      </c>
      <c r="H28">
        <f>PPCL_Spot!T28</f>
        <v>0</v>
      </c>
      <c r="I28">
        <f>Bawana_NG!T28</f>
        <v>69.607280965587279</v>
      </c>
      <c r="J28">
        <f>Bawana_RLNG!T28</f>
        <v>70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626.63516505611256</v>
      </c>
      <c r="P28" s="36">
        <v>74.860000000000014</v>
      </c>
      <c r="Q28" s="36">
        <v>26.57</v>
      </c>
      <c r="R28" s="38">
        <v>7.03</v>
      </c>
      <c r="S28" s="38">
        <v>0</v>
      </c>
      <c r="T28" s="37">
        <f>SUMPRODUCT(LTA!J28:AN28,LTA!J$101:AN$101,LTA!J$105:AN$105)</f>
        <v>2.4</v>
      </c>
      <c r="U28" s="37">
        <f>SUMPRODUCT(LTA!J28:AN28,LTA!J$102:AN$102,LTA!J$105:AN$105)</f>
        <v>417.418452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-570</v>
      </c>
      <c r="AA28" s="75">
        <f>STOA!J28</f>
        <v>508.57</v>
      </c>
      <c r="AB28" s="75">
        <f>-STOA!P28</f>
        <v>0</v>
      </c>
      <c r="AC28">
        <f t="shared" si="0"/>
        <v>21.981063411567838</v>
      </c>
      <c r="AD28">
        <f t="shared" si="1"/>
        <v>1449.7452746101319</v>
      </c>
      <c r="AE28">
        <f>'IDT-1'!F28</f>
        <v>0</v>
      </c>
      <c r="AF28" s="24"/>
      <c r="AG28">
        <f t="shared" si="2"/>
        <v>1449.7452746101319</v>
      </c>
      <c r="AI28" s="34">
        <f>PXIL!J28</f>
        <v>0</v>
      </c>
      <c r="AJ28" s="34">
        <f>PXIL!P28</f>
        <v>0</v>
      </c>
      <c r="AK28" s="34">
        <f>RTM_IEX!J28</f>
        <v>201.69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8.0641200000000008</v>
      </c>
      <c r="E29">
        <f>GT_NG!T29</f>
        <v>-0.11868000000000002</v>
      </c>
      <c r="F29">
        <f>GT_Spot!T29</f>
        <v>0</v>
      </c>
      <c r="G29">
        <f>PPCL_NG!T29</f>
        <v>29</v>
      </c>
      <c r="H29">
        <f>PPCL_Spot!T29</f>
        <v>0</v>
      </c>
      <c r="I29">
        <f>Bawana_NG!T29</f>
        <v>69.607280965587279</v>
      </c>
      <c r="J29">
        <f>Bawana_RLNG!T29</f>
        <v>70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625.58523185500576</v>
      </c>
      <c r="P29" s="36">
        <v>74.860000000000014</v>
      </c>
      <c r="Q29" s="36">
        <v>26.57</v>
      </c>
      <c r="R29" s="38">
        <v>12.15</v>
      </c>
      <c r="S29" s="38">
        <v>0</v>
      </c>
      <c r="T29" s="37">
        <f>SUMPRODUCT(LTA!J29:AN29,LTA!J$101:AN$101,LTA!J$105:AN$105)</f>
        <v>5.8</v>
      </c>
      <c r="U29" s="37">
        <f>SUMPRODUCT(LTA!J29:AN29,LTA!J$102:AN$102,LTA!J$105:AN$105)</f>
        <v>430.22044600000004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-590</v>
      </c>
      <c r="AA29" s="75">
        <f>STOA!J29</f>
        <v>508.57</v>
      </c>
      <c r="AB29" s="75">
        <f>-STOA!P29</f>
        <v>0</v>
      </c>
      <c r="AC29">
        <f t="shared" si="0"/>
        <v>22.482135876776319</v>
      </c>
      <c r="AD29">
        <f t="shared" si="1"/>
        <v>1468.7262629438167</v>
      </c>
      <c r="AE29">
        <f>'IDT-1'!F29</f>
        <v>0</v>
      </c>
      <c r="AF29" s="24"/>
      <c r="AG29">
        <f t="shared" si="2"/>
        <v>1468.7262629438167</v>
      </c>
      <c r="AI29" s="34">
        <f>PXIL!J29</f>
        <v>0</v>
      </c>
      <c r="AJ29" s="34">
        <f>PXIL!P29</f>
        <v>0</v>
      </c>
      <c r="AK29" s="34">
        <f>RTM_IEX!J29</f>
        <v>220.9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8.0641200000000008</v>
      </c>
      <c r="E30">
        <f>GT_NG!T30</f>
        <v>-0.11868000000000002</v>
      </c>
      <c r="F30">
        <f>GT_Spot!T30</f>
        <v>0</v>
      </c>
      <c r="G30">
        <f>PPCL_NG!T30</f>
        <v>29</v>
      </c>
      <c r="H30">
        <f>PPCL_Spot!T30</f>
        <v>0</v>
      </c>
      <c r="I30">
        <f>Bawana_NG!T30</f>
        <v>69.607280965587279</v>
      </c>
      <c r="J30">
        <f>Bawana_RLNG!T30</f>
        <v>30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626.25016077156477</v>
      </c>
      <c r="P30" s="36">
        <v>74.860000000000014</v>
      </c>
      <c r="Q30" s="36">
        <v>26.57</v>
      </c>
      <c r="R30" s="38">
        <v>18.47</v>
      </c>
      <c r="S30" s="38">
        <v>0</v>
      </c>
      <c r="T30" s="37">
        <f>SUMPRODUCT(LTA!J30:AN30,LTA!J$101:AN$101,LTA!J$105:AN$105)</f>
        <v>9.16</v>
      </c>
      <c r="U30" s="37">
        <f>SUMPRODUCT(LTA!J30:AN30,LTA!J$102:AN$102,LTA!J$105:AN$105)</f>
        <v>406.635626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-392</v>
      </c>
      <c r="AA30" s="75">
        <f>STOA!J30</f>
        <v>508.57</v>
      </c>
      <c r="AB30" s="75">
        <f>-STOA!P30</f>
        <v>0</v>
      </c>
      <c r="AC30">
        <f t="shared" si="0"/>
        <v>19.147527562147381</v>
      </c>
      <c r="AD30">
        <f t="shared" si="1"/>
        <v>1472.7609801750045</v>
      </c>
      <c r="AE30">
        <f>'IDT-1'!F30</f>
        <v>0</v>
      </c>
      <c r="AF30" s="24"/>
      <c r="AG30">
        <f t="shared" si="2"/>
        <v>1472.7609801750045</v>
      </c>
      <c r="AI30" s="34">
        <f>PXIL!J30</f>
        <v>0</v>
      </c>
      <c r="AJ30" s="34">
        <f>PXIL!P30</f>
        <v>0</v>
      </c>
      <c r="AK30" s="34">
        <f>RTM_IEX!J30</f>
        <v>76.84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8.0641200000000008</v>
      </c>
      <c r="E31">
        <f>GT_NG!T31</f>
        <v>-0.11868000000000002</v>
      </c>
      <c r="F31">
        <f>GT_Spot!T31</f>
        <v>0</v>
      </c>
      <c r="G31">
        <f>PPCL_NG!T31</f>
        <v>29</v>
      </c>
      <c r="H31">
        <f>PPCL_Spot!T31</f>
        <v>0</v>
      </c>
      <c r="I31">
        <f>Bawana_NG!T31</f>
        <v>69.607450743426355</v>
      </c>
      <c r="J31">
        <f>Bawana_RLNG!T31</f>
        <v>30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626.25011568335833</v>
      </c>
      <c r="P31" s="36">
        <v>74.860000000000014</v>
      </c>
      <c r="Q31" s="36">
        <v>26.57</v>
      </c>
      <c r="R31" s="38">
        <v>22</v>
      </c>
      <c r="S31" s="38">
        <v>0</v>
      </c>
      <c r="T31" s="37">
        <f>SUMPRODUCT(LTA!J31:AN31,LTA!J$101:AN$101,LTA!J$105:AN$105)</f>
        <v>11.68</v>
      </c>
      <c r="U31" s="37">
        <f>SUMPRODUCT(LTA!J31:AN31,LTA!J$102:AN$102,LTA!J$105:AN$105)</f>
        <v>393.62694400000004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-403</v>
      </c>
      <c r="AA31" s="75">
        <f>STOA!J31</f>
        <v>508.11</v>
      </c>
      <c r="AB31" s="75">
        <f>-STOA!P31</f>
        <v>0</v>
      </c>
      <c r="AC31">
        <f t="shared" si="0"/>
        <v>19.178310415714073</v>
      </c>
      <c r="AD31">
        <f t="shared" si="1"/>
        <v>1454.3016400110707</v>
      </c>
      <c r="AE31">
        <f>'IDT-1'!F31</f>
        <v>0</v>
      </c>
      <c r="AF31" s="24"/>
      <c r="AG31">
        <f t="shared" si="2"/>
        <v>1454.3016400110707</v>
      </c>
      <c r="AI31" s="34">
        <f>PXIL!J31</f>
        <v>0</v>
      </c>
      <c r="AJ31" s="34">
        <f>PXIL!P31</f>
        <v>0</v>
      </c>
      <c r="AK31" s="34">
        <f>RTM_IEX!J31</f>
        <v>76.83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8.0641200000000008</v>
      </c>
      <c r="E32">
        <f>GT_NG!T32</f>
        <v>-0.11868000000000002</v>
      </c>
      <c r="F32">
        <f>GT_Spot!T32</f>
        <v>0</v>
      </c>
      <c r="G32">
        <f>PPCL_NG!T32</f>
        <v>29</v>
      </c>
      <c r="H32">
        <f>PPCL_Spot!T32</f>
        <v>0</v>
      </c>
      <c r="I32">
        <f>Bawana_NG!T32</f>
        <v>69.607450743426355</v>
      </c>
      <c r="J32">
        <f>Bawana_RLNG!T32</f>
        <v>30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609.22811514971806</v>
      </c>
      <c r="P32" s="36">
        <v>74.860000000000014</v>
      </c>
      <c r="Q32" s="36">
        <v>26.57</v>
      </c>
      <c r="R32" s="38">
        <v>22</v>
      </c>
      <c r="S32" s="38">
        <v>0</v>
      </c>
      <c r="T32" s="37">
        <f>SUMPRODUCT(LTA!J32:AN32,LTA!J$101:AN$101,LTA!J$105:AN$105)</f>
        <v>14.26</v>
      </c>
      <c r="U32" s="37">
        <f>SUMPRODUCT(LTA!J32:AN32,LTA!J$102:AN$102,LTA!J$105:AN$105)</f>
        <v>401.61547000000007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-394</v>
      </c>
      <c r="AA32" s="75">
        <f>STOA!J32</f>
        <v>508.11</v>
      </c>
      <c r="AB32" s="75">
        <f>-STOA!P32</f>
        <v>0</v>
      </c>
      <c r="AC32">
        <f t="shared" si="0"/>
        <v>19.047860810107494</v>
      </c>
      <c r="AD32">
        <f t="shared" si="1"/>
        <v>1456.9786150830369</v>
      </c>
      <c r="AE32">
        <f>'IDT-1'!F32</f>
        <v>0</v>
      </c>
      <c r="AF32" s="24"/>
      <c r="AG32">
        <f t="shared" si="2"/>
        <v>1456.9786150830369</v>
      </c>
      <c r="AI32" s="34">
        <f>PXIL!J32</f>
        <v>0</v>
      </c>
      <c r="AJ32" s="34">
        <f>PXIL!P32</f>
        <v>0</v>
      </c>
      <c r="AK32" s="34">
        <f>RTM_IEX!J32</f>
        <v>76.83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8.0641200000000008</v>
      </c>
      <c r="E33">
        <f>GT_NG!T33</f>
        <v>-0.11868000000000002</v>
      </c>
      <c r="F33">
        <f>GT_Spot!T33</f>
        <v>0</v>
      </c>
      <c r="G33">
        <f>PPCL_NG!T33</f>
        <v>29</v>
      </c>
      <c r="H33">
        <f>PPCL_Spot!T33</f>
        <v>0</v>
      </c>
      <c r="I33">
        <f>Bawana_NG!T33</f>
        <v>69.607450743426355</v>
      </c>
      <c r="J33">
        <f>Bawana_RLNG!T33</f>
        <v>30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608.47001177446862</v>
      </c>
      <c r="P33" s="36">
        <v>74.860000000000014</v>
      </c>
      <c r="Q33" s="36">
        <v>26.57</v>
      </c>
      <c r="R33" s="38">
        <v>24.2</v>
      </c>
      <c r="S33" s="38">
        <v>0</v>
      </c>
      <c r="T33" s="37">
        <f>SUMPRODUCT(LTA!J33:AN33,LTA!J$101:AN$101,LTA!J$105:AN$105)</f>
        <v>17.899999999999999</v>
      </c>
      <c r="U33" s="37">
        <f>SUMPRODUCT(LTA!J33:AN33,LTA!J$102:AN$102,LTA!J$105:AN$105)</f>
        <v>409.80883000000006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-418</v>
      </c>
      <c r="AA33" s="75">
        <f>STOA!J33</f>
        <v>508.11</v>
      </c>
      <c r="AB33" s="75">
        <f>-STOA!P33</f>
        <v>0</v>
      </c>
      <c r="AC33">
        <f t="shared" si="0"/>
        <v>19.039952751152736</v>
      </c>
      <c r="AD33">
        <f t="shared" si="1"/>
        <v>1407.8417797667428</v>
      </c>
      <c r="AE33">
        <f>'IDT-1'!F33</f>
        <v>0</v>
      </c>
      <c r="AF33" s="24"/>
      <c r="AG33">
        <f t="shared" si="2"/>
        <v>1407.8417797667428</v>
      </c>
      <c r="AI33" s="34">
        <f>PXIL!J33</f>
        <v>0</v>
      </c>
      <c r="AJ33" s="34">
        <f>PXIL!P33</f>
        <v>0</v>
      </c>
      <c r="AK33" s="34">
        <f>RTM_IEX!J33</f>
        <v>38.409999999999997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8.0641200000000008</v>
      </c>
      <c r="E34">
        <f>GT_NG!T34</f>
        <v>-0.11868000000000002</v>
      </c>
      <c r="F34">
        <f>GT_Spot!T34</f>
        <v>0</v>
      </c>
      <c r="G34">
        <f>PPCL_NG!T34</f>
        <v>29</v>
      </c>
      <c r="H34">
        <f>PPCL_Spot!T34</f>
        <v>0</v>
      </c>
      <c r="I34">
        <f>Bawana_NG!T34</f>
        <v>69.607450743426355</v>
      </c>
      <c r="J34">
        <f>Bawana_RLNG!T34</f>
        <v>30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608.51341745460286</v>
      </c>
      <c r="P34" s="36">
        <v>74.860000000000014</v>
      </c>
      <c r="Q34" s="36">
        <v>26.57</v>
      </c>
      <c r="R34" s="38">
        <v>24.2</v>
      </c>
      <c r="S34" s="38">
        <v>0</v>
      </c>
      <c r="T34" s="37">
        <f>SUMPRODUCT(LTA!J34:AN34,LTA!J$101:AN$101,LTA!J$105:AN$105)</f>
        <v>23.78</v>
      </c>
      <c r="U34" s="37">
        <f>SUMPRODUCT(LTA!J34:AN34,LTA!J$102:AN$102,LTA!J$105:AN$105)</f>
        <v>417.84612600000008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-428</v>
      </c>
      <c r="AA34" s="75">
        <f>STOA!J34</f>
        <v>508.11</v>
      </c>
      <c r="AB34" s="75">
        <f>-STOA!P34</f>
        <v>0</v>
      </c>
      <c r="AC34">
        <f t="shared" si="0"/>
        <v>19.161294222514758</v>
      </c>
      <c r="AD34">
        <f t="shared" si="1"/>
        <v>1402.0811399755148</v>
      </c>
      <c r="AE34">
        <f>'IDT-1'!F34</f>
        <v>0</v>
      </c>
      <c r="AF34" s="24"/>
      <c r="AG34">
        <f t="shared" si="2"/>
        <v>1402.0811399755148</v>
      </c>
      <c r="AI34" s="34">
        <f>PXIL!J34</f>
        <v>0</v>
      </c>
      <c r="AJ34" s="34">
        <f>PXIL!P34</f>
        <v>0</v>
      </c>
      <c r="AK34" s="34">
        <f>RTM_IEX!J34</f>
        <v>28.81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8.0641200000000008</v>
      </c>
      <c r="E35">
        <f>GT_NG!T35</f>
        <v>-0.11868000000000002</v>
      </c>
      <c r="F35">
        <f>GT_Spot!T35</f>
        <v>0</v>
      </c>
      <c r="G35">
        <f>PPCL_NG!T35</f>
        <v>29</v>
      </c>
      <c r="H35">
        <f>PPCL_Spot!T35</f>
        <v>0</v>
      </c>
      <c r="I35">
        <f>Bawana_NG!T35</f>
        <v>69.607450743426355</v>
      </c>
      <c r="J35">
        <f>Bawana_RLNG!T35</f>
        <v>30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608.9107978748541</v>
      </c>
      <c r="P35" s="36">
        <v>74.860000000000014</v>
      </c>
      <c r="Q35" s="36">
        <v>27.67</v>
      </c>
      <c r="R35" s="38">
        <v>24.2</v>
      </c>
      <c r="S35" s="38">
        <v>0</v>
      </c>
      <c r="T35" s="37">
        <f>SUMPRODUCT(LTA!J35:AN35,LTA!J$101:AN$101,LTA!J$105:AN$105)</f>
        <v>31.68</v>
      </c>
      <c r="U35" s="37">
        <f>SUMPRODUCT(LTA!J35:AN35,LTA!J$102:AN$102,LTA!J$105:AN$105)</f>
        <v>425.24751800000001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-436</v>
      </c>
      <c r="AA35" s="75">
        <f>STOA!J35</f>
        <v>508.1</v>
      </c>
      <c r="AB35" s="75">
        <f>-STOA!P35</f>
        <v>0</v>
      </c>
      <c r="AC35">
        <f t="shared" si="0"/>
        <v>19.208809172643978</v>
      </c>
      <c r="AD35">
        <f t="shared" si="1"/>
        <v>1391.6223974456366</v>
      </c>
      <c r="AE35">
        <f>'IDT-1'!F35</f>
        <v>0</v>
      </c>
      <c r="AF35" s="24"/>
      <c r="AG35">
        <f t="shared" si="2"/>
        <v>1391.6223974456366</v>
      </c>
      <c r="AI35" s="34">
        <f>PXIL!J35</f>
        <v>0</v>
      </c>
      <c r="AJ35" s="34">
        <f>PXIL!P35</f>
        <v>0</v>
      </c>
      <c r="AK35" s="34">
        <f>RTM_IEX!J35</f>
        <v>9.61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8.0641200000000008</v>
      </c>
      <c r="E36">
        <f>GT_NG!T36</f>
        <v>-0.11868000000000002</v>
      </c>
      <c r="F36">
        <f>GT_Spot!T36</f>
        <v>0</v>
      </c>
      <c r="G36">
        <f>PPCL_NG!T36</f>
        <v>29</v>
      </c>
      <c r="H36">
        <f>PPCL_Spot!T36</f>
        <v>0</v>
      </c>
      <c r="I36">
        <f>Bawana_NG!T36</f>
        <v>69.607450743426355</v>
      </c>
      <c r="J36">
        <f>Bawana_RLNG!T36</f>
        <v>30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609.70500699694321</v>
      </c>
      <c r="P36" s="36">
        <v>74.860000000000014</v>
      </c>
      <c r="Q36" s="36">
        <v>27.67</v>
      </c>
      <c r="R36" s="38">
        <v>25.2</v>
      </c>
      <c r="S36" s="38">
        <v>0</v>
      </c>
      <c r="T36" s="37">
        <f>SUMPRODUCT(LTA!J36:AN36,LTA!J$101:AN$101,LTA!J$105:AN$105)</f>
        <v>39.57</v>
      </c>
      <c r="U36" s="37">
        <f>SUMPRODUCT(LTA!J36:AN36,LTA!J$102:AN$102,LTA!J$105:AN$105)</f>
        <v>437.75644999999997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-451</v>
      </c>
      <c r="AA36" s="75">
        <f>STOA!J36</f>
        <v>508.1</v>
      </c>
      <c r="AB36" s="75">
        <f>-STOA!P36</f>
        <v>0</v>
      </c>
      <c r="AC36">
        <f t="shared" si="0"/>
        <v>19.441574923942863</v>
      </c>
      <c r="AD36">
        <f t="shared" si="1"/>
        <v>1388.9727728164266</v>
      </c>
      <c r="AE36">
        <f>'IDT-1'!F36</f>
        <v>0</v>
      </c>
      <c r="AF36" s="24"/>
      <c r="AG36">
        <f t="shared" si="2"/>
        <v>1388.9727728164266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8.0641200000000008</v>
      </c>
      <c r="E37">
        <f>GT_NG!T37</f>
        <v>-0.11868000000000002</v>
      </c>
      <c r="F37">
        <f>GT_Spot!T37</f>
        <v>0</v>
      </c>
      <c r="G37">
        <f>PPCL_NG!T37</f>
        <v>29</v>
      </c>
      <c r="H37">
        <f>PPCL_Spot!T37</f>
        <v>0</v>
      </c>
      <c r="I37">
        <f>Bawana_NG!T37</f>
        <v>69.607450743426355</v>
      </c>
      <c r="J37">
        <f>Bawana_RLNG!T37</f>
        <v>30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512.31757519561643</v>
      </c>
      <c r="P37" s="36">
        <v>38.420000000000009</v>
      </c>
      <c r="Q37" s="36">
        <v>17.593068201639632</v>
      </c>
      <c r="R37" s="38">
        <v>25.2</v>
      </c>
      <c r="S37" s="38">
        <v>0</v>
      </c>
      <c r="T37" s="37">
        <f>SUMPRODUCT(LTA!J37:AN37,LTA!J$101:AN$101,LTA!J$105:AN$105)</f>
        <v>45.47</v>
      </c>
      <c r="U37" s="37">
        <f>SUMPRODUCT(LTA!J37:AN37,LTA!J$102:AN$102,LTA!J$105:AN$105)</f>
        <v>400.16911999999996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-223</v>
      </c>
      <c r="AA37" s="75">
        <f>STOA!J37</f>
        <v>508.1</v>
      </c>
      <c r="AB37" s="75">
        <f>-STOA!P37</f>
        <v>0</v>
      </c>
      <c r="AC37">
        <f t="shared" si="0"/>
        <v>16.374027045426349</v>
      </c>
      <c r="AD37">
        <f t="shared" si="1"/>
        <v>1404.4486270952561</v>
      </c>
      <c r="AE37">
        <f>'IDT-1'!F37</f>
        <v>0</v>
      </c>
      <c r="AF37" s="24"/>
      <c r="AG37">
        <f t="shared" si="2"/>
        <v>1404.4486270952561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-40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8.0641200000000008</v>
      </c>
      <c r="E38">
        <f>GT_NG!T38</f>
        <v>-0.11868000000000002</v>
      </c>
      <c r="F38">
        <f>GT_Spot!T38</f>
        <v>0</v>
      </c>
      <c r="G38">
        <f>PPCL_NG!T38</f>
        <v>29</v>
      </c>
      <c r="H38">
        <f>PPCL_Spot!T38</f>
        <v>0</v>
      </c>
      <c r="I38">
        <f>Bawana_NG!T38</f>
        <v>69.607450743426355</v>
      </c>
      <c r="J38">
        <f>Bawana_RLNG!T38</f>
        <v>30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430.78269203108783</v>
      </c>
      <c r="P38" s="36">
        <v>19.21</v>
      </c>
      <c r="Q38" s="36">
        <v>17.593068201639632</v>
      </c>
      <c r="R38" s="38">
        <v>25.2</v>
      </c>
      <c r="S38" s="38">
        <v>0</v>
      </c>
      <c r="T38" s="37">
        <f>SUMPRODUCT(LTA!J38:AN38,LTA!J$101:AN$101,LTA!J$105:AN$105)</f>
        <v>52.33</v>
      </c>
      <c r="U38" s="37">
        <f>SUMPRODUCT(LTA!J38:AN38,LTA!J$102:AN$102,LTA!J$105:AN$105)</f>
        <v>364.29491400000001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-228</v>
      </c>
      <c r="AA38" s="75">
        <f>STOA!J38</f>
        <v>508.1</v>
      </c>
      <c r="AB38" s="75">
        <f>-STOA!P38</f>
        <v>0</v>
      </c>
      <c r="AC38">
        <f t="shared" si="0"/>
        <v>15.71365617607319</v>
      </c>
      <c r="AD38">
        <f t="shared" si="1"/>
        <v>1396.7899088000806</v>
      </c>
      <c r="AE38">
        <f>'IDT-1'!F38</f>
        <v>0</v>
      </c>
      <c r="AF38" s="24"/>
      <c r="AG38">
        <f t="shared" si="2"/>
        <v>1396.7899088000806</v>
      </c>
      <c r="AI38" s="34">
        <f>PXIL!J38</f>
        <v>0</v>
      </c>
      <c r="AJ38" s="34">
        <f>PXIL!P38</f>
        <v>0</v>
      </c>
      <c r="AK38" s="34">
        <f>RTM_IEX!J38</f>
        <v>86.44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8.0641200000000008</v>
      </c>
      <c r="E39">
        <f>GT_NG!T39</f>
        <v>-0.20768999999999999</v>
      </c>
      <c r="F39">
        <f>GT_Spot!T39</f>
        <v>0</v>
      </c>
      <c r="G39">
        <f>PPCL_NG!T39</f>
        <v>29</v>
      </c>
      <c r="H39">
        <f>PPCL_Spot!T39</f>
        <v>0</v>
      </c>
      <c r="I39">
        <f>Bawana_NG!T39</f>
        <v>69.607450743426355</v>
      </c>
      <c r="J39">
        <f>Bawana_RLNG!T39</f>
        <v>30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431.17561105971885</v>
      </c>
      <c r="P39" s="36">
        <v>19.210000000000004</v>
      </c>
      <c r="Q39" s="36">
        <v>17.593068201639632</v>
      </c>
      <c r="R39" s="38">
        <v>25.2</v>
      </c>
      <c r="S39" s="38">
        <v>0</v>
      </c>
      <c r="T39" s="37">
        <f>SUMPRODUCT(LTA!J39:AN39,LTA!J$101:AN$101,LTA!J$105:AN$105)</f>
        <v>60.12</v>
      </c>
      <c r="U39" s="37">
        <f>SUMPRODUCT(LTA!J39:AN39,LTA!J$102:AN$102,LTA!J$105:AN$105)</f>
        <v>353.81592000000001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-220</v>
      </c>
      <c r="AA39" s="75">
        <f>STOA!J39</f>
        <v>508.1</v>
      </c>
      <c r="AB39" s="75">
        <f>-STOA!P39</f>
        <v>0</v>
      </c>
      <c r="AC39">
        <f t="shared" si="0"/>
        <v>15.949997902263672</v>
      </c>
      <c r="AD39">
        <f t="shared" si="1"/>
        <v>1440.5784821025211</v>
      </c>
      <c r="AE39">
        <f>'IDT-1'!F39</f>
        <v>0</v>
      </c>
      <c r="AF39" s="24"/>
      <c r="AG39">
        <f t="shared" si="2"/>
        <v>1440.5784821025211</v>
      </c>
      <c r="AI39" s="34">
        <f>PXIL!J39</f>
        <v>0</v>
      </c>
      <c r="AJ39" s="34">
        <f>PXIL!P39</f>
        <v>0</v>
      </c>
      <c r="AK39" s="34">
        <f>RTM_IEX!J39</f>
        <v>124.85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8.0641200000000008</v>
      </c>
      <c r="E40">
        <f>GT_NG!T40</f>
        <v>-0.20768999999999999</v>
      </c>
      <c r="F40">
        <f>GT_Spot!T40</f>
        <v>0</v>
      </c>
      <c r="G40">
        <f>PPCL_NG!T40</f>
        <v>29</v>
      </c>
      <c r="H40">
        <f>PPCL_Spot!T40</f>
        <v>0</v>
      </c>
      <c r="I40">
        <f>Bawana_NG!T40</f>
        <v>69.607450743426355</v>
      </c>
      <c r="J40">
        <f>Bawana_RLNG!T40</f>
        <v>30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431.17592686370983</v>
      </c>
      <c r="P40" s="36">
        <v>19.208275893017408</v>
      </c>
      <c r="Q40" s="36">
        <v>17.593068201639632</v>
      </c>
      <c r="R40" s="38">
        <v>25.2</v>
      </c>
      <c r="S40" s="38">
        <v>0</v>
      </c>
      <c r="T40" s="37">
        <f>SUMPRODUCT(LTA!J40:AN40,LTA!J$101:AN$101,LTA!J$105:AN$105)</f>
        <v>67.86</v>
      </c>
      <c r="U40" s="37">
        <f>SUMPRODUCT(LTA!J40:AN40,LTA!J$102:AN$102,LTA!J$105:AN$105)</f>
        <v>354.49869999999999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-174</v>
      </c>
      <c r="AA40" s="75">
        <f>STOA!J40</f>
        <v>508.1</v>
      </c>
      <c r="AB40" s="75">
        <f>-STOA!P40</f>
        <v>0</v>
      </c>
      <c r="AC40">
        <f t="shared" si="0"/>
        <v>15.590744169173641</v>
      </c>
      <c r="AD40">
        <f t="shared" si="1"/>
        <v>1490.5591075326197</v>
      </c>
      <c r="AE40">
        <f>'IDT-1'!F40</f>
        <v>0</v>
      </c>
      <c r="AF40" s="24"/>
      <c r="AG40">
        <f t="shared" si="2"/>
        <v>1490.5591075326197</v>
      </c>
      <c r="AI40" s="34">
        <f>PXIL!J40</f>
        <v>0</v>
      </c>
      <c r="AJ40" s="34">
        <f>PXIL!P40</f>
        <v>0</v>
      </c>
      <c r="AK40" s="34">
        <f>RTM_IEX!J40</f>
        <v>120.05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8.0641200000000008</v>
      </c>
      <c r="E41">
        <f>GT_NG!T41</f>
        <v>-0.20768999999999999</v>
      </c>
      <c r="F41">
        <f>GT_Spot!T41</f>
        <v>0</v>
      </c>
      <c r="G41">
        <f>PPCL_NG!T41</f>
        <v>29</v>
      </c>
      <c r="H41">
        <f>PPCL_Spot!T41</f>
        <v>0</v>
      </c>
      <c r="I41">
        <f>Bawana_NG!T41</f>
        <v>69.609999999999985</v>
      </c>
      <c r="J41">
        <f>Bawana_RLNG!T41</f>
        <v>30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431.17592686370983</v>
      </c>
      <c r="P41" s="36">
        <v>19.208275893017408</v>
      </c>
      <c r="Q41" s="36">
        <v>17.593068201639632</v>
      </c>
      <c r="R41" s="38">
        <v>25.2</v>
      </c>
      <c r="S41" s="38">
        <v>0</v>
      </c>
      <c r="T41" s="37">
        <f>SUMPRODUCT(LTA!J41:AN41,LTA!J$101:AN$101,LTA!J$105:AN$105)</f>
        <v>73.569999999999993</v>
      </c>
      <c r="U41" s="37">
        <f>SUMPRODUCT(LTA!J41:AN41,LTA!J$102:AN$102,LTA!J$105:AN$105)</f>
        <v>364.8345700000001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-145</v>
      </c>
      <c r="AA41" s="75">
        <f>STOA!J41</f>
        <v>508.1</v>
      </c>
      <c r="AB41" s="75">
        <f>-STOA!P41</f>
        <v>0</v>
      </c>
      <c r="AC41">
        <f t="shared" si="0"/>
        <v>15.35884331690708</v>
      </c>
      <c r="AD41">
        <f t="shared" si="1"/>
        <v>1521.4294276414601</v>
      </c>
      <c r="AE41">
        <f>'IDT-1'!F41</f>
        <v>0</v>
      </c>
      <c r="AF41" s="24"/>
      <c r="AG41">
        <f t="shared" si="2"/>
        <v>1521.4294276414601</v>
      </c>
      <c r="AI41" s="34">
        <f>PXIL!J41</f>
        <v>0</v>
      </c>
      <c r="AJ41" s="34">
        <f>PXIL!P41</f>
        <v>0</v>
      </c>
      <c r="AK41" s="34">
        <f>RTM_IEX!J41</f>
        <v>105.64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8.0641200000000008</v>
      </c>
      <c r="E42">
        <f>GT_NG!T42</f>
        <v>-0.20768999999999999</v>
      </c>
      <c r="F42">
        <f>GT_Spot!T42</f>
        <v>0</v>
      </c>
      <c r="G42">
        <f>PPCL_NG!T42</f>
        <v>29</v>
      </c>
      <c r="H42">
        <f>PPCL_Spot!T42</f>
        <v>0</v>
      </c>
      <c r="I42">
        <f>Bawana_NG!T42</f>
        <v>69.609999999999985</v>
      </c>
      <c r="J42">
        <f>Bawana_RLNG!T42</f>
        <v>30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431.17592686370983</v>
      </c>
      <c r="P42" s="36">
        <v>19.208275893017408</v>
      </c>
      <c r="Q42" s="36">
        <v>17.593068201639632</v>
      </c>
      <c r="R42" s="38">
        <v>25.2</v>
      </c>
      <c r="S42" s="38">
        <v>0</v>
      </c>
      <c r="T42" s="37">
        <f>SUMPRODUCT(LTA!J42:AN42,LTA!J$101:AN$101,LTA!J$105:AN$105)</f>
        <v>79.23</v>
      </c>
      <c r="U42" s="37">
        <f>SUMPRODUCT(LTA!J42:AN42,LTA!J$102:AN$102,LTA!J$105:AN$105)</f>
        <v>376.60764800000004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-114</v>
      </c>
      <c r="AA42" s="75">
        <f>STOA!J42</f>
        <v>508.1</v>
      </c>
      <c r="AB42" s="75">
        <f>-STOA!P42</f>
        <v>0</v>
      </c>
      <c r="AC42">
        <f t="shared" si="0"/>
        <v>15.242675282635519</v>
      </c>
      <c r="AD42">
        <f t="shared" si="1"/>
        <v>1569.9786736757317</v>
      </c>
      <c r="AE42">
        <f>'IDT-1'!F42</f>
        <v>0</v>
      </c>
      <c r="AF42" s="24"/>
      <c r="AG42">
        <f t="shared" si="2"/>
        <v>1569.9786736757317</v>
      </c>
      <c r="AI42" s="34">
        <f>PXIL!J42</f>
        <v>0</v>
      </c>
      <c r="AJ42" s="34">
        <f>PXIL!P42</f>
        <v>0</v>
      </c>
      <c r="AK42" s="34">
        <f>RTM_IEX!J42</f>
        <v>105.64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8.0641200000000008</v>
      </c>
      <c r="E43">
        <f>GT_NG!T43</f>
        <v>-0.20768999999999999</v>
      </c>
      <c r="F43">
        <f>GT_Spot!T43</f>
        <v>0</v>
      </c>
      <c r="G43">
        <f>PPCL_NG!T43</f>
        <v>29</v>
      </c>
      <c r="H43">
        <f>PPCL_Spot!T43</f>
        <v>0</v>
      </c>
      <c r="I43">
        <f>Bawana_NG!T43</f>
        <v>69.609999999999985</v>
      </c>
      <c r="J43">
        <f>Bawana_RLNG!T43</f>
        <v>30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431.19800565241434</v>
      </c>
      <c r="P43" s="36">
        <v>19.208275893017408</v>
      </c>
      <c r="Q43" s="36">
        <v>17.593068201639632</v>
      </c>
      <c r="R43" s="38">
        <v>25.2</v>
      </c>
      <c r="S43" s="38">
        <v>0</v>
      </c>
      <c r="T43" s="37">
        <f>SUMPRODUCT(LTA!J43:AN43,LTA!J$101:AN$101,LTA!J$105:AN$105)</f>
        <v>85.19</v>
      </c>
      <c r="U43" s="37">
        <f>SUMPRODUCT(LTA!J43:AN43,LTA!J$102:AN$102,LTA!J$105:AN$105)</f>
        <v>388.10392400000006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-98</v>
      </c>
      <c r="AA43" s="75">
        <f>STOA!J43</f>
        <v>508.1</v>
      </c>
      <c r="AB43" s="75">
        <f>-STOA!P43</f>
        <v>0</v>
      </c>
      <c r="AC43">
        <f t="shared" si="0"/>
        <v>15.334678939262409</v>
      </c>
      <c r="AD43">
        <f t="shared" si="1"/>
        <v>1612.9750248078092</v>
      </c>
      <c r="AE43">
        <f>'IDT-1'!F43</f>
        <v>0</v>
      </c>
      <c r="AF43" s="24"/>
      <c r="AG43">
        <f t="shared" si="2"/>
        <v>1612.9750248078092</v>
      </c>
      <c r="AI43" s="34">
        <f>PXIL!J43</f>
        <v>0</v>
      </c>
      <c r="AJ43" s="34">
        <f>PXIL!P43</f>
        <v>0</v>
      </c>
      <c r="AK43" s="34">
        <f>RTM_IEX!J43</f>
        <v>115.25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8.0641200000000008</v>
      </c>
      <c r="E44">
        <f>GT_NG!T44</f>
        <v>-0.20768999999999999</v>
      </c>
      <c r="F44">
        <f>GT_Spot!T44</f>
        <v>0</v>
      </c>
      <c r="G44">
        <f>PPCL_NG!T44</f>
        <v>29</v>
      </c>
      <c r="H44">
        <f>PPCL_Spot!T44</f>
        <v>0</v>
      </c>
      <c r="I44">
        <f>Bawana_NG!T44</f>
        <v>69.609999999999985</v>
      </c>
      <c r="J44">
        <f>Bawana_RLNG!T44</f>
        <v>30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433.14973065513169</v>
      </c>
      <c r="P44" s="36">
        <v>19.208275893017408</v>
      </c>
      <c r="Q44" s="36">
        <v>17.593068201639632</v>
      </c>
      <c r="R44" s="38">
        <v>25.2</v>
      </c>
      <c r="S44" s="38">
        <v>0</v>
      </c>
      <c r="T44" s="37">
        <f>SUMPRODUCT(LTA!J44:AN44,LTA!J$101:AN$101,LTA!J$105:AN$105)</f>
        <v>89.82</v>
      </c>
      <c r="U44" s="37">
        <f>SUMPRODUCT(LTA!J44:AN44,LTA!J$102:AN$102,LTA!J$105:AN$105)</f>
        <v>399.28200800000002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-85</v>
      </c>
      <c r="AA44" s="75">
        <f>STOA!J44</f>
        <v>508.1</v>
      </c>
      <c r="AB44" s="75">
        <f>-STOA!P44</f>
        <v>0</v>
      </c>
      <c r="AC44">
        <f t="shared" si="0"/>
        <v>15.373652284461675</v>
      </c>
      <c r="AD44">
        <f t="shared" si="1"/>
        <v>1643.6858604653271</v>
      </c>
      <c r="AE44">
        <f>'IDT-1'!F44</f>
        <v>0</v>
      </c>
      <c r="AF44" s="24"/>
      <c r="AG44">
        <f t="shared" si="2"/>
        <v>1643.6858604653271</v>
      </c>
      <c r="AI44" s="34">
        <f>PXIL!J44</f>
        <v>0</v>
      </c>
      <c r="AJ44" s="34">
        <f>PXIL!P44</f>
        <v>0</v>
      </c>
      <c r="AK44" s="34">
        <f>RTM_IEX!J44</f>
        <v>115.24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8.0641200000000008</v>
      </c>
      <c r="E45">
        <f>GT_NG!T45</f>
        <v>-0.20768999999999999</v>
      </c>
      <c r="F45">
        <f>GT_Spot!T45</f>
        <v>0</v>
      </c>
      <c r="G45">
        <f>PPCL_NG!T45</f>
        <v>29</v>
      </c>
      <c r="H45">
        <f>PPCL_Spot!T45</f>
        <v>0</v>
      </c>
      <c r="I45">
        <f>Bawana_NG!T45</f>
        <v>69.609999999999985</v>
      </c>
      <c r="J45">
        <f>Bawana_RLNG!T45</f>
        <v>30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430.3224025109858</v>
      </c>
      <c r="P45" s="36">
        <v>19.208275893017408</v>
      </c>
      <c r="Q45" s="36">
        <v>17.593068201639632</v>
      </c>
      <c r="R45" s="38">
        <v>25.2</v>
      </c>
      <c r="S45" s="38">
        <v>0</v>
      </c>
      <c r="T45" s="37">
        <f>SUMPRODUCT(LTA!J45:AN45,LTA!J$101:AN$101,LTA!J$105:AN$105)</f>
        <v>94.48</v>
      </c>
      <c r="U45" s="37">
        <f>SUMPRODUCT(LTA!J45:AN45,LTA!J$102:AN$102,LTA!J$105:AN$105)</f>
        <v>400.93043400000005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-63</v>
      </c>
      <c r="AA45" s="75">
        <f>STOA!J45</f>
        <v>508.56</v>
      </c>
      <c r="AB45" s="75">
        <f>-STOA!P45</f>
        <v>0</v>
      </c>
      <c r="AC45">
        <f t="shared" si="0"/>
        <v>15.301116036503295</v>
      </c>
      <c r="AD45">
        <f t="shared" si="1"/>
        <v>1679.3094945691396</v>
      </c>
      <c r="AE45">
        <f>'IDT-1'!F45</f>
        <v>0</v>
      </c>
      <c r="AF45" s="24"/>
      <c r="AG45">
        <f t="shared" si="2"/>
        <v>1679.3094945691396</v>
      </c>
      <c r="AI45" s="34">
        <f>PXIL!J45</f>
        <v>0</v>
      </c>
      <c r="AJ45" s="34">
        <f>PXIL!P45</f>
        <v>0</v>
      </c>
      <c r="AK45" s="34">
        <f>RTM_IEX!J45</f>
        <v>124.85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8.0641200000000008</v>
      </c>
      <c r="E46">
        <f>GT_NG!T46</f>
        <v>-0.20768999999999999</v>
      </c>
      <c r="F46">
        <f>GT_Spot!T46</f>
        <v>0</v>
      </c>
      <c r="G46">
        <f>PPCL_NG!T46</f>
        <v>29</v>
      </c>
      <c r="H46">
        <f>PPCL_Spot!T46</f>
        <v>0</v>
      </c>
      <c r="I46">
        <f>Bawana_NG!T46</f>
        <v>69.609999999999985</v>
      </c>
      <c r="J46">
        <f>Bawana_RLNG!T46</f>
        <v>30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431.17135032498578</v>
      </c>
      <c r="P46" s="36">
        <v>19.208275893017408</v>
      </c>
      <c r="Q46" s="36">
        <v>17.593068201639632</v>
      </c>
      <c r="R46" s="38">
        <v>25.2</v>
      </c>
      <c r="S46" s="38">
        <v>0</v>
      </c>
      <c r="T46" s="37">
        <f>SUMPRODUCT(LTA!J46:AN46,LTA!J$101:AN$101,LTA!J$105:AN$105)</f>
        <v>99.14</v>
      </c>
      <c r="U46" s="37">
        <f>SUMPRODUCT(LTA!J46:AN46,LTA!J$102:AN$102,LTA!J$105:AN$105)</f>
        <v>403.85663400000004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-47</v>
      </c>
      <c r="AA46" s="75">
        <f>STOA!J46</f>
        <v>508.56</v>
      </c>
      <c r="AB46" s="75">
        <f>-STOA!P46</f>
        <v>0</v>
      </c>
      <c r="AC46">
        <f t="shared" si="0"/>
        <v>15.236432754542669</v>
      </c>
      <c r="AD46">
        <f t="shared" si="1"/>
        <v>1703.8093256651002</v>
      </c>
      <c r="AE46">
        <f>'IDT-1'!F46</f>
        <v>0</v>
      </c>
      <c r="AF46" s="24"/>
      <c r="AG46">
        <f t="shared" si="2"/>
        <v>1703.8093256651002</v>
      </c>
      <c r="AI46" s="34">
        <f>PXIL!J46</f>
        <v>0</v>
      </c>
      <c r="AJ46" s="34">
        <f>PXIL!P46</f>
        <v>0</v>
      </c>
      <c r="AK46" s="34">
        <f>RTM_IEX!J46</f>
        <v>124.85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8.0641200000000008</v>
      </c>
      <c r="E47">
        <f>GT_NG!T47</f>
        <v>-0.20768999999999999</v>
      </c>
      <c r="F47">
        <f>GT_Spot!T47</f>
        <v>0</v>
      </c>
      <c r="G47">
        <f>PPCL_NG!T47</f>
        <v>29</v>
      </c>
      <c r="H47">
        <f>PPCL_Spot!T47</f>
        <v>0</v>
      </c>
      <c r="I47">
        <f>Bawana_NG!T47</f>
        <v>69.609999999999985</v>
      </c>
      <c r="J47">
        <f>Bawana_RLNG!T47</f>
        <v>30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428.52927148314649</v>
      </c>
      <c r="P47" s="36">
        <v>19.208275893017408</v>
      </c>
      <c r="Q47" s="36">
        <v>17.593068201639632</v>
      </c>
      <c r="R47" s="38">
        <v>25.2</v>
      </c>
      <c r="S47" s="38">
        <v>0</v>
      </c>
      <c r="T47" s="37">
        <f>SUMPRODUCT(LTA!J47:AN47,LTA!J$101:AN$101,LTA!J$105:AN$105)</f>
        <v>101.52</v>
      </c>
      <c r="U47" s="37">
        <f>SUMPRODUCT(LTA!J47:AN47,LTA!J$102:AN$102,LTA!J$105:AN$105)</f>
        <v>406.82225599999998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-26</v>
      </c>
      <c r="AA47" s="75">
        <f>STOA!J47</f>
        <v>508.1</v>
      </c>
      <c r="AB47" s="75">
        <f>-STOA!P47</f>
        <v>0</v>
      </c>
      <c r="AC47">
        <f t="shared" si="0"/>
        <v>14.996744204848545</v>
      </c>
      <c r="AD47">
        <f t="shared" si="1"/>
        <v>1717.6925573729552</v>
      </c>
      <c r="AE47">
        <f>'IDT-1'!F47</f>
        <v>0</v>
      </c>
      <c r="AF47" s="24"/>
      <c r="AG47">
        <f t="shared" si="2"/>
        <v>1717.6925573729552</v>
      </c>
      <c r="AI47" s="34">
        <f>PXIL!J47</f>
        <v>0</v>
      </c>
      <c r="AJ47" s="34">
        <f>PXIL!P47</f>
        <v>0</v>
      </c>
      <c r="AK47" s="34">
        <f>RTM_IEX!J47</f>
        <v>115.25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8.0641200000000008</v>
      </c>
      <c r="E48">
        <f>GT_NG!T48</f>
        <v>-0.20768999999999999</v>
      </c>
      <c r="F48">
        <f>GT_Spot!T48</f>
        <v>0</v>
      </c>
      <c r="G48">
        <f>PPCL_NG!T48</f>
        <v>29</v>
      </c>
      <c r="H48">
        <f>PPCL_Spot!T48</f>
        <v>0</v>
      </c>
      <c r="I48">
        <f>Bawana_NG!T48</f>
        <v>69.609999999999985</v>
      </c>
      <c r="J48">
        <f>Bawana_RLNG!T48</f>
        <v>30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428.52927148314649</v>
      </c>
      <c r="P48" s="36">
        <v>19.208275893017408</v>
      </c>
      <c r="Q48" s="36">
        <v>17.593068201639632</v>
      </c>
      <c r="R48" s="38">
        <v>25.2</v>
      </c>
      <c r="S48" s="38">
        <v>0</v>
      </c>
      <c r="T48" s="37">
        <f>SUMPRODUCT(LTA!J48:AN48,LTA!J$101:AN$101,LTA!J$105:AN$105)</f>
        <v>102.66</v>
      </c>
      <c r="U48" s="37">
        <f>SUMPRODUCT(LTA!J48:AN48,LTA!J$102:AN$102,LTA!J$105:AN$105)</f>
        <v>409.55337599999996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-4</v>
      </c>
      <c r="AA48" s="75">
        <f>STOA!J48</f>
        <v>508.1</v>
      </c>
      <c r="AB48" s="75">
        <f>-STOA!P48</f>
        <v>0</v>
      </c>
      <c r="AC48">
        <f t="shared" si="0"/>
        <v>14.923536142900987</v>
      </c>
      <c r="AD48">
        <f t="shared" si="1"/>
        <v>1753.2368854349024</v>
      </c>
      <c r="AE48">
        <f>'IDT-1'!F48</f>
        <v>0</v>
      </c>
      <c r="AF48" s="24"/>
      <c r="AG48">
        <f t="shared" si="2"/>
        <v>1753.2368854349024</v>
      </c>
      <c r="AI48" s="34">
        <f>PXIL!J48</f>
        <v>0</v>
      </c>
      <c r="AJ48" s="34">
        <f>PXIL!P48</f>
        <v>0</v>
      </c>
      <c r="AK48" s="34">
        <f>RTM_IEX!J48</f>
        <v>124.85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8.0641200000000008</v>
      </c>
      <c r="E49">
        <f>GT_NG!T49</f>
        <v>-0.20768999999999999</v>
      </c>
      <c r="F49">
        <f>GT_Spot!T49</f>
        <v>0</v>
      </c>
      <c r="G49">
        <f>PPCL_NG!T49</f>
        <v>29</v>
      </c>
      <c r="H49">
        <f>PPCL_Spot!T49</f>
        <v>0</v>
      </c>
      <c r="I49">
        <f>Bawana_NG!T49</f>
        <v>69.609999999999985</v>
      </c>
      <c r="J49">
        <f>Bawana_RLNG!T49</f>
        <v>30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425.45318707269047</v>
      </c>
      <c r="P49" s="36">
        <v>19.208275893017408</v>
      </c>
      <c r="Q49" s="36">
        <v>17.593068201639632</v>
      </c>
      <c r="R49" s="38">
        <v>25.2</v>
      </c>
      <c r="S49" s="38">
        <v>0</v>
      </c>
      <c r="T49" s="37">
        <f>SUMPRODUCT(LTA!J49:AN49,LTA!J$101:AN$101,LTA!J$105:AN$105)</f>
        <v>103.76</v>
      </c>
      <c r="U49" s="37">
        <f>SUMPRODUCT(LTA!J49:AN49,LTA!J$102:AN$102,LTA!J$105:AN$105)</f>
        <v>410.899428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508.1</v>
      </c>
      <c r="AB49" s="75">
        <f>-STOA!P49</f>
        <v>0</v>
      </c>
      <c r="AC49">
        <f t="shared" si="0"/>
        <v>15.150555239753603</v>
      </c>
      <c r="AD49">
        <f t="shared" si="1"/>
        <v>1788.0698339275939</v>
      </c>
      <c r="AE49">
        <f>'IDT-1'!F49</f>
        <v>0</v>
      </c>
      <c r="AF49" s="24"/>
      <c r="AG49">
        <f t="shared" si="2"/>
        <v>1788.0698339275939</v>
      </c>
      <c r="AI49" s="34">
        <f>PXIL!J49</f>
        <v>0</v>
      </c>
      <c r="AJ49" s="34">
        <f>PXIL!P49</f>
        <v>0</v>
      </c>
      <c r="AK49" s="34">
        <f>RTM_IEX!J49</f>
        <v>156.54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8.0641200000000008</v>
      </c>
      <c r="E50">
        <f>GT_NG!T50</f>
        <v>-0.20768999999999999</v>
      </c>
      <c r="F50">
        <f>GT_Spot!T50</f>
        <v>0</v>
      </c>
      <c r="G50">
        <f>PPCL_NG!T50</f>
        <v>29</v>
      </c>
      <c r="H50">
        <f>PPCL_Spot!T50</f>
        <v>0</v>
      </c>
      <c r="I50">
        <f>Bawana_NG!T50</f>
        <v>69.609999999999985</v>
      </c>
      <c r="J50">
        <f>Bawana_RLNG!T50</f>
        <v>30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424.40281674248502</v>
      </c>
      <c r="P50" s="36">
        <v>19.208275893017408</v>
      </c>
      <c r="Q50" s="36">
        <v>17.593068201639632</v>
      </c>
      <c r="R50" s="38">
        <v>25.2</v>
      </c>
      <c r="S50" s="38">
        <v>0</v>
      </c>
      <c r="T50" s="37">
        <f>SUMPRODUCT(LTA!J50:AN50,LTA!J$101:AN$101,LTA!J$105:AN$105)</f>
        <v>103.87</v>
      </c>
      <c r="U50" s="37">
        <f>SUMPRODUCT(LTA!J50:AN50,LTA!J$102:AN$102,LTA!J$105:AN$105)</f>
        <v>411.83581199999998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508.1</v>
      </c>
      <c r="AB50" s="75">
        <f>-STOA!P50</f>
        <v>0</v>
      </c>
      <c r="AC50">
        <f t="shared" si="0"/>
        <v>15.279713754579877</v>
      </c>
      <c r="AD50">
        <f t="shared" si="1"/>
        <v>1803.3166890825623</v>
      </c>
      <c r="AE50">
        <f>'IDT-1'!F50</f>
        <v>0</v>
      </c>
      <c r="AF50" s="24"/>
      <c r="AG50">
        <f t="shared" si="2"/>
        <v>1803.3166890825623</v>
      </c>
      <c r="AI50" s="34">
        <f>PXIL!J50</f>
        <v>0</v>
      </c>
      <c r="AJ50" s="34">
        <f>PXIL!P50</f>
        <v>0</v>
      </c>
      <c r="AK50" s="34">
        <f>RTM_IEX!J50</f>
        <v>171.92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8.0641200000000008</v>
      </c>
      <c r="E51">
        <f>GT_NG!T51</f>
        <v>-0.20768999999999999</v>
      </c>
      <c r="F51">
        <f>GT_Spot!T51</f>
        <v>0</v>
      </c>
      <c r="G51">
        <f>PPCL_NG!T51</f>
        <v>29</v>
      </c>
      <c r="H51">
        <f>PPCL_Spot!T51</f>
        <v>0</v>
      </c>
      <c r="I51">
        <f>Bawana_NG!T51</f>
        <v>69.609999999999985</v>
      </c>
      <c r="J51">
        <f>Bawana_RLNG!T51</f>
        <v>30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426.78095927599833</v>
      </c>
      <c r="P51" s="36">
        <v>19.208275893017408</v>
      </c>
      <c r="Q51" s="36">
        <v>17.593068201639632</v>
      </c>
      <c r="R51" s="38">
        <v>25.2</v>
      </c>
      <c r="S51" s="38">
        <v>0</v>
      </c>
      <c r="T51" s="37">
        <f>SUMPRODUCT(LTA!J51:AN51,LTA!J$101:AN$101,LTA!J$105:AN$105)</f>
        <v>103.88</v>
      </c>
      <c r="U51" s="37">
        <f>SUMPRODUCT(LTA!J51:AN51,LTA!J$102:AN$102,LTA!J$105:AN$105)</f>
        <v>431.30059199999994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508.1</v>
      </c>
      <c r="AB51" s="75">
        <f>-STOA!P51</f>
        <v>0</v>
      </c>
      <c r="AC51">
        <f t="shared" si="0"/>
        <v>15.576090303861385</v>
      </c>
      <c r="AD51">
        <f t="shared" si="1"/>
        <v>1838.3032350667941</v>
      </c>
      <c r="AE51">
        <f>'IDT-1'!F51</f>
        <v>0</v>
      </c>
      <c r="AF51" s="24"/>
      <c r="AG51">
        <f t="shared" si="2"/>
        <v>1838.3032350667941</v>
      </c>
      <c r="AI51" s="34">
        <f>PXIL!J51</f>
        <v>0</v>
      </c>
      <c r="AJ51" s="34">
        <f>PXIL!P51</f>
        <v>0</v>
      </c>
      <c r="AK51" s="34">
        <f>RTM_IEX!J51</f>
        <v>185.35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8.0641200000000008</v>
      </c>
      <c r="E52">
        <f>GT_NG!T52</f>
        <v>-0.20768999999999999</v>
      </c>
      <c r="F52">
        <f>GT_Spot!T52</f>
        <v>0</v>
      </c>
      <c r="G52">
        <f>PPCL_NG!T52</f>
        <v>29</v>
      </c>
      <c r="H52">
        <f>PPCL_Spot!T52</f>
        <v>0</v>
      </c>
      <c r="I52">
        <f>Bawana_NG!T52</f>
        <v>69.609999999999985</v>
      </c>
      <c r="J52">
        <f>Bawana_RLNG!T52</f>
        <v>30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428.6411301146648</v>
      </c>
      <c r="P52" s="36">
        <v>19.208275893017408</v>
      </c>
      <c r="Q52" s="36">
        <v>17.593068201639632</v>
      </c>
      <c r="R52" s="38">
        <v>25.2</v>
      </c>
      <c r="S52" s="38">
        <v>0</v>
      </c>
      <c r="T52" s="37">
        <f>SUMPRODUCT(LTA!J52:AN52,LTA!J$101:AN$101,LTA!J$105:AN$105)</f>
        <v>103.9</v>
      </c>
      <c r="U52" s="37">
        <f>SUMPRODUCT(LTA!J52:AN52,LTA!J$102:AN$102,LTA!J$105:AN$105)</f>
        <v>473.05378999999994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508.1</v>
      </c>
      <c r="AB52" s="75">
        <f>-STOA!P52</f>
        <v>0</v>
      </c>
      <c r="AC52">
        <f t="shared" si="0"/>
        <v>15.845842602106185</v>
      </c>
      <c r="AD52">
        <f t="shared" si="1"/>
        <v>1870.1468516072155</v>
      </c>
      <c r="AE52">
        <f>'IDT-1'!F52</f>
        <v>0</v>
      </c>
      <c r="AF52" s="24"/>
      <c r="AG52">
        <f t="shared" si="2"/>
        <v>1870.1468516072155</v>
      </c>
      <c r="AI52" s="34">
        <f>PXIL!J52</f>
        <v>0</v>
      </c>
      <c r="AJ52" s="34">
        <f>PXIL!P52</f>
        <v>0</v>
      </c>
      <c r="AK52" s="34">
        <f>RTM_IEX!J52</f>
        <v>173.83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8.0641200000000008</v>
      </c>
      <c r="E53">
        <f>GT_NG!T53</f>
        <v>-0.20768999999999999</v>
      </c>
      <c r="F53">
        <f>GT_Spot!T53</f>
        <v>0</v>
      </c>
      <c r="G53">
        <f>PPCL_NG!T53</f>
        <v>29</v>
      </c>
      <c r="H53">
        <f>PPCL_Spot!T53</f>
        <v>0</v>
      </c>
      <c r="I53">
        <f>Bawana_NG!T53</f>
        <v>69.609999999999985</v>
      </c>
      <c r="J53">
        <f>Bawana_RLNG!T53</f>
        <v>30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428.64335705874134</v>
      </c>
      <c r="P53" s="36">
        <v>19.208275893017408</v>
      </c>
      <c r="Q53" s="36">
        <v>17.593068201639632</v>
      </c>
      <c r="R53" s="38">
        <v>25.2</v>
      </c>
      <c r="S53" s="38">
        <v>0</v>
      </c>
      <c r="T53" s="37">
        <f>SUMPRODUCT(LTA!J53:AN53,LTA!J$101:AN$101,LTA!J$105:AN$105)</f>
        <v>103.92</v>
      </c>
      <c r="U53" s="37">
        <f>SUMPRODUCT(LTA!J53:AN53,LTA!J$102:AN$102,LTA!J$105:AN$105)</f>
        <v>477.17973199999994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508.1</v>
      </c>
      <c r="AB53" s="75">
        <f>-STOA!P53</f>
        <v>0</v>
      </c>
      <c r="AC53">
        <f t="shared" si="0"/>
        <v>16.058179221236429</v>
      </c>
      <c r="AD53">
        <f t="shared" si="1"/>
        <v>1895.2126839321618</v>
      </c>
      <c r="AE53">
        <f>'IDT-1'!F53</f>
        <v>0</v>
      </c>
      <c r="AF53" s="24"/>
      <c r="AG53">
        <f t="shared" si="2"/>
        <v>1895.2126839321618</v>
      </c>
      <c r="AI53" s="34">
        <f>PXIL!J53</f>
        <v>0</v>
      </c>
      <c r="AJ53" s="34">
        <f>PXIL!P53</f>
        <v>0</v>
      </c>
      <c r="AK53" s="34">
        <f>RTM_IEX!J53</f>
        <v>194.96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8.0641200000000008</v>
      </c>
      <c r="E54">
        <f>GT_NG!T54</f>
        <v>-0.20768999999999999</v>
      </c>
      <c r="F54">
        <f>GT_Spot!T54</f>
        <v>0</v>
      </c>
      <c r="G54">
        <f>PPCL_NG!T54</f>
        <v>29</v>
      </c>
      <c r="H54">
        <f>PPCL_Spot!T54</f>
        <v>0</v>
      </c>
      <c r="I54">
        <f>Bawana_NG!T54</f>
        <v>69.609999999999985</v>
      </c>
      <c r="J54">
        <f>Bawana_RLNG!T54</f>
        <v>30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428.64335705874134</v>
      </c>
      <c r="P54" s="36">
        <v>19.208275893017408</v>
      </c>
      <c r="Q54" s="36">
        <v>17.593068201639632</v>
      </c>
      <c r="R54" s="38">
        <v>25.2</v>
      </c>
      <c r="S54" s="38">
        <v>0</v>
      </c>
      <c r="T54" s="37">
        <f>SUMPRODUCT(LTA!J54:AN54,LTA!J$101:AN$101,LTA!J$105:AN$105)</f>
        <v>103.95</v>
      </c>
      <c r="U54" s="37">
        <f>SUMPRODUCT(LTA!J54:AN54,LTA!J$102:AN$102,LTA!J$105:AN$105)</f>
        <v>480.78871199999992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508.1</v>
      </c>
      <c r="AB54" s="75">
        <f>-STOA!P54</f>
        <v>0</v>
      </c>
      <c r="AC54">
        <f t="shared" si="0"/>
        <v>16.14519465323643</v>
      </c>
      <c r="AD54">
        <f t="shared" si="1"/>
        <v>1905.4846485001622</v>
      </c>
      <c r="AE54">
        <f>'IDT-1'!F54</f>
        <v>0</v>
      </c>
      <c r="AF54" s="24"/>
      <c r="AG54">
        <f t="shared" si="2"/>
        <v>1905.4846485001622</v>
      </c>
      <c r="AI54" s="34">
        <f>PXIL!J54</f>
        <v>0</v>
      </c>
      <c r="AJ54" s="34">
        <f>PXIL!P54</f>
        <v>0</v>
      </c>
      <c r="AK54" s="34">
        <f>RTM_IEX!J54</f>
        <v>201.68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8.0641200000000008</v>
      </c>
      <c r="E55">
        <f>GT_NG!T55</f>
        <v>-0.20768999999999999</v>
      </c>
      <c r="F55">
        <f>GT_Spot!T55</f>
        <v>0</v>
      </c>
      <c r="G55">
        <f>PPCL_NG!T55</f>
        <v>29</v>
      </c>
      <c r="H55">
        <f>PPCL_Spot!T55</f>
        <v>0</v>
      </c>
      <c r="I55">
        <f>Bawana_NG!T55</f>
        <v>69.609999999999985</v>
      </c>
      <c r="J55">
        <f>Bawana_RLNG!T55</f>
        <v>30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426.78318622007481</v>
      </c>
      <c r="P55" s="36">
        <v>19.208275893017408</v>
      </c>
      <c r="Q55" s="36">
        <v>17.593068201639632</v>
      </c>
      <c r="R55" s="38">
        <v>25.2</v>
      </c>
      <c r="S55" s="38">
        <v>0</v>
      </c>
      <c r="T55" s="37">
        <f>SUMPRODUCT(LTA!J55:AN55,LTA!J$101:AN$101,LTA!J$105:AN$105)</f>
        <v>103.9</v>
      </c>
      <c r="U55" s="37">
        <f>SUMPRODUCT(LTA!J55:AN55,LTA!J$102:AN$102,LTA!J$105:AN$105)</f>
        <v>443.28466599999996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508.1</v>
      </c>
      <c r="AB55" s="75">
        <f>-STOA!P55</f>
        <v>0</v>
      </c>
      <c r="AC55">
        <f t="shared" si="0"/>
        <v>15.668963231791629</v>
      </c>
      <c r="AD55">
        <f t="shared" si="1"/>
        <v>1849.2666630829403</v>
      </c>
      <c r="AE55">
        <f>'IDT-1'!F55</f>
        <v>0</v>
      </c>
      <c r="AF55" s="24"/>
      <c r="AG55">
        <f t="shared" si="2"/>
        <v>1849.2666630829403</v>
      </c>
      <c r="AI55" s="34">
        <f>PXIL!J55</f>
        <v>0</v>
      </c>
      <c r="AJ55" s="34">
        <f>PXIL!P55</f>
        <v>0</v>
      </c>
      <c r="AK55" s="34">
        <f>RTM_IEX!J55</f>
        <v>184.4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8.0641200000000008</v>
      </c>
      <c r="E56">
        <f>GT_NG!T56</f>
        <v>-0.20768999999999999</v>
      </c>
      <c r="F56">
        <f>GT_Spot!T56</f>
        <v>0</v>
      </c>
      <c r="G56">
        <f>PPCL_NG!T56</f>
        <v>29</v>
      </c>
      <c r="H56">
        <f>PPCL_Spot!T56</f>
        <v>0</v>
      </c>
      <c r="I56">
        <f>Bawana_NG!T56</f>
        <v>69.609999999999985</v>
      </c>
      <c r="J56">
        <f>Bawana_RLNG!T56</f>
        <v>30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424.83146121735746</v>
      </c>
      <c r="P56" s="36">
        <v>19.208275893017408</v>
      </c>
      <c r="Q56" s="36">
        <v>17.593068201639632</v>
      </c>
      <c r="R56" s="38">
        <v>25.2</v>
      </c>
      <c r="S56" s="38">
        <v>0</v>
      </c>
      <c r="T56" s="37">
        <f>SUMPRODUCT(LTA!J56:AN56,LTA!J$101:AN$101,LTA!J$105:AN$105)</f>
        <v>103.86</v>
      </c>
      <c r="U56" s="37">
        <f>SUMPRODUCT(LTA!J56:AN56,LTA!J$102:AN$102,LTA!J$105:AN$105)</f>
        <v>445.46956199999994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508.1</v>
      </c>
      <c r="AB56" s="75">
        <f>-STOA!P56</f>
        <v>0</v>
      </c>
      <c r="AC56">
        <f t="shared" si="0"/>
        <v>15.718885868168803</v>
      </c>
      <c r="AD56">
        <f t="shared" si="1"/>
        <v>1855.1599114438459</v>
      </c>
      <c r="AE56">
        <f>'IDT-1'!F56</f>
        <v>0</v>
      </c>
      <c r="AF56" s="24"/>
      <c r="AG56">
        <f t="shared" si="2"/>
        <v>1855.1599114438459</v>
      </c>
      <c r="AI56" s="34">
        <f>PXIL!J56</f>
        <v>0</v>
      </c>
      <c r="AJ56" s="34">
        <f>PXIL!P56</f>
        <v>0</v>
      </c>
      <c r="AK56" s="34">
        <f>RTM_IEX!J56</f>
        <v>190.15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8.0641200000000008</v>
      </c>
      <c r="E57">
        <f>GT_NG!T57</f>
        <v>-0.20768999999999999</v>
      </c>
      <c r="F57">
        <f>GT_Spot!T57</f>
        <v>0</v>
      </c>
      <c r="G57">
        <f>PPCL_NG!T57</f>
        <v>29</v>
      </c>
      <c r="H57">
        <f>PPCL_Spot!T57</f>
        <v>0</v>
      </c>
      <c r="I57">
        <f>Bawana_NG!T57</f>
        <v>69.609999999999985</v>
      </c>
      <c r="J57">
        <f>Bawana_RLNG!T57</f>
        <v>30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427.85542832416331</v>
      </c>
      <c r="P57" s="36">
        <v>19.449999999999996</v>
      </c>
      <c r="Q57" s="36">
        <v>17.593068201639632</v>
      </c>
      <c r="R57" s="38">
        <v>25.2</v>
      </c>
      <c r="S57" s="38">
        <v>0</v>
      </c>
      <c r="T57" s="37">
        <f>SUMPRODUCT(LTA!J57:AN57,LTA!J$101:AN$101,LTA!J$105:AN$105)</f>
        <v>96.81</v>
      </c>
      <c r="U57" s="37">
        <f>SUMPRODUCT(LTA!J57:AN57,LTA!J$102:AN$102,LTA!J$105:AN$105)</f>
        <v>482.79722399999997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508.1</v>
      </c>
      <c r="AB57" s="75">
        <f>-STOA!P57</f>
        <v>0</v>
      </c>
      <c r="AC57">
        <f t="shared" si="0"/>
        <v>16.436442035164628</v>
      </c>
      <c r="AD57">
        <f t="shared" si="1"/>
        <v>1939.8657084906381</v>
      </c>
      <c r="AE57">
        <f>'IDT-1'!F57</f>
        <v>0</v>
      </c>
      <c r="AF57" s="24"/>
      <c r="AG57">
        <f t="shared" si="2"/>
        <v>1939.8657084906381</v>
      </c>
      <c r="AI57" s="34">
        <f>PXIL!J57</f>
        <v>0</v>
      </c>
      <c r="AJ57" s="34">
        <f>PXIL!P57</f>
        <v>0</v>
      </c>
      <c r="AK57" s="34">
        <f>RTM_IEX!J57</f>
        <v>242.03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8.0641200000000008</v>
      </c>
      <c r="E58">
        <f>GT_NG!T58</f>
        <v>-0.20768999999999999</v>
      </c>
      <c r="F58">
        <f>GT_Spot!T58</f>
        <v>0</v>
      </c>
      <c r="G58">
        <f>PPCL_NG!T58</f>
        <v>29</v>
      </c>
      <c r="H58">
        <f>PPCL_Spot!T58</f>
        <v>0</v>
      </c>
      <c r="I58">
        <f>Bawana_NG!T58</f>
        <v>69.609999999999985</v>
      </c>
      <c r="J58">
        <f>Bawana_RLNG!T58</f>
        <v>30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427.85542832416331</v>
      </c>
      <c r="P58" s="36">
        <v>38.822972434915776</v>
      </c>
      <c r="Q58" s="36">
        <v>17.593068201639632</v>
      </c>
      <c r="R58" s="38">
        <v>25.2</v>
      </c>
      <c r="S58" s="38">
        <v>0</v>
      </c>
      <c r="T58" s="37">
        <f>SUMPRODUCT(LTA!J58:AN58,LTA!J$101:AN$101,LTA!J$105:AN$105)</f>
        <v>96.69</v>
      </c>
      <c r="U58" s="37">
        <f>SUMPRODUCT(LTA!J58:AN58,LTA!J$102:AN$102,LTA!J$105:AN$105)</f>
        <v>481.58772799999997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508.1</v>
      </c>
      <c r="AB58" s="75">
        <f>-STOA!P58</f>
        <v>0</v>
      </c>
      <c r="AC58">
        <f t="shared" si="0"/>
        <v>16.886375237217919</v>
      </c>
      <c r="AD58">
        <f t="shared" si="1"/>
        <v>1992.979251723501</v>
      </c>
      <c r="AE58">
        <f>'IDT-1'!F58</f>
        <v>0</v>
      </c>
      <c r="AF58" s="24"/>
      <c r="AG58">
        <f t="shared" si="2"/>
        <v>1992.979251723501</v>
      </c>
      <c r="AI58" s="34">
        <f>PXIL!J58</f>
        <v>0</v>
      </c>
      <c r="AJ58" s="34">
        <f>PXIL!P58</f>
        <v>0</v>
      </c>
      <c r="AK58" s="34">
        <f>RTM_IEX!J58</f>
        <v>277.55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8.0641200000000008</v>
      </c>
      <c r="E59">
        <f>GT_NG!T59</f>
        <v>-0.20768999999999999</v>
      </c>
      <c r="F59">
        <f>GT_Spot!T59</f>
        <v>0</v>
      </c>
      <c r="G59">
        <f>PPCL_NG!T59</f>
        <v>29</v>
      </c>
      <c r="H59">
        <f>PPCL_Spot!T59</f>
        <v>0</v>
      </c>
      <c r="I59">
        <f>Bawana_NG!T59</f>
        <v>69.609999999999985</v>
      </c>
      <c r="J59">
        <f>Bawana_RLNG!T59</f>
        <v>30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443.9499042482085</v>
      </c>
      <c r="P59" s="36">
        <v>74.860000000000014</v>
      </c>
      <c r="Q59" s="36">
        <v>27.67</v>
      </c>
      <c r="R59" s="38">
        <v>25.2</v>
      </c>
      <c r="S59" s="38">
        <v>0</v>
      </c>
      <c r="T59" s="37">
        <f>SUMPRODUCT(LTA!J59:AN59,LTA!J$101:AN$101,LTA!J$105:AN$105)</f>
        <v>96.3</v>
      </c>
      <c r="U59" s="37">
        <f>SUMPRODUCT(LTA!J59:AN59,LTA!J$102:AN$102,LTA!J$105:AN$105)</f>
        <v>481.63232800000003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508.1</v>
      </c>
      <c r="AB59" s="75">
        <f>-STOA!P59</f>
        <v>0</v>
      </c>
      <c r="AC59">
        <f t="shared" si="0"/>
        <v>16.84129273363283</v>
      </c>
      <c r="AD59">
        <f t="shared" si="1"/>
        <v>1987.6573695145757</v>
      </c>
      <c r="AE59">
        <f>'IDT-1'!F59</f>
        <v>0</v>
      </c>
      <c r="AF59" s="24"/>
      <c r="AG59">
        <f t="shared" si="2"/>
        <v>1987.6573695145757</v>
      </c>
      <c r="AI59" s="34">
        <f>PXIL!J59</f>
        <v>0</v>
      </c>
      <c r="AJ59" s="34">
        <f>PXIL!P59</f>
        <v>0</v>
      </c>
      <c r="AK59" s="34">
        <f>RTM_IEX!J59</f>
        <v>210.32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8.0641200000000008</v>
      </c>
      <c r="E60">
        <f>GT_NG!T60</f>
        <v>-0.20768999999999999</v>
      </c>
      <c r="F60">
        <f>GT_Spot!T60</f>
        <v>0</v>
      </c>
      <c r="G60">
        <f>PPCL_NG!T60</f>
        <v>29</v>
      </c>
      <c r="H60">
        <f>PPCL_Spot!T60</f>
        <v>0</v>
      </c>
      <c r="I60">
        <f>Bawana_NG!T60</f>
        <v>69.609999999999985</v>
      </c>
      <c r="J60">
        <f>Bawana_RLNG!T60</f>
        <v>30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511.17560953233692</v>
      </c>
      <c r="P60" s="36">
        <v>74.860000000000014</v>
      </c>
      <c r="Q60" s="36">
        <v>27.67</v>
      </c>
      <c r="R60" s="38">
        <v>25.2</v>
      </c>
      <c r="S60" s="38">
        <v>0</v>
      </c>
      <c r="T60" s="37">
        <f>SUMPRODUCT(LTA!J60:AN60,LTA!J$101:AN$101,LTA!J$105:AN$105)</f>
        <v>92.87</v>
      </c>
      <c r="U60" s="37">
        <f>SUMPRODUCT(LTA!J60:AN60,LTA!J$102:AN$102,LTA!J$105:AN$105)</f>
        <v>480.15947400000005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508.1</v>
      </c>
      <c r="AB60" s="75">
        <f>-STOA!P60</f>
        <v>0</v>
      </c>
      <c r="AC60">
        <f t="shared" si="0"/>
        <v>17.017884684419514</v>
      </c>
      <c r="AD60">
        <f t="shared" si="1"/>
        <v>2008.5036288479175</v>
      </c>
      <c r="AE60">
        <f>'IDT-1'!F60</f>
        <v>0</v>
      </c>
      <c r="AF60" s="24"/>
      <c r="AG60">
        <f t="shared" si="2"/>
        <v>2008.5036288479175</v>
      </c>
      <c r="AI60" s="34">
        <f>PXIL!J60</f>
        <v>0</v>
      </c>
      <c r="AJ60" s="34">
        <f>PXIL!P60</f>
        <v>0</v>
      </c>
      <c r="AK60" s="34">
        <f>RTM_IEX!J60</f>
        <v>169.02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8.0641200000000008</v>
      </c>
      <c r="E61">
        <f>GT_NG!T61</f>
        <v>-0.20768999999999999</v>
      </c>
      <c r="F61">
        <f>GT_Spot!T61</f>
        <v>0</v>
      </c>
      <c r="G61">
        <f>PPCL_NG!T61</f>
        <v>29</v>
      </c>
      <c r="H61">
        <f>PPCL_Spot!T61</f>
        <v>0</v>
      </c>
      <c r="I61">
        <f>Bawana_NG!T61</f>
        <v>69.609999999999985</v>
      </c>
      <c r="J61">
        <f>Bawana_RLNG!T61</f>
        <v>30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529.5346622219846</v>
      </c>
      <c r="P61" s="36">
        <v>74.860000000000014</v>
      </c>
      <c r="Q61" s="36">
        <v>27.67</v>
      </c>
      <c r="R61" s="38">
        <v>25.2</v>
      </c>
      <c r="S61" s="38">
        <v>0</v>
      </c>
      <c r="T61" s="37">
        <f>SUMPRODUCT(LTA!J61:AN61,LTA!J$101:AN$101,LTA!J$105:AN$105)</f>
        <v>90.38</v>
      </c>
      <c r="U61" s="37">
        <f>SUMPRODUCT(LTA!J61:AN61,LTA!J$102:AN$102,LTA!J$105:AN$105)</f>
        <v>476.91139200000003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508.1</v>
      </c>
      <c r="AB61" s="75">
        <f>-STOA!P61</f>
        <v>0</v>
      </c>
      <c r="AC61">
        <f t="shared" si="0"/>
        <v>16.599572838212552</v>
      </c>
      <c r="AD61">
        <f t="shared" si="1"/>
        <v>1959.1229113837724</v>
      </c>
      <c r="AE61">
        <f>'IDT-1'!F61</f>
        <v>0</v>
      </c>
      <c r="AF61" s="24"/>
      <c r="AG61">
        <f t="shared" si="2"/>
        <v>1959.1229113837724</v>
      </c>
      <c r="AI61" s="34">
        <f>PXIL!J61</f>
        <v>0</v>
      </c>
      <c r="AJ61" s="34">
        <f>PXIL!P61</f>
        <v>0</v>
      </c>
      <c r="AK61" s="34">
        <f>RTM_IEX!J61</f>
        <v>106.6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8.0641200000000008</v>
      </c>
      <c r="E62">
        <f>GT_NG!T62</f>
        <v>-0.20768999999999999</v>
      </c>
      <c r="F62">
        <f>GT_Spot!T62</f>
        <v>0</v>
      </c>
      <c r="G62">
        <f>PPCL_NG!T62</f>
        <v>29</v>
      </c>
      <c r="H62">
        <f>PPCL_Spot!T62</f>
        <v>0</v>
      </c>
      <c r="I62">
        <f>Bawana_NG!T62</f>
        <v>69.609999999999985</v>
      </c>
      <c r="J62">
        <f>Bawana_RLNG!T62</f>
        <v>30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558.34171671799629</v>
      </c>
      <c r="P62" s="36">
        <v>74.860000000000014</v>
      </c>
      <c r="Q62" s="36">
        <v>27.67</v>
      </c>
      <c r="R62" s="38">
        <v>25.2</v>
      </c>
      <c r="S62" s="38">
        <v>0</v>
      </c>
      <c r="T62" s="37">
        <f>SUMPRODUCT(LTA!J62:AN62,LTA!J$101:AN$101,LTA!J$105:AN$105)</f>
        <v>85.9</v>
      </c>
      <c r="U62" s="37">
        <f>SUMPRODUCT(LTA!J62:AN62,LTA!J$102:AN$102,LTA!J$105:AN$105)</f>
        <v>473.24388800000003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508.1</v>
      </c>
      <c r="AB62" s="75">
        <f>-STOA!P62</f>
        <v>0</v>
      </c>
      <c r="AC62">
        <f t="shared" si="0"/>
        <v>16.539173062379053</v>
      </c>
      <c r="AD62">
        <f t="shared" si="1"/>
        <v>1951.9928616556174</v>
      </c>
      <c r="AE62">
        <f>'IDT-1'!F62</f>
        <v>0</v>
      </c>
      <c r="AF62" s="24"/>
      <c r="AG62">
        <f t="shared" si="2"/>
        <v>1951.9928616556174</v>
      </c>
      <c r="AI62" s="34">
        <f>PXIL!J62</f>
        <v>0</v>
      </c>
      <c r="AJ62" s="34">
        <f>PXIL!P62</f>
        <v>0</v>
      </c>
      <c r="AK62" s="34">
        <f>RTM_IEX!J62</f>
        <v>78.75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8.0641200000000008</v>
      </c>
      <c r="E63">
        <f>GT_NG!T63</f>
        <v>-0.20768999999999999</v>
      </c>
      <c r="F63">
        <f>GT_Spot!T63</f>
        <v>0</v>
      </c>
      <c r="G63">
        <f>PPCL_NG!T63</f>
        <v>29</v>
      </c>
      <c r="H63">
        <f>PPCL_Spot!T63</f>
        <v>0</v>
      </c>
      <c r="I63">
        <f>Bawana_NG!T63</f>
        <v>69.609999999999985</v>
      </c>
      <c r="J63">
        <f>Bawana_RLNG!T63</f>
        <v>30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556.42024453617807</v>
      </c>
      <c r="P63" s="36">
        <v>74.860000000000014</v>
      </c>
      <c r="Q63" s="36">
        <v>27.67</v>
      </c>
      <c r="R63" s="38">
        <v>25.2</v>
      </c>
      <c r="S63" s="38">
        <v>0</v>
      </c>
      <c r="T63" s="37">
        <f>SUMPRODUCT(LTA!J63:AN63,LTA!J$101:AN$101,LTA!J$105:AN$105)</f>
        <v>77.23</v>
      </c>
      <c r="U63" s="37">
        <f>SUMPRODUCT(LTA!J63:AN63,LTA!J$102:AN$102,LTA!J$105:AN$105)</f>
        <v>462.52884200000005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508.56</v>
      </c>
      <c r="AB63" s="75">
        <f>-STOA!P63</f>
        <v>0</v>
      </c>
      <c r="AC63">
        <f t="shared" si="0"/>
        <v>16.904518309651777</v>
      </c>
      <c r="AD63">
        <f t="shared" si="1"/>
        <v>1995.1209982265261</v>
      </c>
      <c r="AE63">
        <f>'IDT-1'!F63</f>
        <v>0</v>
      </c>
      <c r="AF63" s="24"/>
      <c r="AG63">
        <f t="shared" si="2"/>
        <v>1995.1209982265261</v>
      </c>
      <c r="AI63" s="34">
        <f>PXIL!J63</f>
        <v>0</v>
      </c>
      <c r="AJ63" s="34">
        <f>PXIL!P63</f>
        <v>0</v>
      </c>
      <c r="AK63" s="34">
        <f>RTM_IEX!J63</f>
        <v>143.09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8.0641200000000008</v>
      </c>
      <c r="E64">
        <f>GT_NG!T64</f>
        <v>-0.20768999999999999</v>
      </c>
      <c r="F64">
        <f>GT_Spot!T64</f>
        <v>0</v>
      </c>
      <c r="G64">
        <f>PPCL_NG!T64</f>
        <v>29</v>
      </c>
      <c r="H64">
        <f>PPCL_Spot!T64</f>
        <v>0</v>
      </c>
      <c r="I64">
        <f>Bawana_NG!T64</f>
        <v>69.609999999999985</v>
      </c>
      <c r="J64">
        <f>Bawana_RLNG!T64</f>
        <v>30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575.57654966381256</v>
      </c>
      <c r="P64" s="36">
        <v>74.860000000000014</v>
      </c>
      <c r="Q64" s="36">
        <v>27.67</v>
      </c>
      <c r="R64" s="38">
        <v>25.2</v>
      </c>
      <c r="S64" s="38">
        <v>0</v>
      </c>
      <c r="T64" s="37">
        <f>SUMPRODUCT(LTA!J64:AN64,LTA!J$101:AN$101,LTA!J$105:AN$105)</f>
        <v>71.510000000000005</v>
      </c>
      <c r="U64" s="37">
        <f>SUMPRODUCT(LTA!J64:AN64,LTA!J$102:AN$102,LTA!J$105:AN$105)</f>
        <v>457.78839800000003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508.56</v>
      </c>
      <c r="AB64" s="75">
        <f>-STOA!P64</f>
        <v>0</v>
      </c>
      <c r="AC64">
        <f t="shared" si="0"/>
        <v>16.880795543123906</v>
      </c>
      <c r="AD64">
        <f t="shared" si="1"/>
        <v>1992.3205821206886</v>
      </c>
      <c r="AE64">
        <f>'IDT-1'!F64</f>
        <v>0</v>
      </c>
      <c r="AF64" s="24"/>
      <c r="AG64">
        <f t="shared" si="2"/>
        <v>1992.3205821206886</v>
      </c>
      <c r="AI64" s="34">
        <f>PXIL!J64</f>
        <v>0</v>
      </c>
      <c r="AJ64" s="34">
        <f>PXIL!P64</f>
        <v>0</v>
      </c>
      <c r="AK64" s="34">
        <f>RTM_IEX!J64</f>
        <v>131.57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8.0641200000000008</v>
      </c>
      <c r="E65">
        <f>GT_NG!T65</f>
        <v>-0.20768999999999999</v>
      </c>
      <c r="F65">
        <f>GT_Spot!T65</f>
        <v>0</v>
      </c>
      <c r="G65">
        <f>PPCL_NG!T65</f>
        <v>29</v>
      </c>
      <c r="H65">
        <f>PPCL_Spot!T65</f>
        <v>0</v>
      </c>
      <c r="I65">
        <f>Bawana_NG!T65</f>
        <v>69.609999999999985</v>
      </c>
      <c r="J65">
        <f>Bawana_RLNG!T65</f>
        <v>30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575.5796910157311</v>
      </c>
      <c r="P65" s="36">
        <v>74.856736846693693</v>
      </c>
      <c r="Q65" s="36">
        <v>27.67</v>
      </c>
      <c r="R65" s="38">
        <v>25.2</v>
      </c>
      <c r="S65" s="38">
        <v>0</v>
      </c>
      <c r="T65" s="37">
        <f>SUMPRODUCT(LTA!J65:AN65,LTA!J$101:AN$101,LTA!J$105:AN$105)</f>
        <v>67.710000000000008</v>
      </c>
      <c r="U65" s="37">
        <f>SUMPRODUCT(LTA!J65:AN65,LTA!J$102:AN$102,LTA!J$105:AN$105)</f>
        <v>454.66623200000004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508.56</v>
      </c>
      <c r="AB65" s="75">
        <f>-STOA!P65</f>
        <v>0</v>
      </c>
      <c r="AC65">
        <f t="shared" si="0"/>
        <v>16.89530832559225</v>
      </c>
      <c r="AD65">
        <f t="shared" si="1"/>
        <v>1994.0337815368327</v>
      </c>
      <c r="AE65">
        <f>'IDT-1'!F65</f>
        <v>0</v>
      </c>
      <c r="AF65" s="24"/>
      <c r="AG65">
        <f t="shared" si="2"/>
        <v>1994.0337815368327</v>
      </c>
      <c r="AI65" s="34">
        <f>PXIL!J65</f>
        <v>0</v>
      </c>
      <c r="AJ65" s="34">
        <f>PXIL!P65</f>
        <v>0</v>
      </c>
      <c r="AK65" s="34">
        <f>RTM_IEX!J65</f>
        <v>140.22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8.0641200000000008</v>
      </c>
      <c r="E66">
        <f>GT_NG!T66</f>
        <v>-0.20768999999999999</v>
      </c>
      <c r="F66">
        <f>GT_Spot!T66</f>
        <v>0</v>
      </c>
      <c r="G66">
        <f>PPCL_NG!T66</f>
        <v>29</v>
      </c>
      <c r="H66">
        <f>PPCL_Spot!T66</f>
        <v>0</v>
      </c>
      <c r="I66">
        <f>Bawana_NG!T66</f>
        <v>69.609999999999985</v>
      </c>
      <c r="J66">
        <f>Bawana_RLNG!T66</f>
        <v>30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575.5796910157311</v>
      </c>
      <c r="P66" s="36">
        <v>74.86</v>
      </c>
      <c r="Q66" s="36">
        <v>27.67</v>
      </c>
      <c r="R66" s="38">
        <v>25.2</v>
      </c>
      <c r="S66" s="38">
        <v>0</v>
      </c>
      <c r="T66" s="37">
        <f>SUMPRODUCT(LTA!J66:AN66,LTA!J$101:AN$101,LTA!J$105:AN$105)</f>
        <v>62.99</v>
      </c>
      <c r="U66" s="37">
        <f>SUMPRODUCT(LTA!J66:AN66,LTA!J$102:AN$102,LTA!J$105:AN$105)</f>
        <v>449.52587400000004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508.56</v>
      </c>
      <c r="AB66" s="75">
        <f>-STOA!P66</f>
        <v>0</v>
      </c>
      <c r="AC66">
        <f t="shared" si="0"/>
        <v>16.772188728880025</v>
      </c>
      <c r="AD66">
        <f t="shared" si="1"/>
        <v>1979.499806286851</v>
      </c>
      <c r="AE66">
        <f>'IDT-1'!F66</f>
        <v>0</v>
      </c>
      <c r="AF66" s="24"/>
      <c r="AG66">
        <f t="shared" si="2"/>
        <v>1979.499806286851</v>
      </c>
      <c r="AI66" s="34">
        <f>PXIL!J66</f>
        <v>0</v>
      </c>
      <c r="AJ66" s="34">
        <f>PXIL!P66</f>
        <v>0</v>
      </c>
      <c r="AK66" s="34">
        <f>RTM_IEX!J66</f>
        <v>135.41999999999999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8.0641200000000008</v>
      </c>
      <c r="E67">
        <f>GT_NG!T67</f>
        <v>-0.20768999999999999</v>
      </c>
      <c r="F67">
        <f>GT_Spot!T67</f>
        <v>0</v>
      </c>
      <c r="G67">
        <f>PPCL_NG!T67</f>
        <v>29</v>
      </c>
      <c r="H67">
        <f>PPCL_Spot!T67</f>
        <v>0</v>
      </c>
      <c r="I67">
        <f>Bawana_NG!T67</f>
        <v>69.609999999999985</v>
      </c>
      <c r="J67">
        <f>Bawana_RLNG!T67</f>
        <v>30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572.78663623130694</v>
      </c>
      <c r="P67" s="36">
        <v>74.86</v>
      </c>
      <c r="Q67" s="36">
        <v>27.67</v>
      </c>
      <c r="R67" s="38">
        <v>25.2</v>
      </c>
      <c r="S67" s="38">
        <v>0</v>
      </c>
      <c r="T67" s="37">
        <f>SUMPRODUCT(LTA!J67:AN67,LTA!J$101:AN$101,LTA!J$105:AN$105)</f>
        <v>56.34</v>
      </c>
      <c r="U67" s="37">
        <f>SUMPRODUCT(LTA!J67:AN67,LTA!J$102:AN$102,LTA!J$105:AN$105)</f>
        <v>444.43322800000004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508.56</v>
      </c>
      <c r="AB67" s="75">
        <f>-STOA!P67</f>
        <v>0</v>
      </c>
      <c r="AC67">
        <f t="shared" si="0"/>
        <v>16.48066084229086</v>
      </c>
      <c r="AD67">
        <f t="shared" si="1"/>
        <v>1945.085633389016</v>
      </c>
      <c r="AE67">
        <f>'IDT-1'!F67</f>
        <v>0</v>
      </c>
      <c r="AF67" s="24"/>
      <c r="AG67">
        <f t="shared" si="2"/>
        <v>1945.085633389016</v>
      </c>
      <c r="AI67" s="34">
        <f>PXIL!J67</f>
        <v>0</v>
      </c>
      <c r="AJ67" s="34">
        <f>PXIL!P67</f>
        <v>0</v>
      </c>
      <c r="AK67" s="34">
        <f>RTM_IEX!J67</f>
        <v>115.25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8.0641200000000008</v>
      </c>
      <c r="E68">
        <f>GT_NG!T68</f>
        <v>-0.20768999999999999</v>
      </c>
      <c r="F68">
        <f>GT_Spot!T68</f>
        <v>0</v>
      </c>
      <c r="G68">
        <f>PPCL_NG!T68</f>
        <v>29</v>
      </c>
      <c r="H68">
        <f>PPCL_Spot!T68</f>
        <v>0</v>
      </c>
      <c r="I68">
        <f>Bawana_NG!T68</f>
        <v>69.609999999999985</v>
      </c>
      <c r="J68">
        <f>Bawana_RLNG!T68</f>
        <v>30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572.74332251410692</v>
      </c>
      <c r="P68" s="36">
        <v>74.86</v>
      </c>
      <c r="Q68" s="36">
        <v>26.573489624376155</v>
      </c>
      <c r="R68" s="38">
        <v>25.2</v>
      </c>
      <c r="S68" s="38">
        <v>0</v>
      </c>
      <c r="T68" s="37">
        <f>SUMPRODUCT(LTA!J68:AN68,LTA!J$101:AN$101,LTA!J$105:AN$105)</f>
        <v>51.76</v>
      </c>
      <c r="U68" s="37">
        <f>SUMPRODUCT(LTA!J68:AN68,LTA!J$102:AN$102,LTA!J$105:AN$105)</f>
        <v>438.03460400000006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508.56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16.338545878311137</v>
      </c>
      <c r="AD68">
        <f t="shared" ref="AD68:AD98" si="4">SUM(B68:AB68,AI68:AV68)-AC68</f>
        <v>1928.309300260172</v>
      </c>
      <c r="AE68">
        <f>'IDT-1'!F68</f>
        <v>0</v>
      </c>
      <c r="AF68" s="24"/>
      <c r="AG68">
        <f t="shared" ref="AG68:AG98" si="5">SUM(AD68:AF68)</f>
        <v>1928.309300260172</v>
      </c>
      <c r="AI68" s="34">
        <f>PXIL!J68</f>
        <v>0</v>
      </c>
      <c r="AJ68" s="34">
        <f>PXIL!P68</f>
        <v>0</v>
      </c>
      <c r="AK68" s="34">
        <f>RTM_IEX!J68</f>
        <v>110.45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8.0641200000000008</v>
      </c>
      <c r="E69">
        <f>GT_NG!T69</f>
        <v>-0.20768999999999999</v>
      </c>
      <c r="F69">
        <f>GT_Spot!T69</f>
        <v>0</v>
      </c>
      <c r="G69">
        <f>PPCL_NG!T69</f>
        <v>29</v>
      </c>
      <c r="H69">
        <f>PPCL_Spot!T69</f>
        <v>0</v>
      </c>
      <c r="I69">
        <f>Bawana_NG!T69</f>
        <v>69.609999999999985</v>
      </c>
      <c r="J69">
        <f>Bawana_RLNG!T69</f>
        <v>30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568.05071025789312</v>
      </c>
      <c r="P69" s="36">
        <v>74.86</v>
      </c>
      <c r="Q69" s="36">
        <v>26.573489624376155</v>
      </c>
      <c r="R69" s="38">
        <v>22.4</v>
      </c>
      <c r="S69" s="38">
        <v>0</v>
      </c>
      <c r="T69" s="37">
        <f>SUMPRODUCT(LTA!J69:AN69,LTA!J$101:AN$101,LTA!J$105:AN$105)</f>
        <v>46.29</v>
      </c>
      <c r="U69" s="37">
        <f>SUMPRODUCT(LTA!J69:AN69,LTA!J$102:AN$102,LTA!J$105:AN$105)</f>
        <v>432.53844000000004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508.56</v>
      </c>
      <c r="AB69" s="75">
        <f>-STOA!P69</f>
        <v>0</v>
      </c>
      <c r="AC69">
        <f t="shared" si="3"/>
        <v>16.126960157758944</v>
      </c>
      <c r="AD69">
        <f t="shared" si="4"/>
        <v>1903.3321097245102</v>
      </c>
      <c r="AE69">
        <f>'IDT-1'!F69</f>
        <v>0</v>
      </c>
      <c r="AF69" s="24"/>
      <c r="AG69">
        <f t="shared" si="5"/>
        <v>1903.3321097245102</v>
      </c>
      <c r="AI69" s="34">
        <f>PXIL!J69</f>
        <v>0</v>
      </c>
      <c r="AJ69" s="34">
        <f>PXIL!P69</f>
        <v>0</v>
      </c>
      <c r="AK69" s="34">
        <f>RTM_IEX!J69</f>
        <v>103.72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8.0641200000000008</v>
      </c>
      <c r="E70">
        <f>GT_NG!T70</f>
        <v>-0.20768999999999999</v>
      </c>
      <c r="F70">
        <f>GT_Spot!T70</f>
        <v>0</v>
      </c>
      <c r="G70">
        <f>PPCL_NG!T70</f>
        <v>27.958058468161937</v>
      </c>
      <c r="H70">
        <f>PPCL_Spot!T70</f>
        <v>0</v>
      </c>
      <c r="I70">
        <f>Bawana_NG!T70</f>
        <v>69.609999999999985</v>
      </c>
      <c r="J70">
        <f>Bawana_RLNG!T70</f>
        <v>30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574.62498750482587</v>
      </c>
      <c r="P70" s="36">
        <v>74.86</v>
      </c>
      <c r="Q70" s="36">
        <v>26.573489624376155</v>
      </c>
      <c r="R70" s="38">
        <v>19.339999999999996</v>
      </c>
      <c r="S70" s="38">
        <v>0</v>
      </c>
      <c r="T70" s="37">
        <f>SUMPRODUCT(LTA!J70:AN70,LTA!J$101:AN$101,LTA!J$105:AN$105)</f>
        <v>38.69</v>
      </c>
      <c r="U70" s="37">
        <f>SUMPRODUCT(LTA!J70:AN70,LTA!J$102:AN$102,LTA!J$105:AN$105)</f>
        <v>424.04270600000007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508.56</v>
      </c>
      <c r="AB70" s="75">
        <f>-STOA!P70</f>
        <v>0</v>
      </c>
      <c r="AC70">
        <f t="shared" si="3"/>
        <v>15.939947612165739</v>
      </c>
      <c r="AD70">
        <f t="shared" si="4"/>
        <v>1881.2557239851981</v>
      </c>
      <c r="AE70">
        <f>'IDT-1'!F70</f>
        <v>0</v>
      </c>
      <c r="AF70" s="24"/>
      <c r="AG70">
        <f t="shared" si="5"/>
        <v>1881.2557239851981</v>
      </c>
      <c r="AI70" s="34">
        <f>PXIL!J70</f>
        <v>0</v>
      </c>
      <c r="AJ70" s="34">
        <f>PXIL!P70</f>
        <v>0</v>
      </c>
      <c r="AK70" s="34">
        <f>RTM_IEX!J70</f>
        <v>95.08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8.0641200000000008</v>
      </c>
      <c r="E71">
        <f>GT_NG!T71</f>
        <v>-0.20768999999999999</v>
      </c>
      <c r="F71">
        <f>GT_Spot!T71</f>
        <v>0</v>
      </c>
      <c r="G71">
        <f>PPCL_NG!T71</f>
        <v>27.958058468161937</v>
      </c>
      <c r="H71">
        <f>PPCL_Spot!T71</f>
        <v>0</v>
      </c>
      <c r="I71">
        <f>Bawana_NG!T71</f>
        <v>69.609999999999985</v>
      </c>
      <c r="J71">
        <f>Bawana_RLNG!T71</f>
        <v>30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580.8842098500669</v>
      </c>
      <c r="P71" s="36">
        <v>74.86</v>
      </c>
      <c r="Q71" s="36">
        <v>26.573489624376155</v>
      </c>
      <c r="R71" s="38">
        <v>16.39</v>
      </c>
      <c r="S71" s="38">
        <v>0</v>
      </c>
      <c r="T71" s="37">
        <f>SUMPRODUCT(LTA!J71:AN71,LTA!J$101:AN$101,LTA!J$105:AN$105)</f>
        <v>32.79</v>
      </c>
      <c r="U71" s="37">
        <f>SUMPRODUCT(LTA!J71:AN71,LTA!J$102:AN$102,LTA!J$105:AN$105)</f>
        <v>416.66614799999996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509.02</v>
      </c>
      <c r="AB71" s="75">
        <f>-STOA!P71</f>
        <v>0</v>
      </c>
      <c r="AC71">
        <f t="shared" si="3"/>
        <v>15.287289992665762</v>
      </c>
      <c r="AD71">
        <f t="shared" si="4"/>
        <v>1804.2110459499393</v>
      </c>
      <c r="AE71">
        <f>'IDT-1'!F71</f>
        <v>0</v>
      </c>
      <c r="AF71" s="24"/>
      <c r="AG71">
        <f t="shared" si="5"/>
        <v>1804.2110459499393</v>
      </c>
      <c r="AI71" s="34">
        <f>PXIL!J71</f>
        <v>0</v>
      </c>
      <c r="AJ71" s="34">
        <f>PXIL!P71</f>
        <v>0</v>
      </c>
      <c r="AK71" s="34">
        <f>RTM_IEX!J71</f>
        <v>26.89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8.0641200000000008</v>
      </c>
      <c r="E72">
        <f>GT_NG!T72</f>
        <v>-0.20768999999999999</v>
      </c>
      <c r="F72">
        <f>GT_Spot!T72</f>
        <v>0</v>
      </c>
      <c r="G72">
        <f>PPCL_NG!T72</f>
        <v>27.958058468161937</v>
      </c>
      <c r="H72">
        <f>PPCL_Spot!T72</f>
        <v>0</v>
      </c>
      <c r="I72">
        <f>Bawana_NG!T72</f>
        <v>69.609999999999985</v>
      </c>
      <c r="J72">
        <f>Bawana_RLNG!T72</f>
        <v>30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580.8842098500669</v>
      </c>
      <c r="P72" s="36">
        <v>74.86</v>
      </c>
      <c r="Q72" s="36">
        <v>26.573489624376155</v>
      </c>
      <c r="R72" s="38">
        <v>12.98</v>
      </c>
      <c r="S72" s="38">
        <v>0</v>
      </c>
      <c r="T72" s="37">
        <f>SUMPRODUCT(LTA!J72:AN72,LTA!J$101:AN$101,LTA!J$105:AN$105)</f>
        <v>26.09</v>
      </c>
      <c r="U72" s="37">
        <f>SUMPRODUCT(LTA!J72:AN72,LTA!J$102:AN$102,LTA!J$105:AN$105)</f>
        <v>408.97999599999997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509.02</v>
      </c>
      <c r="AB72" s="75">
        <f>-STOA!P72</f>
        <v>0</v>
      </c>
      <c r="AC72">
        <f t="shared" si="3"/>
        <v>15.097482315865763</v>
      </c>
      <c r="AD72">
        <f t="shared" si="4"/>
        <v>1781.8047016267392</v>
      </c>
      <c r="AE72">
        <f>'IDT-1'!F72</f>
        <v>0</v>
      </c>
      <c r="AF72" s="24"/>
      <c r="AG72">
        <f t="shared" si="5"/>
        <v>1781.8047016267392</v>
      </c>
      <c r="AI72" s="34">
        <f>PXIL!J72</f>
        <v>0</v>
      </c>
      <c r="AJ72" s="34">
        <f>PXIL!P72</f>
        <v>0</v>
      </c>
      <c r="AK72" s="34">
        <f>RTM_IEX!J72</f>
        <v>22.09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8.0641200000000008</v>
      </c>
      <c r="E73">
        <f>GT_NG!T73</f>
        <v>-0.20768999999999999</v>
      </c>
      <c r="F73">
        <f>GT_Spot!T73</f>
        <v>0</v>
      </c>
      <c r="G73">
        <f>PPCL_NG!T73</f>
        <v>29</v>
      </c>
      <c r="H73">
        <f>PPCL_Spot!T73</f>
        <v>0</v>
      </c>
      <c r="I73">
        <f>Bawana_NG!T73</f>
        <v>69.609999999999985</v>
      </c>
      <c r="J73">
        <f>Bawana_RLNG!T73</f>
        <v>30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578.45003784025232</v>
      </c>
      <c r="P73" s="36">
        <v>74.86</v>
      </c>
      <c r="Q73" s="36">
        <v>26.573489624376155</v>
      </c>
      <c r="R73" s="38">
        <v>9.51</v>
      </c>
      <c r="S73" s="38">
        <v>0</v>
      </c>
      <c r="T73" s="37">
        <f>SUMPRODUCT(LTA!J73:AN73,LTA!J$101:AN$101,LTA!J$105:AN$105)</f>
        <v>19.34</v>
      </c>
      <c r="U73" s="37">
        <f>SUMPRODUCT(LTA!J73:AN73,LTA!J$102:AN$102,LTA!J$105:AN$105)</f>
        <v>402.21071999999998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509.02</v>
      </c>
      <c r="AB73" s="75">
        <f>-STOA!P73</f>
        <v>0</v>
      </c>
      <c r="AC73">
        <f t="shared" si="3"/>
        <v>14.799877450075206</v>
      </c>
      <c r="AD73">
        <f t="shared" si="4"/>
        <v>1736.6308000145534</v>
      </c>
      <c r="AE73">
        <f>'IDT-1'!F73</f>
        <v>0</v>
      </c>
      <c r="AF73" s="24"/>
      <c r="AG73">
        <f t="shared" si="5"/>
        <v>1736.6308000145534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-5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8.0641200000000008</v>
      </c>
      <c r="E74">
        <f>GT_NG!T74</f>
        <v>-0.20768999999999999</v>
      </c>
      <c r="F74">
        <f>GT_Spot!T74</f>
        <v>0</v>
      </c>
      <c r="G74">
        <f>PPCL_NG!T74</f>
        <v>29</v>
      </c>
      <c r="H74">
        <f>PPCL_Spot!T74</f>
        <v>0</v>
      </c>
      <c r="I74">
        <f>Bawana_NG!T74</f>
        <v>69.609999999999985</v>
      </c>
      <c r="J74">
        <f>Bawana_RLNG!T74</f>
        <v>30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578.40672412305241</v>
      </c>
      <c r="P74" s="36">
        <v>74.86</v>
      </c>
      <c r="Q74" s="36">
        <v>26.573489624376155</v>
      </c>
      <c r="R74" s="38">
        <v>6.98</v>
      </c>
      <c r="S74" s="38">
        <v>0</v>
      </c>
      <c r="T74" s="37">
        <f>SUMPRODUCT(LTA!J74:AN74,LTA!J$101:AN$101,LTA!J$105:AN$105)</f>
        <v>13.73</v>
      </c>
      <c r="U74" s="37">
        <f>SUMPRODUCT(LTA!J74:AN74,LTA!J$102:AN$102,LTA!J$105:AN$105)</f>
        <v>395.66578599999997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509.02</v>
      </c>
      <c r="AB74" s="75">
        <f>-STOA!P74</f>
        <v>0</v>
      </c>
      <c r="AC74">
        <f t="shared" si="3"/>
        <v>14.726987115600062</v>
      </c>
      <c r="AD74">
        <f t="shared" si="4"/>
        <v>1715.9754426318286</v>
      </c>
      <c r="AE74">
        <f>'IDT-1'!F74</f>
        <v>0</v>
      </c>
      <c r="AF74" s="24"/>
      <c r="AG74">
        <f t="shared" si="5"/>
        <v>1715.9754426318286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-11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8.0641200000000008</v>
      </c>
      <c r="E75">
        <f>GT_NG!T75</f>
        <v>-0.11868000000000002</v>
      </c>
      <c r="F75">
        <f>GT_Spot!T75</f>
        <v>0</v>
      </c>
      <c r="G75">
        <f>PPCL_NG!T75</f>
        <v>29</v>
      </c>
      <c r="H75">
        <f>PPCL_Spot!T75</f>
        <v>0</v>
      </c>
      <c r="I75">
        <f>Bawana_NG!T75</f>
        <v>69.609999999999985</v>
      </c>
      <c r="J75">
        <f>Bawana_RLNG!T75</f>
        <v>29.999999999999996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580.33994573777761</v>
      </c>
      <c r="P75" s="36">
        <v>74.86</v>
      </c>
      <c r="Q75" s="36">
        <v>26.573489624376155</v>
      </c>
      <c r="R75" s="38">
        <v>0</v>
      </c>
      <c r="S75" s="38">
        <v>0</v>
      </c>
      <c r="T75" s="37">
        <f>SUMPRODUCT(LTA!J75:AN75,LTA!J$101:AN$101,LTA!J$105:AN$105)</f>
        <v>8.32</v>
      </c>
      <c r="U75" s="37">
        <f>SUMPRODUCT(LTA!J75:AN75,LTA!J$102:AN$102,LTA!J$105:AN$105)</f>
        <v>385.90929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509.02</v>
      </c>
      <c r="AB75" s="75">
        <f>-STOA!P75</f>
        <v>0</v>
      </c>
      <c r="AC75">
        <f t="shared" si="3"/>
        <v>14.471322858040882</v>
      </c>
      <c r="AD75">
        <f t="shared" si="4"/>
        <v>1708.0668425041131</v>
      </c>
      <c r="AE75">
        <f>'IDT-1'!F75</f>
        <v>0</v>
      </c>
      <c r="AF75" s="24"/>
      <c r="AG75">
        <f t="shared" si="5"/>
        <v>1708.0668425041131</v>
      </c>
      <c r="AI75" s="34">
        <f>PXIL!J75</f>
        <v>0</v>
      </c>
      <c r="AJ75" s="34">
        <f>PXIL!P75</f>
        <v>0</v>
      </c>
      <c r="AK75" s="34">
        <f>RTM_IEX!J75</f>
        <v>0.96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8.0641200000000008</v>
      </c>
      <c r="E76">
        <f>GT_NG!T76</f>
        <v>-0.11868000000000002</v>
      </c>
      <c r="F76">
        <f>GT_Spot!T76</f>
        <v>0</v>
      </c>
      <c r="G76">
        <f>PPCL_NG!T76</f>
        <v>29</v>
      </c>
      <c r="H76">
        <f>PPCL_Spot!T76</f>
        <v>0</v>
      </c>
      <c r="I76">
        <f>Bawana_NG!T76</f>
        <v>69.609999999999985</v>
      </c>
      <c r="J76">
        <f>Bawana_RLNG!T76</f>
        <v>29.999999999999996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559.69954021739966</v>
      </c>
      <c r="P76" s="36">
        <v>74.86</v>
      </c>
      <c r="Q76" s="36">
        <v>26.573489624376155</v>
      </c>
      <c r="R76" s="38">
        <v>0</v>
      </c>
      <c r="S76" s="38">
        <v>0</v>
      </c>
      <c r="T76" s="37">
        <f>SUMPRODUCT(LTA!J76:AN76,LTA!J$101:AN$101,LTA!J$105:AN$105)</f>
        <v>3.9699999999999998</v>
      </c>
      <c r="U76" s="37">
        <f>SUMPRODUCT(LTA!J76:AN76,LTA!J$102:AN$102,LTA!J$105:AN$105)</f>
        <v>380.60311400000001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509.02</v>
      </c>
      <c r="AB76" s="75">
        <f>-STOA!P76</f>
        <v>0</v>
      </c>
      <c r="AC76">
        <f t="shared" si="3"/>
        <v>14.297471573269709</v>
      </c>
      <c r="AD76">
        <f t="shared" si="4"/>
        <v>1687.5441122685063</v>
      </c>
      <c r="AE76">
        <f>'IDT-1'!F76</f>
        <v>0</v>
      </c>
      <c r="AF76" s="24"/>
      <c r="AG76">
        <f t="shared" si="5"/>
        <v>1687.5441122685063</v>
      </c>
      <c r="AI76" s="34">
        <f>PXIL!J76</f>
        <v>0</v>
      </c>
      <c r="AJ76" s="34">
        <f>PXIL!P76</f>
        <v>0</v>
      </c>
      <c r="AK76" s="34">
        <f>RTM_IEX!J76</f>
        <v>10.56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8.0641200000000008</v>
      </c>
      <c r="E77">
        <f>GT_NG!T77</f>
        <v>-0.11868000000000002</v>
      </c>
      <c r="F77">
        <f>GT_Spot!T77</f>
        <v>0</v>
      </c>
      <c r="G77">
        <f>PPCL_NG!T77</f>
        <v>29</v>
      </c>
      <c r="H77">
        <f>PPCL_Spot!T77</f>
        <v>0</v>
      </c>
      <c r="I77">
        <f>Bawana_NG!T77</f>
        <v>69.609999999999985</v>
      </c>
      <c r="J77">
        <f>Bawana_RLNG!T77</f>
        <v>29.999999999999996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558.75916082428034</v>
      </c>
      <c r="P77" s="36">
        <v>74.86</v>
      </c>
      <c r="Q77" s="36">
        <v>26.74</v>
      </c>
      <c r="R77" s="38">
        <v>0</v>
      </c>
      <c r="S77" s="38">
        <v>0</v>
      </c>
      <c r="T77" s="37">
        <f>SUMPRODUCT(LTA!J77:AN77,LTA!J$101:AN$101,LTA!J$105:AN$105)</f>
        <v>1.46</v>
      </c>
      <c r="U77" s="37">
        <f>SUMPRODUCT(LTA!J77:AN77,LTA!J$102:AN$102,LTA!J$105:AN$105)</f>
        <v>377.42373999999995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509.02</v>
      </c>
      <c r="AB77" s="75">
        <f>-STOA!P77</f>
        <v>0</v>
      </c>
      <c r="AC77">
        <f t="shared" si="3"/>
        <v>14.186732331922745</v>
      </c>
      <c r="AD77">
        <f t="shared" si="4"/>
        <v>1674.4716084923575</v>
      </c>
      <c r="AE77">
        <f>'IDT-1'!F77</f>
        <v>0</v>
      </c>
      <c r="AF77" s="24"/>
      <c r="AG77">
        <f t="shared" si="5"/>
        <v>1674.4716084923575</v>
      </c>
      <c r="AI77" s="34">
        <f>PXIL!J77</f>
        <v>0</v>
      </c>
      <c r="AJ77" s="34">
        <f>PXIL!P77</f>
        <v>0</v>
      </c>
      <c r="AK77" s="34">
        <f>RTM_IEX!J77</f>
        <v>3.84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8.0641200000000008</v>
      </c>
      <c r="E78">
        <f>GT_NG!T78</f>
        <v>-0.11868000000000002</v>
      </c>
      <c r="F78">
        <f>GT_Spot!T78</f>
        <v>0</v>
      </c>
      <c r="G78">
        <f>PPCL_NG!T78</f>
        <v>29</v>
      </c>
      <c r="H78">
        <f>PPCL_Spot!T78</f>
        <v>0</v>
      </c>
      <c r="I78">
        <f>Bawana_NG!T78</f>
        <v>69.609999999999985</v>
      </c>
      <c r="J78">
        <f>Bawana_RLNG!T78</f>
        <v>29.999999999999996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566.88396669130452</v>
      </c>
      <c r="P78" s="36">
        <v>74.86</v>
      </c>
      <c r="Q78" s="36">
        <v>26.74</v>
      </c>
      <c r="R78" s="38">
        <v>0</v>
      </c>
      <c r="S78" s="38">
        <v>0</v>
      </c>
      <c r="T78" s="37">
        <f>SUMPRODUCT(LTA!J78:AN78,LTA!J$101:AN$101,LTA!J$105:AN$105)</f>
        <v>0.27</v>
      </c>
      <c r="U78" s="37">
        <f>SUMPRODUCT(LTA!J78:AN78,LTA!J$102:AN$102,LTA!J$105:AN$105)</f>
        <v>374.93646999999999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509.02</v>
      </c>
      <c r="AB78" s="75">
        <f>-STOA!P78</f>
        <v>0</v>
      </c>
      <c r="AC78">
        <f t="shared" si="3"/>
        <v>14.191835633205748</v>
      </c>
      <c r="AD78">
        <f t="shared" si="4"/>
        <v>1675.0740410580988</v>
      </c>
      <c r="AE78">
        <f>'IDT-1'!F78</f>
        <v>0</v>
      </c>
      <c r="AF78" s="24"/>
      <c r="AG78">
        <f t="shared" si="5"/>
        <v>1675.0740410580988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8.0641200000000008</v>
      </c>
      <c r="E79">
        <f>GT_NG!T79</f>
        <v>-0.11868000000000002</v>
      </c>
      <c r="F79">
        <f>GT_Spot!T79</f>
        <v>0</v>
      </c>
      <c r="G79">
        <f>PPCL_NG!T79</f>
        <v>29</v>
      </c>
      <c r="H79">
        <f>PPCL_Spot!T79</f>
        <v>0</v>
      </c>
      <c r="I79">
        <f>Bawana_NG!T79</f>
        <v>69.609999999999985</v>
      </c>
      <c r="J79">
        <f>Bawana_RLNG!T79</f>
        <v>29.999999999999996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635.74811425684129</v>
      </c>
      <c r="P79" s="36">
        <v>74.86</v>
      </c>
      <c r="Q79" s="36">
        <v>26.74</v>
      </c>
      <c r="R79" s="38">
        <v>0</v>
      </c>
      <c r="S79" s="38">
        <v>0</v>
      </c>
      <c r="T79" s="37">
        <f>SUMPRODUCT(LTA!J79:AN79,LTA!J$101:AN$101,LTA!J$105:AN$105)</f>
        <v>0.05</v>
      </c>
      <c r="U79" s="37">
        <f>SUMPRODUCT(LTA!J79:AN79,LTA!J$102:AN$102,LTA!J$105:AN$105)</f>
        <v>374.94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730.37</v>
      </c>
      <c r="AB79" s="75">
        <f>-STOA!P79</f>
        <v>0</v>
      </c>
      <c r="AC79">
        <f t="shared" si="3"/>
        <v>19.253875019471867</v>
      </c>
      <c r="AD79">
        <f t="shared" si="4"/>
        <v>1650.0096792373695</v>
      </c>
      <c r="AE79">
        <f>'IDT-1'!F79</f>
        <v>0</v>
      </c>
      <c r="AF79" s="24"/>
      <c r="AG79">
        <f t="shared" si="5"/>
        <v>1650.0096792373695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-310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8.0641200000000008</v>
      </c>
      <c r="E80">
        <f>GT_NG!T80</f>
        <v>-0.11868000000000002</v>
      </c>
      <c r="F80">
        <f>GT_Spot!T80</f>
        <v>0</v>
      </c>
      <c r="G80">
        <f>PPCL_NG!T80</f>
        <v>29</v>
      </c>
      <c r="H80">
        <f>PPCL_Spot!T80</f>
        <v>0</v>
      </c>
      <c r="I80">
        <f>Bawana_NG!T80</f>
        <v>69.609999999999985</v>
      </c>
      <c r="J80">
        <f>Bawana_RLNG!T80</f>
        <v>29.999999999999996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637.34432039915976</v>
      </c>
      <c r="P80" s="36">
        <v>74.86</v>
      </c>
      <c r="Q80" s="36">
        <v>26.733531976744182</v>
      </c>
      <c r="R80" s="38">
        <v>0</v>
      </c>
      <c r="S80" s="38">
        <v>0</v>
      </c>
      <c r="T80" s="37">
        <f>SUMPRODUCT(LTA!J80:AN80,LTA!J$101:AN$101,LTA!J$105:AN$105)</f>
        <v>0.01</v>
      </c>
      <c r="U80" s="37">
        <f>SUMPRODUCT(LTA!J80:AN80,LTA!J$102:AN$102,LTA!J$105:AN$105)</f>
        <v>394.26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730.37</v>
      </c>
      <c r="AB80" s="75">
        <f>-STOA!P80</f>
        <v>0</v>
      </c>
      <c r="AC80">
        <f t="shared" si="3"/>
        <v>19.530834712370659</v>
      </c>
      <c r="AD80">
        <f t="shared" si="4"/>
        <v>1658.602457663533</v>
      </c>
      <c r="AE80">
        <f>'IDT-1'!F80</f>
        <v>0</v>
      </c>
      <c r="AF80" s="24"/>
      <c r="AG80">
        <f t="shared" si="5"/>
        <v>1658.602457663533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-322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8.0641200000000008</v>
      </c>
      <c r="E81">
        <f>GT_NG!T81</f>
        <v>-0.11868000000000002</v>
      </c>
      <c r="F81">
        <f>GT_Spot!T81</f>
        <v>0</v>
      </c>
      <c r="G81">
        <f>PPCL_NG!T81</f>
        <v>29</v>
      </c>
      <c r="H81">
        <f>PPCL_Spot!T81</f>
        <v>0</v>
      </c>
      <c r="I81">
        <f>Bawana_NG!T81</f>
        <v>69.609999999999985</v>
      </c>
      <c r="J81">
        <f>Bawana_RLNG!T81</f>
        <v>70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636.96367909080163</v>
      </c>
      <c r="P81" s="36">
        <v>74.86</v>
      </c>
      <c r="Q81" s="36">
        <v>26.573489624376155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425.25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-284</v>
      </c>
      <c r="AA81" s="75">
        <f>STOA!J81</f>
        <v>730.37</v>
      </c>
      <c r="AB81" s="75">
        <f>-STOA!P81</f>
        <v>0</v>
      </c>
      <c r="AC81">
        <f t="shared" si="3"/>
        <v>20.325832755017903</v>
      </c>
      <c r="AD81">
        <f t="shared" si="4"/>
        <v>1704.24677596016</v>
      </c>
      <c r="AE81">
        <f>'IDT-1'!F81</f>
        <v>0</v>
      </c>
      <c r="AF81" s="24"/>
      <c r="AG81">
        <f t="shared" si="5"/>
        <v>1704.24677596016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-62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8.0641200000000008</v>
      </c>
      <c r="E82">
        <f>GT_NG!T82</f>
        <v>-0.11868000000000002</v>
      </c>
      <c r="F82">
        <f>GT_Spot!T82</f>
        <v>0</v>
      </c>
      <c r="G82">
        <f>PPCL_NG!T82</f>
        <v>29</v>
      </c>
      <c r="H82">
        <f>PPCL_Spot!T82</f>
        <v>0</v>
      </c>
      <c r="I82">
        <f>Bawana_NG!T82</f>
        <v>69.609999999999985</v>
      </c>
      <c r="J82">
        <f>Bawana_RLNG!T82</f>
        <v>70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619.36998594550107</v>
      </c>
      <c r="P82" s="36">
        <v>74.86</v>
      </c>
      <c r="Q82" s="36">
        <v>26.573489624376155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425.75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-251</v>
      </c>
      <c r="AA82" s="75">
        <f>STOA!J82</f>
        <v>730.37</v>
      </c>
      <c r="AB82" s="75">
        <f>-STOA!P82</f>
        <v>0</v>
      </c>
      <c r="AC82">
        <f t="shared" si="3"/>
        <v>19.911168685400927</v>
      </c>
      <c r="AD82">
        <f t="shared" si="4"/>
        <v>1719.5677468844763</v>
      </c>
      <c r="AE82">
        <f>'IDT-1'!F82</f>
        <v>0</v>
      </c>
      <c r="AF82" s="24"/>
      <c r="AG82">
        <f t="shared" si="5"/>
        <v>1719.5677468844763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-63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8.0641200000000008</v>
      </c>
      <c r="E83">
        <f>GT_NG!T83</f>
        <v>-0.11868000000000002</v>
      </c>
      <c r="F83">
        <f>GT_Spot!T83</f>
        <v>0</v>
      </c>
      <c r="G83">
        <f>PPCL_NG!T83</f>
        <v>29</v>
      </c>
      <c r="H83">
        <f>PPCL_Spot!T83</f>
        <v>0</v>
      </c>
      <c r="I83">
        <f>Bawana_NG!T83</f>
        <v>69.607487547823581</v>
      </c>
      <c r="J83">
        <f>Bawana_RLNG!T83</f>
        <v>70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618.21279136215173</v>
      </c>
      <c r="P83" s="36">
        <v>74.86</v>
      </c>
      <c r="Q83" s="36">
        <v>26.573067420918953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426.62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-230</v>
      </c>
      <c r="AA83" s="75">
        <f>STOA!J83</f>
        <v>731.29</v>
      </c>
      <c r="AB83" s="75">
        <f>-STOA!P83</f>
        <v>0</v>
      </c>
      <c r="AC83">
        <f t="shared" si="3"/>
        <v>19.526786344448571</v>
      </c>
      <c r="AD83">
        <f t="shared" si="4"/>
        <v>1766.5819999864457</v>
      </c>
      <c r="AE83">
        <f>'IDT-1'!F83</f>
        <v>0</v>
      </c>
      <c r="AF83" s="24"/>
      <c r="AG83">
        <f t="shared" si="5"/>
        <v>1766.5819999864457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-38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8.0641200000000008</v>
      </c>
      <c r="E84">
        <f>GT_NG!T84</f>
        <v>-0.11868000000000002</v>
      </c>
      <c r="F84">
        <f>GT_Spot!T84</f>
        <v>0</v>
      </c>
      <c r="G84">
        <f>PPCL_NG!T84</f>
        <v>29</v>
      </c>
      <c r="H84">
        <f>PPCL_Spot!T84</f>
        <v>0</v>
      </c>
      <c r="I84">
        <f>Bawana_NG!T84</f>
        <v>69.607487547823581</v>
      </c>
      <c r="J84">
        <f>Bawana_RLNG!T84</f>
        <v>70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618.21654626213183</v>
      </c>
      <c r="P84" s="36">
        <v>74.86</v>
      </c>
      <c r="Q84" s="36">
        <v>26.573067420918953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427.12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-209</v>
      </c>
      <c r="AA84" s="75">
        <f>STOA!J84</f>
        <v>731.29</v>
      </c>
      <c r="AB84" s="75">
        <f>-STOA!P84</f>
        <v>0</v>
      </c>
      <c r="AC84">
        <f t="shared" si="3"/>
        <v>19.353123573385734</v>
      </c>
      <c r="AD84">
        <f t="shared" si="4"/>
        <v>1788.2594176574885</v>
      </c>
      <c r="AE84">
        <f>'IDT-1'!F84</f>
        <v>0</v>
      </c>
      <c r="AF84" s="24"/>
      <c r="AG84">
        <f t="shared" si="5"/>
        <v>1788.2594176574885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-38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8.0641200000000008</v>
      </c>
      <c r="E85">
        <f>GT_NG!T85</f>
        <v>-0.11868000000000002</v>
      </c>
      <c r="F85">
        <f>GT_Spot!T85</f>
        <v>0</v>
      </c>
      <c r="G85">
        <f>PPCL_NG!T85</f>
        <v>29</v>
      </c>
      <c r="H85">
        <f>PPCL_Spot!T85</f>
        <v>0</v>
      </c>
      <c r="I85">
        <f>Bawana_NG!T85</f>
        <v>69.607487547823581</v>
      </c>
      <c r="J85">
        <f>Bawana_RLNG!T85</f>
        <v>74.44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621.77561510981684</v>
      </c>
      <c r="P85" s="36">
        <v>74.86</v>
      </c>
      <c r="Q85" s="36">
        <v>26.573067420918953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425.78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-187</v>
      </c>
      <c r="AA85" s="75">
        <f>STOA!J85</f>
        <v>731.29</v>
      </c>
      <c r="AB85" s="75">
        <f>-STOA!P85</f>
        <v>0</v>
      </c>
      <c r="AC85">
        <f t="shared" si="3"/>
        <v>19.248107754933393</v>
      </c>
      <c r="AD85">
        <f t="shared" si="4"/>
        <v>1814.0235023236257</v>
      </c>
      <c r="AE85">
        <f>'IDT-1'!F85</f>
        <v>0</v>
      </c>
      <c r="AF85" s="24"/>
      <c r="AG85">
        <f t="shared" si="5"/>
        <v>1814.0235023236257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-41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8.0641200000000008</v>
      </c>
      <c r="E86">
        <f>GT_NG!T86</f>
        <v>-0.11868000000000002</v>
      </c>
      <c r="F86">
        <f>GT_Spot!T86</f>
        <v>0</v>
      </c>
      <c r="G86">
        <f>PPCL_NG!T86</f>
        <v>29</v>
      </c>
      <c r="H86">
        <f>PPCL_Spot!T86</f>
        <v>0</v>
      </c>
      <c r="I86">
        <f>Bawana_NG!T86</f>
        <v>69.607487547823581</v>
      </c>
      <c r="J86">
        <f>Bawana_RLNG!T86</f>
        <v>74.44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612.16783650579555</v>
      </c>
      <c r="P86" s="36">
        <v>74.86</v>
      </c>
      <c r="Q86" s="36">
        <v>26.573067420918953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426.45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-149</v>
      </c>
      <c r="AA86" s="75">
        <f>STOA!J86</f>
        <v>731.29</v>
      </c>
      <c r="AB86" s="75">
        <f>-STOA!P86</f>
        <v>0</v>
      </c>
      <c r="AC86">
        <f t="shared" si="3"/>
        <v>18.927366840637834</v>
      </c>
      <c r="AD86">
        <f t="shared" si="4"/>
        <v>1834.4064646339002</v>
      </c>
      <c r="AE86">
        <f>'IDT-1'!F86</f>
        <v>0</v>
      </c>
      <c r="AF86" s="24"/>
      <c r="AG86">
        <f t="shared" si="5"/>
        <v>1834.4064646339002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-50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8.0641200000000008</v>
      </c>
      <c r="E87">
        <f>GT_NG!T87</f>
        <v>-0.11868000000000002</v>
      </c>
      <c r="F87">
        <f>GT_Spot!T87</f>
        <v>0</v>
      </c>
      <c r="G87">
        <f>PPCL_NG!T87</f>
        <v>29</v>
      </c>
      <c r="H87">
        <f>PPCL_Spot!T87</f>
        <v>0</v>
      </c>
      <c r="I87">
        <f>Bawana_NG!T87</f>
        <v>69.607280965587279</v>
      </c>
      <c r="J87">
        <f>Bawana_RLNG!T87</f>
        <v>72.574285472041993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613.11690368761367</v>
      </c>
      <c r="P87" s="36">
        <v>74.86</v>
      </c>
      <c r="Q87" s="36">
        <v>26.573067420918953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423.51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-121</v>
      </c>
      <c r="AA87" s="75">
        <f>STOA!J87</f>
        <v>731.29</v>
      </c>
      <c r="AB87" s="75">
        <f>-STOA!P87</f>
        <v>0</v>
      </c>
      <c r="AC87">
        <f t="shared" si="3"/>
        <v>18.395170961871017</v>
      </c>
      <c r="AD87">
        <f t="shared" si="4"/>
        <v>1890.0818065842909</v>
      </c>
      <c r="AE87">
        <f>'IDT-1'!F87</f>
        <v>0</v>
      </c>
      <c r="AF87" s="24"/>
      <c r="AG87">
        <f t="shared" si="5"/>
        <v>1890.0818065842909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-19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8.0641200000000008</v>
      </c>
      <c r="E88">
        <f>GT_NG!T88</f>
        <v>-0.11868000000000002</v>
      </c>
      <c r="F88">
        <f>GT_Spot!T88</f>
        <v>0</v>
      </c>
      <c r="G88">
        <f>PPCL_NG!T88</f>
        <v>29</v>
      </c>
      <c r="H88">
        <f>PPCL_Spot!T88</f>
        <v>0</v>
      </c>
      <c r="I88">
        <f>Bawana_NG!T88</f>
        <v>69.607280965587279</v>
      </c>
      <c r="J88">
        <f>Bawana_RLNG!T88</f>
        <v>72.574285472041993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613.16021740481369</v>
      </c>
      <c r="P88" s="36">
        <v>74.86</v>
      </c>
      <c r="Q88" s="36">
        <v>26.573067420918953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423.85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-87</v>
      </c>
      <c r="AA88" s="75">
        <f>STOA!J88</f>
        <v>731.29</v>
      </c>
      <c r="AB88" s="75">
        <f>-STOA!P88</f>
        <v>0</v>
      </c>
      <c r="AC88">
        <f t="shared" si="3"/>
        <v>18.11037143444927</v>
      </c>
      <c r="AD88">
        <f t="shared" si="4"/>
        <v>1924.7499198289127</v>
      </c>
      <c r="AE88">
        <f>'IDT-1'!F88</f>
        <v>0</v>
      </c>
      <c r="AF88" s="24"/>
      <c r="AG88">
        <f t="shared" si="5"/>
        <v>1924.7499198289127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-19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8.0641200000000008</v>
      </c>
      <c r="E89">
        <f>GT_NG!T89</f>
        <v>-0.11868000000000002</v>
      </c>
      <c r="F89">
        <f>GT_Spot!T89</f>
        <v>0</v>
      </c>
      <c r="G89">
        <f>PPCL_NG!T89</f>
        <v>29</v>
      </c>
      <c r="H89">
        <f>PPCL_Spot!T89</f>
        <v>0</v>
      </c>
      <c r="I89">
        <f>Bawana_NG!T89</f>
        <v>69.607280965587279</v>
      </c>
      <c r="J89">
        <f>Bawana_RLNG!T89</f>
        <v>72.574285472041993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613.9294983586268</v>
      </c>
      <c r="P89" s="36">
        <v>74.86</v>
      </c>
      <c r="Q89" s="36">
        <v>26.573067420918953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424.18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-51</v>
      </c>
      <c r="AA89" s="75">
        <f>STOA!J89</f>
        <v>731.29</v>
      </c>
      <c r="AB89" s="75">
        <f>-STOA!P89</f>
        <v>0</v>
      </c>
      <c r="AC89">
        <f t="shared" si="3"/>
        <v>17.933239924513742</v>
      </c>
      <c r="AD89">
        <f t="shared" si="4"/>
        <v>1948.0263322926612</v>
      </c>
      <c r="AE89">
        <f>'IDT-1'!F89</f>
        <v>0</v>
      </c>
      <c r="AF89" s="24"/>
      <c r="AG89">
        <f t="shared" si="5"/>
        <v>1948.0263322926612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-33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8.0641200000000008</v>
      </c>
      <c r="E90">
        <f>GT_NG!T90</f>
        <v>-0.11868000000000002</v>
      </c>
      <c r="F90">
        <f>GT_Spot!T90</f>
        <v>0</v>
      </c>
      <c r="G90">
        <f>PPCL_NG!T90</f>
        <v>29</v>
      </c>
      <c r="H90">
        <f>PPCL_Spot!T90</f>
        <v>0</v>
      </c>
      <c r="I90">
        <f>Bawana_NG!T90</f>
        <v>69.607280965587279</v>
      </c>
      <c r="J90">
        <f>Bawana_RLNG!T90</f>
        <v>72.574285472041993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620.72419214708464</v>
      </c>
      <c r="P90" s="36">
        <v>74.86</v>
      </c>
      <c r="Q90" s="36">
        <v>26.573067420918953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424.35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-22</v>
      </c>
      <c r="AA90" s="75">
        <f>STOA!J90</f>
        <v>731.29</v>
      </c>
      <c r="AB90" s="75">
        <f>-STOA!P90</f>
        <v>0</v>
      </c>
      <c r="AC90">
        <f t="shared" si="3"/>
        <v>17.720666305140337</v>
      </c>
      <c r="AD90">
        <f t="shared" si="4"/>
        <v>1987.2035997004925</v>
      </c>
      <c r="AE90">
        <f>'IDT-1'!F90</f>
        <v>-11</v>
      </c>
      <c r="AF90" s="24"/>
      <c r="AG90">
        <f t="shared" si="5"/>
        <v>1976.2035997004925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-30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8.0641200000000008</v>
      </c>
      <c r="E91">
        <f>GT_NG!T91</f>
        <v>-0.11868000000000002</v>
      </c>
      <c r="F91">
        <f>GT_Spot!T91</f>
        <v>0</v>
      </c>
      <c r="G91">
        <f>PPCL_NG!T91</f>
        <v>29</v>
      </c>
      <c r="H91">
        <f>PPCL_Spot!T91</f>
        <v>0</v>
      </c>
      <c r="I91">
        <f>Bawana_NG!T91</f>
        <v>69.607280965587279</v>
      </c>
      <c r="J91">
        <f>Bawana_RLNG!T91</f>
        <v>72.574285472041993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621.54808699389218</v>
      </c>
      <c r="P91" s="36">
        <v>74.86</v>
      </c>
      <c r="Q91" s="36">
        <v>26.573067420918953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424.62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817.73</v>
      </c>
      <c r="AB91" s="75">
        <f>-STOA!P91</f>
        <v>0</v>
      </c>
      <c r="AC91">
        <f t="shared" si="3"/>
        <v>19.404720687041095</v>
      </c>
      <c r="AD91">
        <f t="shared" si="4"/>
        <v>1961.0534401653993</v>
      </c>
      <c r="AE91">
        <f>'IDT-1'!F91</f>
        <v>0</v>
      </c>
      <c r="AF91" s="24"/>
      <c r="AG91">
        <f t="shared" si="5"/>
        <v>1961.0534401653993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-164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8.0641200000000008</v>
      </c>
      <c r="E92">
        <f>GT_NG!T92</f>
        <v>-0.11868000000000002</v>
      </c>
      <c r="F92">
        <f>GT_Spot!T92</f>
        <v>0</v>
      </c>
      <c r="G92">
        <f>PPCL_NG!T92</f>
        <v>29</v>
      </c>
      <c r="H92">
        <f>PPCL_Spot!T92</f>
        <v>0</v>
      </c>
      <c r="I92">
        <f>Bawana_NG!T92</f>
        <v>69.607280965587279</v>
      </c>
      <c r="J92">
        <f>Bawana_RLNG!T92</f>
        <v>72.574285472041993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619.7475152993776</v>
      </c>
      <c r="P92" s="36">
        <v>74.86</v>
      </c>
      <c r="Q92" s="36">
        <v>26.573067420918953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425.45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817.73</v>
      </c>
      <c r="AB92" s="75">
        <f>-STOA!P92</f>
        <v>0</v>
      </c>
      <c r="AC92">
        <f t="shared" si="3"/>
        <v>19.2186735725845</v>
      </c>
      <c r="AD92">
        <f t="shared" si="4"/>
        <v>1981.2689155853413</v>
      </c>
      <c r="AE92">
        <f>'IDT-1'!F92</f>
        <v>0</v>
      </c>
      <c r="AF92" s="24"/>
      <c r="AG92">
        <f t="shared" si="5"/>
        <v>1981.2689155853413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-143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8.0641200000000008</v>
      </c>
      <c r="E93">
        <f>GT_NG!T93</f>
        <v>-0.11868000000000002</v>
      </c>
      <c r="F93">
        <f>GT_Spot!T93</f>
        <v>0</v>
      </c>
      <c r="G93">
        <f>PPCL_NG!T93</f>
        <v>29</v>
      </c>
      <c r="H93">
        <f>PPCL_Spot!T93</f>
        <v>0</v>
      </c>
      <c r="I93">
        <f>Bawana_NG!T93</f>
        <v>69.607280965587279</v>
      </c>
      <c r="J93">
        <f>Bawana_RLNG!T93</f>
        <v>71.384314546073227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619.35115829654842</v>
      </c>
      <c r="P93" s="36">
        <v>74.86</v>
      </c>
      <c r="Q93" s="36">
        <v>26.573067420918953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426.28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817.73</v>
      </c>
      <c r="AB93" s="75">
        <f>-STOA!P93</f>
        <v>0</v>
      </c>
      <c r="AC93">
        <f t="shared" si="3"/>
        <v>18.610868219515478</v>
      </c>
      <c r="AD93">
        <f t="shared" si="4"/>
        <v>2052.1203930096126</v>
      </c>
      <c r="AE93">
        <f>'IDT-1'!F93</f>
        <v>0</v>
      </c>
      <c r="AF93" s="24"/>
      <c r="AG93">
        <f t="shared" si="5"/>
        <v>2052.1203930096126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-72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8.0641200000000008</v>
      </c>
      <c r="E94">
        <f>GT_NG!T94</f>
        <v>-0.11868000000000002</v>
      </c>
      <c r="F94">
        <f>GT_Spot!T94</f>
        <v>0</v>
      </c>
      <c r="G94">
        <f>PPCL_NG!T94</f>
        <v>29</v>
      </c>
      <c r="H94">
        <f>PPCL_Spot!T94</f>
        <v>0</v>
      </c>
      <c r="I94">
        <f>Bawana_NG!T94</f>
        <v>69.607280965587279</v>
      </c>
      <c r="J94">
        <f>Bawana_RLNG!T94</f>
        <v>71.384314546073227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615.36366073700572</v>
      </c>
      <c r="P94" s="36">
        <v>74.86</v>
      </c>
      <c r="Q94" s="36">
        <v>26.573067420918953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426.62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817.73</v>
      </c>
      <c r="AB94" s="75">
        <f>-STOA!P94</f>
        <v>0</v>
      </c>
      <c r="AC94">
        <f t="shared" si="3"/>
        <v>18.368450296893091</v>
      </c>
      <c r="AD94">
        <f t="shared" si="4"/>
        <v>2073.715313372692</v>
      </c>
      <c r="AE94">
        <f>'IDT-1'!F94</f>
        <v>0</v>
      </c>
      <c r="AF94" s="24"/>
      <c r="AG94">
        <f t="shared" si="5"/>
        <v>2073.715313372692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-47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8.0641200000000008</v>
      </c>
      <c r="E95">
        <f>GT_NG!T95</f>
        <v>-0.11868000000000002</v>
      </c>
      <c r="F95">
        <f>GT_Spot!T95</f>
        <v>0</v>
      </c>
      <c r="G95">
        <f>PPCL_NG!T95</f>
        <v>29</v>
      </c>
      <c r="H95">
        <f>PPCL_Spot!T95</f>
        <v>0</v>
      </c>
      <c r="I95">
        <f>Bawana_NG!T95</f>
        <v>69.607280965587279</v>
      </c>
      <c r="J95">
        <f>Bawana_RLNG!T95</f>
        <v>71.384314546073227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613.00683901134585</v>
      </c>
      <c r="P95" s="36">
        <v>74.86</v>
      </c>
      <c r="Q95" s="36">
        <v>26.573067420918953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427.31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827.33</v>
      </c>
      <c r="AB95" s="75">
        <f>-STOA!P95</f>
        <v>0</v>
      </c>
      <c r="AC95">
        <f t="shared" si="3"/>
        <v>18.968771931065557</v>
      </c>
      <c r="AD95">
        <f t="shared" si="4"/>
        <v>2018.0481700128598</v>
      </c>
      <c r="AE95">
        <f>'IDT-1'!F95</f>
        <v>0</v>
      </c>
      <c r="AF95" s="24"/>
      <c r="AG95">
        <f t="shared" si="5"/>
        <v>2018.0481700128598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-110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8.0641200000000008</v>
      </c>
      <c r="E96">
        <f>GT_NG!T96</f>
        <v>-0.11868000000000002</v>
      </c>
      <c r="F96">
        <f>GT_Spot!T96</f>
        <v>0</v>
      </c>
      <c r="G96">
        <f>PPCL_NG!T96</f>
        <v>29</v>
      </c>
      <c r="H96">
        <f>PPCL_Spot!T96</f>
        <v>0</v>
      </c>
      <c r="I96">
        <f>Bawana_NG!T96</f>
        <v>69.607280965587279</v>
      </c>
      <c r="J96">
        <f>Bawana_RLNG!T96</f>
        <v>71.384314546073227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613.00683901134585</v>
      </c>
      <c r="P96" s="36">
        <v>74.86</v>
      </c>
      <c r="Q96" s="36">
        <v>26.573067420918953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428.14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827.33</v>
      </c>
      <c r="AB96" s="75">
        <f>-STOA!P96</f>
        <v>0</v>
      </c>
      <c r="AC96">
        <f t="shared" si="3"/>
        <v>19.026570877414891</v>
      </c>
      <c r="AD96">
        <f t="shared" si="4"/>
        <v>2012.8203710665102</v>
      </c>
      <c r="AE96">
        <f>'IDT-1'!F96</f>
        <v>0</v>
      </c>
      <c r="AF96" s="24"/>
      <c r="AG96">
        <f t="shared" si="5"/>
        <v>2012.8203710665102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-116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8.0641200000000008</v>
      </c>
      <c r="E97">
        <f>GT_NG!T97</f>
        <v>-0.11868000000000002</v>
      </c>
      <c r="F97">
        <f>GT_Spot!T97</f>
        <v>0</v>
      </c>
      <c r="G97">
        <f>PPCL_NG!T97</f>
        <v>29</v>
      </c>
      <c r="H97">
        <f>PPCL_Spot!T97</f>
        <v>0</v>
      </c>
      <c r="I97">
        <f>Bawana_NG!T97</f>
        <v>69.607280965587279</v>
      </c>
      <c r="J97">
        <f>Bawana_RLNG!T97</f>
        <v>71.384314546073227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614.2061256978842</v>
      </c>
      <c r="P97" s="36">
        <v>74.86</v>
      </c>
      <c r="Q97" s="36">
        <v>26.573067420918953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428.14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827.33</v>
      </c>
      <c r="AB97" s="75">
        <f>-STOA!P97</f>
        <v>0</v>
      </c>
      <c r="AC97">
        <f t="shared" si="3"/>
        <v>19.095942989656042</v>
      </c>
      <c r="AD97">
        <f t="shared" si="4"/>
        <v>2006.9502856408076</v>
      </c>
      <c r="AE97">
        <f>'IDT-1'!F97</f>
        <v>0</v>
      </c>
      <c r="AF97" s="24"/>
      <c r="AG97">
        <f t="shared" si="5"/>
        <v>2006.9502856408076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-123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8.0641200000000008</v>
      </c>
      <c r="E98">
        <f>GT_NG!T98</f>
        <v>-0.11868000000000002</v>
      </c>
      <c r="F98">
        <f>GT_Spot!T98</f>
        <v>0</v>
      </c>
      <c r="G98">
        <f>PPCL_NG!T98</f>
        <v>29</v>
      </c>
      <c r="H98">
        <f>PPCL_Spot!T98</f>
        <v>0</v>
      </c>
      <c r="I98">
        <f>Bawana_NG!T98</f>
        <v>69.607280965587279</v>
      </c>
      <c r="J98">
        <f>Bawana_RLNG!T98</f>
        <v>71.384314546073227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614.2061256978842</v>
      </c>
      <c r="P98" s="36">
        <v>74.86</v>
      </c>
      <c r="Q98" s="36">
        <v>26.573067420918953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428.14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827.33</v>
      </c>
      <c r="AB98" s="75">
        <f>-STOA!P98</f>
        <v>0</v>
      </c>
      <c r="AC98">
        <f t="shared" si="3"/>
        <v>19.197512170777461</v>
      </c>
      <c r="AD98">
        <f t="shared" si="4"/>
        <v>1994.8587164596863</v>
      </c>
      <c r="AE98">
        <f>'IDT-1'!F98</f>
        <v>0</v>
      </c>
      <c r="AF98" s="24"/>
      <c r="AG98">
        <f t="shared" si="5"/>
        <v>1994.8587164596863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-134.99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0.19353888000000002</v>
      </c>
      <c r="E99">
        <f t="shared" si="6"/>
        <v>-3.6494099999999962E-3</v>
      </c>
      <c r="F99">
        <f t="shared" si="6"/>
        <v>0</v>
      </c>
      <c r="G99">
        <f t="shared" si="6"/>
        <v>0.69521854385112147</v>
      </c>
      <c r="H99">
        <f t="shared" si="6"/>
        <v>0</v>
      </c>
      <c r="I99">
        <f t="shared" si="6"/>
        <v>1.6706039240622603</v>
      </c>
      <c r="J99">
        <f t="shared" si="6"/>
        <v>1.1377947813567977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13.452039765058206</v>
      </c>
      <c r="P99" s="36">
        <f t="shared" si="6"/>
        <v>1.5003217840773979</v>
      </c>
      <c r="Q99" s="36">
        <f t="shared" si="6"/>
        <v>0.5915389950689689</v>
      </c>
      <c r="R99" s="38">
        <f>SUM(R3:R98)/4000</f>
        <v>0.26947000000000021</v>
      </c>
      <c r="S99" s="38">
        <f t="shared" si="6"/>
        <v>0</v>
      </c>
      <c r="T99" s="37">
        <f t="shared" si="6"/>
        <v>0.76929000000000047</v>
      </c>
      <c r="U99" s="37">
        <f t="shared" si="6"/>
        <v>10.034728843500002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-3.3370000000000002</v>
      </c>
      <c r="AA99" s="75">
        <f t="shared" si="6"/>
        <v>13.789949999999994</v>
      </c>
      <c r="AB99" s="75">
        <f t="shared" si="6"/>
        <v>0</v>
      </c>
      <c r="AC99">
        <f t="shared" si="6"/>
        <v>0.42229679597792491</v>
      </c>
      <c r="AD99">
        <f t="shared" si="6"/>
        <v>42.141821810996824</v>
      </c>
      <c r="AE99">
        <f t="shared" si="6"/>
        <v>-1.32225E-2</v>
      </c>
      <c r="AG99">
        <f t="shared" si="6"/>
        <v>42.128599310996826</v>
      </c>
      <c r="AI99">
        <f t="shared" si="6"/>
        <v>0</v>
      </c>
      <c r="AJ99">
        <f t="shared" si="6"/>
        <v>0</v>
      </c>
      <c r="AK99">
        <f t="shared" si="6"/>
        <v>2.2980200000000002</v>
      </c>
      <c r="AL99">
        <f t="shared" si="6"/>
        <v>-0.49774750000000001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45494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1.3024800000000001</v>
      </c>
      <c r="E3">
        <f>GT_NG!S3</f>
        <v>-1.9800000000000002E-2</v>
      </c>
      <c r="F3">
        <f>GT_Spot!S3</f>
        <v>0</v>
      </c>
      <c r="G3">
        <f>PPCL_NG!S3</f>
        <v>43.25</v>
      </c>
      <c r="H3">
        <f>PPCL_Spot!S3</f>
        <v>0</v>
      </c>
      <c r="I3">
        <f>Bawana_NG!S3</f>
        <v>22.999101597593846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93.097542344471393</v>
      </c>
      <c r="P3" s="36">
        <v>0</v>
      </c>
      <c r="Q3" s="36">
        <v>0</v>
      </c>
      <c r="R3" s="38">
        <v>0</v>
      </c>
      <c r="S3" s="38">
        <v>3.79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-48</v>
      </c>
      <c r="AA3" s="75">
        <f>STOA!K3</f>
        <v>106.67000000000002</v>
      </c>
      <c r="AB3" s="75">
        <f>-STOA!Q3</f>
        <v>0</v>
      </c>
      <c r="AC3">
        <f>SUMIF(B3:AB3,"&gt;0")*$AC$2-SUMIF(B3:AB3,"&lt;0")*($AC$2/(1-$AC$2))+SUMIF(AI3:AR3,"&gt;0")*$AC$2-SUMIF(AI3:AR3,"&lt;0")*($AC$2/(1-$AC$2))</f>
        <v>3.0653020384509841</v>
      </c>
      <c r="AD3">
        <f>SUM(B3:AB3,AI3:AV3)-AC3</f>
        <v>175.02402190361425</v>
      </c>
      <c r="AE3">
        <f>'IDT-1'!E3</f>
        <v>0</v>
      </c>
      <c r="AF3" s="24"/>
      <c r="AG3">
        <f>SUM(AD3:AF3)</f>
        <v>175.02402190361425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-45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1.3024800000000001</v>
      </c>
      <c r="E4">
        <f>GT_NG!S4</f>
        <v>-1.9800000000000002E-2</v>
      </c>
      <c r="F4">
        <f>GT_Spot!S4</f>
        <v>0</v>
      </c>
      <c r="G4">
        <f>PPCL_NG!S4</f>
        <v>43.25</v>
      </c>
      <c r="H4">
        <f>PPCL_Spot!S4</f>
        <v>0</v>
      </c>
      <c r="I4">
        <f>Bawana_NG!S4</f>
        <v>22.999101597593846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94.157542344471395</v>
      </c>
      <c r="P4" s="36">
        <v>0</v>
      </c>
      <c r="Q4" s="36">
        <v>0</v>
      </c>
      <c r="R4" s="38">
        <v>0</v>
      </c>
      <c r="S4" s="38">
        <v>3.79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-51</v>
      </c>
      <c r="AA4" s="75">
        <f>STOA!K4</f>
        <v>106.67000000000002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3.0996195116256513</v>
      </c>
      <c r="AD4">
        <f t="shared" ref="AD4:AD67" si="1">SUM(B4:AB4,AI4:AV4)-AC4</f>
        <v>173.04970443043959</v>
      </c>
      <c r="AE4">
        <f>'IDT-1'!E4</f>
        <v>0</v>
      </c>
      <c r="AF4" s="24"/>
      <c r="AG4">
        <f t="shared" ref="AG4:AG67" si="2">SUM(AD4:AF4)</f>
        <v>173.04970443043959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-45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1.3024800000000001</v>
      </c>
      <c r="E5">
        <f>GT_NG!S5</f>
        <v>-1.9800000000000002E-2</v>
      </c>
      <c r="F5">
        <f>GT_Spot!S5</f>
        <v>0</v>
      </c>
      <c r="G5">
        <f>PPCL_NG!S5</f>
        <v>43.25</v>
      </c>
      <c r="H5">
        <f>PPCL_Spot!S5</f>
        <v>0</v>
      </c>
      <c r="I5">
        <f>Bawana_NG!S5</f>
        <v>22.999101597593846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94.793285257543062</v>
      </c>
      <c r="P5" s="36">
        <v>0</v>
      </c>
      <c r="Q5" s="36">
        <v>0</v>
      </c>
      <c r="R5" s="38">
        <v>0</v>
      </c>
      <c r="S5" s="38">
        <v>3.79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-54</v>
      </c>
      <c r="AA5" s="75">
        <f>STOA!K5</f>
        <v>106.67000000000002</v>
      </c>
      <c r="AB5" s="75">
        <f>-STOA!Q5</f>
        <v>0</v>
      </c>
      <c r="AC5">
        <f t="shared" si="0"/>
        <v>3.13037322527012</v>
      </c>
      <c r="AD5">
        <f t="shared" si="1"/>
        <v>170.65469362986681</v>
      </c>
      <c r="AE5">
        <f>'IDT-1'!E5</f>
        <v>0</v>
      </c>
      <c r="AF5" s="24"/>
      <c r="AG5">
        <f t="shared" si="2"/>
        <v>170.65469362986681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-45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1.3024800000000001</v>
      </c>
      <c r="E6">
        <f>GT_NG!S6</f>
        <v>-1.9800000000000002E-2</v>
      </c>
      <c r="F6">
        <f>GT_Spot!S6</f>
        <v>0</v>
      </c>
      <c r="G6">
        <f>PPCL_NG!S6</f>
        <v>42.74</v>
      </c>
      <c r="H6">
        <f>PPCL_Spot!S6</f>
        <v>0</v>
      </c>
      <c r="I6">
        <f>Bawana_NG!S6</f>
        <v>22.999101597593846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94.793285257543062</v>
      </c>
      <c r="P6" s="36">
        <v>0</v>
      </c>
      <c r="Q6" s="36">
        <v>0</v>
      </c>
      <c r="R6" s="38">
        <v>0</v>
      </c>
      <c r="S6" s="38">
        <v>3.79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-56</v>
      </c>
      <c r="AA6" s="75">
        <f>STOA!K6</f>
        <v>106.67000000000002</v>
      </c>
      <c r="AB6" s="75">
        <f>-STOA!Q6</f>
        <v>0</v>
      </c>
      <c r="AC6">
        <f t="shared" si="0"/>
        <v>3.1430315407198988</v>
      </c>
      <c r="AD6">
        <f t="shared" si="1"/>
        <v>168.13203531441701</v>
      </c>
      <c r="AE6">
        <f>'IDT-1'!E6</f>
        <v>0</v>
      </c>
      <c r="AF6" s="24"/>
      <c r="AG6">
        <f t="shared" si="2"/>
        <v>168.13203531441701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-45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1.3024800000000001</v>
      </c>
      <c r="E7">
        <f>GT_NG!S7</f>
        <v>-1.9800000000000002E-2</v>
      </c>
      <c r="F7">
        <f>GT_Spot!S7</f>
        <v>0</v>
      </c>
      <c r="G7">
        <f>PPCL_NG!S7</f>
        <v>42.74</v>
      </c>
      <c r="H7">
        <f>PPCL_Spot!S7</f>
        <v>0</v>
      </c>
      <c r="I7">
        <f>Bawana_NG!S7</f>
        <v>22.999101597593846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94.793285257543062</v>
      </c>
      <c r="P7" s="36">
        <v>0</v>
      </c>
      <c r="Q7" s="36">
        <v>0</v>
      </c>
      <c r="R7" s="38">
        <v>0</v>
      </c>
      <c r="S7" s="38">
        <v>3.79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-60</v>
      </c>
      <c r="AA7" s="75">
        <f>STOA!K7</f>
        <v>106.67000000000002</v>
      </c>
      <c r="AB7" s="75">
        <f>-STOA!Q7</f>
        <v>0</v>
      </c>
      <c r="AC7">
        <f t="shared" si="0"/>
        <v>3.1769161716194549</v>
      </c>
      <c r="AD7">
        <f t="shared" si="1"/>
        <v>164.09815068351745</v>
      </c>
      <c r="AE7">
        <f>'IDT-1'!E7</f>
        <v>0</v>
      </c>
      <c r="AF7" s="24"/>
      <c r="AG7">
        <f t="shared" si="2"/>
        <v>164.09815068351745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-45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1.3024800000000001</v>
      </c>
      <c r="E8">
        <f>GT_NG!S8</f>
        <v>-1.9800000000000002E-2</v>
      </c>
      <c r="F8">
        <f>GT_Spot!S8</f>
        <v>0</v>
      </c>
      <c r="G8">
        <f>PPCL_NG!S8</f>
        <v>42.74</v>
      </c>
      <c r="H8">
        <f>PPCL_Spot!S8</f>
        <v>0</v>
      </c>
      <c r="I8">
        <f>Bawana_NG!S8</f>
        <v>22.999101597593846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94.793285257543062</v>
      </c>
      <c r="P8" s="36">
        <v>0</v>
      </c>
      <c r="Q8" s="36">
        <v>0</v>
      </c>
      <c r="R8" s="38">
        <v>0</v>
      </c>
      <c r="S8" s="38">
        <v>3.79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-62</v>
      </c>
      <c r="AA8" s="75">
        <f>STOA!K8</f>
        <v>106.67000000000002</v>
      </c>
      <c r="AB8" s="75">
        <f>-STOA!Q8</f>
        <v>0</v>
      </c>
      <c r="AC8">
        <f t="shared" si="0"/>
        <v>3.193858487069233</v>
      </c>
      <c r="AD8">
        <f t="shared" si="1"/>
        <v>162.08120836806768</v>
      </c>
      <c r="AE8">
        <f>'IDT-1'!E8</f>
        <v>0</v>
      </c>
      <c r="AF8" s="24"/>
      <c r="AG8">
        <f t="shared" si="2"/>
        <v>162.08120836806768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-45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1.3024800000000001</v>
      </c>
      <c r="E9">
        <f>GT_NG!S9</f>
        <v>-1.9800000000000002E-2</v>
      </c>
      <c r="F9">
        <f>GT_Spot!S9</f>
        <v>0</v>
      </c>
      <c r="G9">
        <f>PPCL_NG!S9</f>
        <v>42.74</v>
      </c>
      <c r="H9">
        <f>PPCL_Spot!S9</f>
        <v>0</v>
      </c>
      <c r="I9">
        <f>Bawana_NG!S9</f>
        <v>22.999101597593846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94.793285257543062</v>
      </c>
      <c r="P9" s="36">
        <v>0</v>
      </c>
      <c r="Q9" s="36">
        <v>0</v>
      </c>
      <c r="R9" s="38">
        <v>0</v>
      </c>
      <c r="S9" s="38">
        <v>3.79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-64</v>
      </c>
      <c r="AA9" s="75">
        <f>STOA!K9</f>
        <v>106.67000000000002</v>
      </c>
      <c r="AB9" s="75">
        <f>-STOA!Q9</f>
        <v>0</v>
      </c>
      <c r="AC9">
        <f t="shared" si="0"/>
        <v>3.2108008025190111</v>
      </c>
      <c r="AD9">
        <f t="shared" si="1"/>
        <v>160.06426605261791</v>
      </c>
      <c r="AE9">
        <f>'IDT-1'!E9</f>
        <v>0</v>
      </c>
      <c r="AF9" s="24"/>
      <c r="AG9">
        <f t="shared" si="2"/>
        <v>160.06426605261791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-45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1.3024800000000001</v>
      </c>
      <c r="E10">
        <f>GT_NG!S10</f>
        <v>-1.9800000000000002E-2</v>
      </c>
      <c r="F10">
        <f>GT_Spot!S10</f>
        <v>0</v>
      </c>
      <c r="G10">
        <f>PPCL_NG!S10</f>
        <v>42.74</v>
      </c>
      <c r="H10">
        <f>PPCL_Spot!S10</f>
        <v>0</v>
      </c>
      <c r="I10">
        <f>Bawana_NG!S10</f>
        <v>22.999101597593846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94.793285257543062</v>
      </c>
      <c r="P10" s="36">
        <v>0</v>
      </c>
      <c r="Q10" s="36">
        <v>0</v>
      </c>
      <c r="R10" s="38">
        <v>0</v>
      </c>
      <c r="S10" s="38">
        <v>3.79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-65</v>
      </c>
      <c r="AA10" s="75">
        <f>STOA!K10</f>
        <v>106.67000000000002</v>
      </c>
      <c r="AB10" s="75">
        <f>-STOA!Q10</f>
        <v>0</v>
      </c>
      <c r="AC10">
        <f t="shared" si="0"/>
        <v>3.2192719602439004</v>
      </c>
      <c r="AD10">
        <f t="shared" si="1"/>
        <v>159.05579489489301</v>
      </c>
      <c r="AE10">
        <f>'IDT-1'!E10</f>
        <v>0</v>
      </c>
      <c r="AF10" s="24"/>
      <c r="AG10">
        <f t="shared" si="2"/>
        <v>159.05579489489301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-45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1.3024800000000001</v>
      </c>
      <c r="E11">
        <f>GT_NG!S11</f>
        <v>-1.9800000000000002E-2</v>
      </c>
      <c r="F11">
        <f>GT_Spot!S11</f>
        <v>0</v>
      </c>
      <c r="G11">
        <f>PPCL_NG!S11</f>
        <v>42.74</v>
      </c>
      <c r="H11">
        <f>PPCL_Spot!S11</f>
        <v>0</v>
      </c>
      <c r="I11">
        <f>Bawana_NG!S11</f>
        <v>22.999101597593846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94.157542344471395</v>
      </c>
      <c r="P11" s="36">
        <v>0</v>
      </c>
      <c r="Q11" s="36">
        <v>0</v>
      </c>
      <c r="R11" s="38">
        <v>0</v>
      </c>
      <c r="S11" s="38">
        <v>3.79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-66</v>
      </c>
      <c r="AA11" s="75">
        <f>STOA!K11</f>
        <v>106.67000000000002</v>
      </c>
      <c r="AB11" s="75">
        <f>-STOA!Q11</f>
        <v>0</v>
      </c>
      <c r="AC11">
        <f t="shared" si="0"/>
        <v>3.222402877498987</v>
      </c>
      <c r="AD11">
        <f t="shared" si="1"/>
        <v>157.41692106456628</v>
      </c>
      <c r="AE11">
        <f>'IDT-1'!E11</f>
        <v>0</v>
      </c>
      <c r="AF11" s="24"/>
      <c r="AG11">
        <f t="shared" si="2"/>
        <v>157.41692106456628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-45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1.3024800000000001</v>
      </c>
      <c r="E12">
        <f>GT_NG!S12</f>
        <v>-1.9800000000000002E-2</v>
      </c>
      <c r="F12">
        <f>GT_Spot!S12</f>
        <v>0</v>
      </c>
      <c r="G12">
        <f>PPCL_NG!S12</f>
        <v>42.74</v>
      </c>
      <c r="H12">
        <f>PPCL_Spot!S12</f>
        <v>0</v>
      </c>
      <c r="I12">
        <f>Bawana_NG!S12</f>
        <v>22.999101597593846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94.157542344471395</v>
      </c>
      <c r="P12" s="36">
        <v>0</v>
      </c>
      <c r="Q12" s="36">
        <v>0</v>
      </c>
      <c r="R12" s="38">
        <v>0</v>
      </c>
      <c r="S12" s="38">
        <v>3.79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-67</v>
      </c>
      <c r="AA12" s="75">
        <f>STOA!K12</f>
        <v>106.67000000000002</v>
      </c>
      <c r="AB12" s="75">
        <f>-STOA!Q12</f>
        <v>0</v>
      </c>
      <c r="AC12">
        <f t="shared" si="0"/>
        <v>3.2308740352238763</v>
      </c>
      <c r="AD12">
        <f t="shared" si="1"/>
        <v>156.40844990684138</v>
      </c>
      <c r="AE12">
        <f>'IDT-1'!E12</f>
        <v>0</v>
      </c>
      <c r="AF12" s="24"/>
      <c r="AG12">
        <f t="shared" si="2"/>
        <v>156.40844990684138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-45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1.3024800000000001</v>
      </c>
      <c r="E13">
        <f>GT_NG!S13</f>
        <v>-1.9800000000000002E-2</v>
      </c>
      <c r="F13">
        <f>GT_Spot!S13</f>
        <v>0</v>
      </c>
      <c r="G13">
        <f>PPCL_NG!S13</f>
        <v>42.74</v>
      </c>
      <c r="H13">
        <f>PPCL_Spot!S13</f>
        <v>0</v>
      </c>
      <c r="I13">
        <f>Bawana_NG!S13</f>
        <v>22.999101597593846</v>
      </c>
      <c r="J13">
        <f>Bawana_RLNG!S13</f>
        <v>1.6256254438446491E-3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94.157542344471395</v>
      </c>
      <c r="P13" s="36">
        <v>0</v>
      </c>
      <c r="Q13" s="36">
        <v>0</v>
      </c>
      <c r="R13" s="38">
        <v>0</v>
      </c>
      <c r="S13" s="38">
        <v>5.29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-69</v>
      </c>
      <c r="AA13" s="75">
        <f>STOA!K13</f>
        <v>106.67000000000002</v>
      </c>
      <c r="AB13" s="75">
        <f>-STOA!Q13</f>
        <v>0</v>
      </c>
      <c r="AC13">
        <f t="shared" si="0"/>
        <v>3.2604300059273834</v>
      </c>
      <c r="AD13">
        <f t="shared" si="1"/>
        <v>155.88051956158171</v>
      </c>
      <c r="AE13">
        <f>'IDT-1'!E13</f>
        <v>0</v>
      </c>
      <c r="AF13" s="24"/>
      <c r="AG13">
        <f t="shared" si="2"/>
        <v>155.88051956158171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-45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1.3024800000000001</v>
      </c>
      <c r="E14">
        <f>GT_NG!S14</f>
        <v>-1.9800000000000002E-2</v>
      </c>
      <c r="F14">
        <f>GT_Spot!S14</f>
        <v>0</v>
      </c>
      <c r="G14">
        <f>PPCL_NG!S14</f>
        <v>42.74</v>
      </c>
      <c r="H14">
        <f>PPCL_Spot!S14</f>
        <v>0</v>
      </c>
      <c r="I14">
        <f>Bawana_NG!S14</f>
        <v>22.999101597593846</v>
      </c>
      <c r="J14">
        <f>Bawana_RLNG!S14</f>
        <v>1.6256254438446491E-3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94.157542344471395</v>
      </c>
      <c r="P14" s="36">
        <v>0</v>
      </c>
      <c r="Q14" s="36">
        <v>0</v>
      </c>
      <c r="R14" s="38">
        <v>0</v>
      </c>
      <c r="S14" s="38">
        <v>5.61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-70</v>
      </c>
      <c r="AA14" s="75">
        <f>STOA!K14</f>
        <v>106.67000000000002</v>
      </c>
      <c r="AB14" s="75">
        <f>-STOA!Q14</f>
        <v>0</v>
      </c>
      <c r="AC14">
        <f t="shared" si="0"/>
        <v>3.2715891636522718</v>
      </c>
      <c r="AD14">
        <f t="shared" si="1"/>
        <v>155.18936040385685</v>
      </c>
      <c r="AE14">
        <f>'IDT-1'!E14</f>
        <v>0</v>
      </c>
      <c r="AF14" s="24"/>
      <c r="AG14">
        <f t="shared" si="2"/>
        <v>155.18936040385685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-45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1.3024800000000001</v>
      </c>
      <c r="E15">
        <f>GT_NG!S15</f>
        <v>-1.9800000000000002E-2</v>
      </c>
      <c r="F15">
        <f>GT_Spot!S15</f>
        <v>0</v>
      </c>
      <c r="G15">
        <f>PPCL_NG!S15</f>
        <v>42.74</v>
      </c>
      <c r="H15">
        <f>PPCL_Spot!S15</f>
        <v>0</v>
      </c>
      <c r="I15">
        <f>Bawana_NG!S15</f>
        <v>22.999101597593846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94.157542344471395</v>
      </c>
      <c r="P15" s="36">
        <v>0</v>
      </c>
      <c r="Q15" s="36">
        <v>0</v>
      </c>
      <c r="R15" s="38">
        <v>0</v>
      </c>
      <c r="S15" s="38">
        <v>5.8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-72</v>
      </c>
      <c r="AA15" s="75">
        <f>STOA!K15</f>
        <v>106.67000000000002</v>
      </c>
      <c r="AB15" s="75">
        <f>-STOA!Q15</f>
        <v>0</v>
      </c>
      <c r="AC15">
        <f t="shared" si="0"/>
        <v>3.2901138238483219</v>
      </c>
      <c r="AD15">
        <f t="shared" si="1"/>
        <v>153.35921011821696</v>
      </c>
      <c r="AE15">
        <f>'IDT-1'!E15</f>
        <v>0</v>
      </c>
      <c r="AF15" s="24"/>
      <c r="AG15">
        <f t="shared" si="2"/>
        <v>153.35921011821696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-45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1.3024800000000001</v>
      </c>
      <c r="E16">
        <f>GT_NG!S16</f>
        <v>-1.9800000000000002E-2</v>
      </c>
      <c r="F16">
        <f>GT_Spot!S16</f>
        <v>0</v>
      </c>
      <c r="G16">
        <f>PPCL_NG!S16</f>
        <v>42.74</v>
      </c>
      <c r="H16">
        <f>PPCL_Spot!S16</f>
        <v>0</v>
      </c>
      <c r="I16">
        <f>Bawana_NG!S16</f>
        <v>22.999101597593846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94.157542344471395</v>
      </c>
      <c r="P16" s="36">
        <v>0</v>
      </c>
      <c r="Q16" s="36">
        <v>0</v>
      </c>
      <c r="R16" s="38">
        <v>0</v>
      </c>
      <c r="S16" s="38">
        <v>5.8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-72</v>
      </c>
      <c r="AA16" s="75">
        <f>STOA!K16</f>
        <v>106.67000000000002</v>
      </c>
      <c r="AB16" s="75">
        <f>-STOA!Q16</f>
        <v>0</v>
      </c>
      <c r="AC16">
        <f t="shared" si="0"/>
        <v>3.2901138238483219</v>
      </c>
      <c r="AD16">
        <f t="shared" si="1"/>
        <v>153.35921011821696</v>
      </c>
      <c r="AE16">
        <f>'IDT-1'!E16</f>
        <v>0</v>
      </c>
      <c r="AF16" s="24"/>
      <c r="AG16">
        <f t="shared" si="2"/>
        <v>153.35921011821696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-45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1.3024800000000001</v>
      </c>
      <c r="E17">
        <f>GT_NG!S17</f>
        <v>-1.9800000000000002E-2</v>
      </c>
      <c r="F17">
        <f>GT_Spot!S17</f>
        <v>0</v>
      </c>
      <c r="G17">
        <f>PPCL_NG!S17</f>
        <v>42.74</v>
      </c>
      <c r="H17">
        <f>PPCL_Spot!S17</f>
        <v>0</v>
      </c>
      <c r="I17">
        <f>Bawana_NG!S17</f>
        <v>22.999101597593846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94.945863588482382</v>
      </c>
      <c r="P17" s="36">
        <v>0</v>
      </c>
      <c r="Q17" s="36">
        <v>0</v>
      </c>
      <c r="R17" s="38">
        <v>0</v>
      </c>
      <c r="S17" s="38">
        <v>5.8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-74</v>
      </c>
      <c r="AA17" s="75">
        <f>STOA!K17</f>
        <v>106.67000000000002</v>
      </c>
      <c r="AB17" s="75">
        <f>-STOA!Q17</f>
        <v>0</v>
      </c>
      <c r="AC17">
        <f t="shared" si="0"/>
        <v>3.3136780377477919</v>
      </c>
      <c r="AD17">
        <f t="shared" si="1"/>
        <v>152.12396714832846</v>
      </c>
      <c r="AE17">
        <f>'IDT-1'!E17</f>
        <v>0</v>
      </c>
      <c r="AF17" s="24"/>
      <c r="AG17">
        <f t="shared" si="2"/>
        <v>152.12396714832846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-45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1.3024800000000001</v>
      </c>
      <c r="E18">
        <f>GT_NG!S18</f>
        <v>-1.9800000000000002E-2</v>
      </c>
      <c r="F18">
        <f>GT_Spot!S18</f>
        <v>0</v>
      </c>
      <c r="G18">
        <f>PPCL_NG!S18</f>
        <v>42.74</v>
      </c>
      <c r="H18">
        <f>PPCL_Spot!S18</f>
        <v>0</v>
      </c>
      <c r="I18">
        <f>Bawana_NG!S18</f>
        <v>22.999101597593846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94.945863588482382</v>
      </c>
      <c r="P18" s="36">
        <v>0</v>
      </c>
      <c r="Q18" s="36">
        <v>0</v>
      </c>
      <c r="R18" s="38">
        <v>0</v>
      </c>
      <c r="S18" s="38">
        <v>5.8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-75</v>
      </c>
      <c r="AA18" s="75">
        <f>STOA!K18</f>
        <v>106.67000000000002</v>
      </c>
      <c r="AB18" s="75">
        <f>-STOA!Q18</f>
        <v>0</v>
      </c>
      <c r="AC18">
        <f t="shared" si="0"/>
        <v>3.3221491954726812</v>
      </c>
      <c r="AD18">
        <f t="shared" si="1"/>
        <v>151.11549599060356</v>
      </c>
      <c r="AE18">
        <f>'IDT-1'!E18</f>
        <v>0</v>
      </c>
      <c r="AF18" s="24"/>
      <c r="AG18">
        <f t="shared" si="2"/>
        <v>151.11549599060356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-45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1.3024800000000001</v>
      </c>
      <c r="E19">
        <f>GT_NG!S19</f>
        <v>-1.9800000000000002E-2</v>
      </c>
      <c r="F19">
        <f>GT_Spot!S19</f>
        <v>0</v>
      </c>
      <c r="G19">
        <f>PPCL_NG!S19</f>
        <v>42.74</v>
      </c>
      <c r="H19">
        <f>PPCL_Spot!S19</f>
        <v>0</v>
      </c>
      <c r="I19">
        <f>Bawana_NG!S19</f>
        <v>22.999101597593846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94.818691226080546</v>
      </c>
      <c r="P19" s="36">
        <v>0</v>
      </c>
      <c r="Q19" s="36">
        <v>0</v>
      </c>
      <c r="R19" s="38">
        <v>0</v>
      </c>
      <c r="S19" s="38">
        <v>6.1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-75</v>
      </c>
      <c r="AA19" s="75">
        <f>STOA!K19</f>
        <v>106.67000000000002</v>
      </c>
      <c r="AB19" s="75">
        <f>-STOA!Q19</f>
        <v>0</v>
      </c>
      <c r="AC19">
        <f t="shared" si="0"/>
        <v>3.3236009476285062</v>
      </c>
      <c r="AD19">
        <f t="shared" si="1"/>
        <v>151.28687187604589</v>
      </c>
      <c r="AE19">
        <f>'IDT-1'!E19</f>
        <v>0</v>
      </c>
      <c r="AF19" s="24"/>
      <c r="AG19">
        <f t="shared" si="2"/>
        <v>151.28687187604589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-45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1.3024800000000001</v>
      </c>
      <c r="E20">
        <f>GT_NG!S20</f>
        <v>-1.9800000000000002E-2</v>
      </c>
      <c r="F20">
        <f>GT_Spot!S20</f>
        <v>0</v>
      </c>
      <c r="G20">
        <f>PPCL_NG!S20</f>
        <v>42.74</v>
      </c>
      <c r="H20">
        <f>PPCL_Spot!S20</f>
        <v>0</v>
      </c>
      <c r="I20">
        <f>Bawana_NG!S20</f>
        <v>22.999101597593846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94.818682156995791</v>
      </c>
      <c r="P20" s="36">
        <v>0</v>
      </c>
      <c r="Q20" s="36">
        <v>0</v>
      </c>
      <c r="R20" s="38">
        <v>0</v>
      </c>
      <c r="S20" s="38">
        <v>6.41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-76</v>
      </c>
      <c r="AA20" s="75">
        <f>STOA!K20</f>
        <v>106.67000000000002</v>
      </c>
      <c r="AB20" s="75">
        <f>-STOA!Q20</f>
        <v>0</v>
      </c>
      <c r="AC20">
        <f t="shared" si="0"/>
        <v>3.334676029173083</v>
      </c>
      <c r="AD20">
        <f t="shared" si="1"/>
        <v>150.58578772541654</v>
      </c>
      <c r="AE20">
        <f>'IDT-1'!E20</f>
        <v>0</v>
      </c>
      <c r="AF20" s="24"/>
      <c r="AG20">
        <f t="shared" si="2"/>
        <v>150.58578772541654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-45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1.3024800000000001</v>
      </c>
      <c r="E21">
        <f>GT_NG!S21</f>
        <v>-1.9800000000000002E-2</v>
      </c>
      <c r="F21">
        <f>GT_Spot!S21</f>
        <v>0</v>
      </c>
      <c r="G21">
        <f>PPCL_NG!S21</f>
        <v>42.74</v>
      </c>
      <c r="H21">
        <f>PPCL_Spot!S21</f>
        <v>0</v>
      </c>
      <c r="I21">
        <f>Bawana_NG!S21</f>
        <v>22.999101597593846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93.766056196543744</v>
      </c>
      <c r="P21" s="36">
        <v>0</v>
      </c>
      <c r="Q21" s="36">
        <v>0</v>
      </c>
      <c r="R21" s="38">
        <v>0</v>
      </c>
      <c r="S21" s="38">
        <v>6.7200000000000006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-77</v>
      </c>
      <c r="AA21" s="75">
        <f>STOA!K21</f>
        <v>106.67000000000002</v>
      </c>
      <c r="AB21" s="75">
        <f>-STOA!Q21</f>
        <v>0</v>
      </c>
      <c r="AC21">
        <f t="shared" si="0"/>
        <v>3.3369091288301744</v>
      </c>
      <c r="AD21">
        <f t="shared" si="1"/>
        <v>148.84092866530744</v>
      </c>
      <c r="AE21">
        <f>'IDT-1'!E21</f>
        <v>0</v>
      </c>
      <c r="AF21" s="24"/>
      <c r="AG21">
        <f t="shared" si="2"/>
        <v>148.84092866530744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-45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1.3024800000000001</v>
      </c>
      <c r="E22">
        <f>GT_NG!S22</f>
        <v>-1.9800000000000002E-2</v>
      </c>
      <c r="F22">
        <f>GT_Spot!S22</f>
        <v>0</v>
      </c>
      <c r="G22">
        <f>PPCL_NG!S22</f>
        <v>42.74</v>
      </c>
      <c r="H22">
        <f>PPCL_Spot!S22</f>
        <v>0</v>
      </c>
      <c r="I22">
        <f>Bawana_NG!S22</f>
        <v>22.999101597593846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93.766013270086475</v>
      </c>
      <c r="P22" s="36">
        <v>0</v>
      </c>
      <c r="Q22" s="36">
        <v>0</v>
      </c>
      <c r="R22" s="38">
        <v>0</v>
      </c>
      <c r="S22" s="38">
        <v>7.02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-78</v>
      </c>
      <c r="AA22" s="75">
        <f>STOA!K22</f>
        <v>106.67000000000002</v>
      </c>
      <c r="AB22" s="75">
        <f>-STOA!Q22</f>
        <v>0</v>
      </c>
      <c r="AC22">
        <f t="shared" si="0"/>
        <v>3.3478999259728233</v>
      </c>
      <c r="AD22">
        <f t="shared" si="1"/>
        <v>148.12989494170751</v>
      </c>
      <c r="AE22">
        <f>'IDT-1'!E22</f>
        <v>0</v>
      </c>
      <c r="AF22" s="24"/>
      <c r="AG22">
        <f t="shared" si="2"/>
        <v>148.12989494170751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-45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1.3024800000000001</v>
      </c>
      <c r="E23">
        <f>GT_NG!S23</f>
        <v>-1.9800000000000002E-2</v>
      </c>
      <c r="F23">
        <f>GT_Spot!S23</f>
        <v>0</v>
      </c>
      <c r="G23">
        <f>PPCL_NG!S23</f>
        <v>42.74</v>
      </c>
      <c r="H23">
        <f>PPCL_Spot!S23</f>
        <v>0</v>
      </c>
      <c r="I23">
        <f>Bawana_NG!S23</f>
        <v>18.999257841490568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93.825876305936106</v>
      </c>
      <c r="P23" s="36">
        <v>0</v>
      </c>
      <c r="Q23" s="36">
        <v>0</v>
      </c>
      <c r="R23" s="38">
        <v>0</v>
      </c>
      <c r="S23" s="38">
        <v>7.32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-74</v>
      </c>
      <c r="AA23" s="75">
        <f>STOA!K23</f>
        <v>106.67000000000002</v>
      </c>
      <c r="AB23" s="75">
        <f>-STOA!Q23</f>
        <v>0</v>
      </c>
      <c r="AC23">
        <f t="shared" si="0"/>
        <v>3.2834394570231362</v>
      </c>
      <c r="AD23">
        <f t="shared" si="1"/>
        <v>148.55437469040353</v>
      </c>
      <c r="AE23">
        <f>'IDT-1'!E23</f>
        <v>0</v>
      </c>
      <c r="AF23" s="24"/>
      <c r="AG23">
        <f t="shared" si="2"/>
        <v>148.55437469040353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-45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1.3024800000000001</v>
      </c>
      <c r="E24">
        <f>GT_NG!S24</f>
        <v>-1.9800000000000002E-2</v>
      </c>
      <c r="F24">
        <f>GT_Spot!S24</f>
        <v>0</v>
      </c>
      <c r="G24">
        <f>PPCL_NG!S24</f>
        <v>42.74</v>
      </c>
      <c r="H24">
        <f>PPCL_Spot!S24</f>
        <v>0</v>
      </c>
      <c r="I24">
        <f>Bawana_NG!S24</f>
        <v>18.999257841490568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94.232785898078546</v>
      </c>
      <c r="P24" s="36">
        <v>0</v>
      </c>
      <c r="Q24" s="36">
        <v>0</v>
      </c>
      <c r="R24" s="38">
        <v>0</v>
      </c>
      <c r="S24" s="38">
        <v>7.58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-76</v>
      </c>
      <c r="AA24" s="75">
        <f>STOA!K24</f>
        <v>106.67000000000002</v>
      </c>
      <c r="AB24" s="75">
        <f>-STOA!Q24</f>
        <v>0</v>
      </c>
      <c r="AC24">
        <f t="shared" si="0"/>
        <v>3.3059838130469115</v>
      </c>
      <c r="AD24">
        <f t="shared" si="1"/>
        <v>147.19873992652222</v>
      </c>
      <c r="AE24">
        <f>'IDT-1'!E24</f>
        <v>0</v>
      </c>
      <c r="AF24" s="24"/>
      <c r="AG24">
        <f t="shared" si="2"/>
        <v>147.19873992652222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-45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1.3024800000000001</v>
      </c>
      <c r="E25">
        <f>GT_NG!S25</f>
        <v>-1.9800000000000002E-2</v>
      </c>
      <c r="F25">
        <f>GT_Spot!S25</f>
        <v>0</v>
      </c>
      <c r="G25">
        <f>PPCL_NG!S25</f>
        <v>42.74</v>
      </c>
      <c r="H25">
        <f>PPCL_Spot!S25</f>
        <v>0</v>
      </c>
      <c r="I25">
        <f>Bawana_NG!S25</f>
        <v>18.999257841490568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94.486920056505937</v>
      </c>
      <c r="P25" s="36">
        <v>0</v>
      </c>
      <c r="Q25" s="36">
        <v>0</v>
      </c>
      <c r="R25" s="38">
        <v>0</v>
      </c>
      <c r="S25" s="38">
        <v>7.58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-79</v>
      </c>
      <c r="AA25" s="75">
        <f>STOA!K25</f>
        <v>106.67000000000002</v>
      </c>
      <c r="AB25" s="75">
        <f>-STOA!Q25</f>
        <v>0</v>
      </c>
      <c r="AC25">
        <f t="shared" si="0"/>
        <v>3.333532013152368</v>
      </c>
      <c r="AD25">
        <f t="shared" si="1"/>
        <v>144.42532588484417</v>
      </c>
      <c r="AE25">
        <f>'IDT-1'!E25</f>
        <v>0</v>
      </c>
      <c r="AF25" s="24"/>
      <c r="AG25">
        <f t="shared" si="2"/>
        <v>144.42532588484417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-45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1.3024800000000001</v>
      </c>
      <c r="E26">
        <f>GT_NG!S26</f>
        <v>-1.9800000000000002E-2</v>
      </c>
      <c r="F26">
        <f>GT_Spot!S26</f>
        <v>0</v>
      </c>
      <c r="G26">
        <f>PPCL_NG!S26</f>
        <v>42.74</v>
      </c>
      <c r="H26">
        <f>PPCL_Spot!S26</f>
        <v>0</v>
      </c>
      <c r="I26">
        <f>Bawana_NG!S26</f>
        <v>18.999257841490568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99.42190846110212</v>
      </c>
      <c r="P26" s="36">
        <v>0</v>
      </c>
      <c r="Q26" s="36">
        <v>0</v>
      </c>
      <c r="R26" s="38">
        <v>0</v>
      </c>
      <c r="S26" s="38">
        <v>7.58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-81</v>
      </c>
      <c r="AA26" s="75">
        <f>STOA!K26</f>
        <v>106.67000000000002</v>
      </c>
      <c r="AB26" s="75">
        <f>-STOA!Q26</f>
        <v>0</v>
      </c>
      <c r="AC26">
        <f t="shared" si="0"/>
        <v>3.3919282312007537</v>
      </c>
      <c r="AD26">
        <f t="shared" si="1"/>
        <v>147.30191807139198</v>
      </c>
      <c r="AE26">
        <f>'IDT-1'!E26</f>
        <v>0</v>
      </c>
      <c r="AF26" s="24"/>
      <c r="AG26">
        <f t="shared" si="2"/>
        <v>147.30191807139198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-45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1.3024800000000001</v>
      </c>
      <c r="E27">
        <f>GT_NG!S27</f>
        <v>-1.9800000000000002E-2</v>
      </c>
      <c r="F27">
        <f>GT_Spot!S27</f>
        <v>0</v>
      </c>
      <c r="G27">
        <f>PPCL_NG!S27</f>
        <v>42.74</v>
      </c>
      <c r="H27">
        <f>PPCL_Spot!S27</f>
        <v>0</v>
      </c>
      <c r="I27">
        <f>Bawana_NG!S27</f>
        <v>18.999257841490568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99.924917817893046</v>
      </c>
      <c r="P27" s="36">
        <v>0</v>
      </c>
      <c r="Q27" s="36">
        <v>0</v>
      </c>
      <c r="R27" s="38">
        <v>0</v>
      </c>
      <c r="S27" s="38">
        <v>7.68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-51</v>
      </c>
      <c r="AA27" s="75">
        <f>STOA!K27</f>
        <v>106.67000000000002</v>
      </c>
      <c r="AB27" s="75">
        <f>-STOA!Q27</f>
        <v>0</v>
      </c>
      <c r="AC27">
        <f t="shared" si="0"/>
        <v>3.4308781406973541</v>
      </c>
      <c r="AD27">
        <f t="shared" si="1"/>
        <v>143.86597751868629</v>
      </c>
      <c r="AE27">
        <f>'IDT-1'!E27</f>
        <v>0</v>
      </c>
      <c r="AF27" s="24"/>
      <c r="AG27">
        <f t="shared" si="2"/>
        <v>143.86597751868629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-79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1.3024800000000001</v>
      </c>
      <c r="E28">
        <f>GT_NG!S28</f>
        <v>-1.9800000000000002E-2</v>
      </c>
      <c r="F28">
        <f>GT_Spot!S28</f>
        <v>0</v>
      </c>
      <c r="G28">
        <f>PPCL_NG!S28</f>
        <v>42.74</v>
      </c>
      <c r="H28">
        <f>PPCL_Spot!S28</f>
        <v>0</v>
      </c>
      <c r="I28">
        <f>Bawana_NG!S28</f>
        <v>18.999257841490568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99.925020361331292</v>
      </c>
      <c r="P28" s="36">
        <v>0</v>
      </c>
      <c r="Q28" s="36">
        <v>0</v>
      </c>
      <c r="R28" s="38">
        <v>0</v>
      </c>
      <c r="S28" s="38">
        <v>7.68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-51</v>
      </c>
      <c r="AA28" s="75">
        <f>STOA!K28</f>
        <v>106.67000000000002</v>
      </c>
      <c r="AB28" s="75">
        <f>-STOA!Q28</f>
        <v>0</v>
      </c>
      <c r="AC28">
        <f t="shared" si="0"/>
        <v>3.4224078443373465</v>
      </c>
      <c r="AD28">
        <f t="shared" si="1"/>
        <v>144.87455035848453</v>
      </c>
      <c r="AE28">
        <f>'IDT-1'!E28</f>
        <v>0</v>
      </c>
      <c r="AF28" s="24"/>
      <c r="AG28">
        <f t="shared" si="2"/>
        <v>144.87455035848453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-78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1.3024800000000001</v>
      </c>
      <c r="E29">
        <f>GT_NG!S29</f>
        <v>-1.9800000000000002E-2</v>
      </c>
      <c r="F29">
        <f>GT_Spot!S29</f>
        <v>0</v>
      </c>
      <c r="G29">
        <f>PPCL_NG!S29</f>
        <v>42.74</v>
      </c>
      <c r="H29">
        <f>PPCL_Spot!S29</f>
        <v>0</v>
      </c>
      <c r="I29">
        <f>Bawana_NG!S29</f>
        <v>18.999257841490568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99.396937579741007</v>
      </c>
      <c r="P29" s="36">
        <v>0</v>
      </c>
      <c r="Q29" s="36">
        <v>0</v>
      </c>
      <c r="R29" s="38">
        <v>0</v>
      </c>
      <c r="S29" s="38">
        <v>7.68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-50</v>
      </c>
      <c r="AA29" s="75">
        <f>STOA!K29</f>
        <v>106.67000000000002</v>
      </c>
      <c r="AB29" s="75">
        <f>-STOA!Q29</f>
        <v>0</v>
      </c>
      <c r="AC29">
        <f t="shared" si="0"/>
        <v>3.4179719489719878</v>
      </c>
      <c r="AD29">
        <f t="shared" si="1"/>
        <v>144.3509034722596</v>
      </c>
      <c r="AE29">
        <f>'IDT-1'!E29</f>
        <v>0</v>
      </c>
      <c r="AF29" s="24"/>
      <c r="AG29">
        <f t="shared" si="2"/>
        <v>144.3509034722596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-79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1.3024800000000001</v>
      </c>
      <c r="E30">
        <f>GT_NG!S30</f>
        <v>-1.9800000000000002E-2</v>
      </c>
      <c r="F30">
        <f>GT_Spot!S30</f>
        <v>0</v>
      </c>
      <c r="G30">
        <f>PPCL_NG!S30</f>
        <v>42.74</v>
      </c>
      <c r="H30">
        <f>PPCL_Spot!S30</f>
        <v>0</v>
      </c>
      <c r="I30">
        <f>Bawana_NG!S30</f>
        <v>18.999257841490568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99.397212496073905</v>
      </c>
      <c r="P30" s="36">
        <v>0</v>
      </c>
      <c r="Q30" s="36">
        <v>0</v>
      </c>
      <c r="R30" s="38">
        <v>0</v>
      </c>
      <c r="S30" s="38">
        <v>7.68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-48</v>
      </c>
      <c r="AA30" s="75">
        <f>STOA!K30</f>
        <v>106.67000000000002</v>
      </c>
      <c r="AB30" s="75">
        <f>-STOA!Q30</f>
        <v>0</v>
      </c>
      <c r="AC30">
        <f t="shared" si="0"/>
        <v>3.392560785094517</v>
      </c>
      <c r="AD30">
        <f t="shared" si="1"/>
        <v>147.37658955246997</v>
      </c>
      <c r="AE30">
        <f>'IDT-1'!E30</f>
        <v>0</v>
      </c>
      <c r="AF30" s="24"/>
      <c r="AG30">
        <f t="shared" si="2"/>
        <v>147.37658955246997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-78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1.3024800000000001</v>
      </c>
      <c r="E31">
        <f>GT_NG!S31</f>
        <v>-1.9800000000000002E-2</v>
      </c>
      <c r="F31">
        <f>GT_Spot!S31</f>
        <v>0</v>
      </c>
      <c r="G31">
        <f>PPCL_NG!S31</f>
        <v>42.74</v>
      </c>
      <c r="H31">
        <f>PPCL_Spot!S31</f>
        <v>0</v>
      </c>
      <c r="I31">
        <f>Bawana_NG!S31</f>
        <v>18.999304182231011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99.397198568827946</v>
      </c>
      <c r="P31" s="36">
        <v>0</v>
      </c>
      <c r="Q31" s="36">
        <v>0</v>
      </c>
      <c r="R31" s="38">
        <v>0</v>
      </c>
      <c r="S31" s="38">
        <v>7.68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-46</v>
      </c>
      <c r="AA31" s="75">
        <f>STOA!K31</f>
        <v>106.67000000000002</v>
      </c>
      <c r="AB31" s="75">
        <f>-STOA!Q31</f>
        <v>0</v>
      </c>
      <c r="AC31">
        <f t="shared" si="0"/>
        <v>3.3756187419180925</v>
      </c>
      <c r="AD31">
        <f t="shared" si="1"/>
        <v>149.39356400914087</v>
      </c>
      <c r="AE31">
        <f>'IDT-1'!E31</f>
        <v>0</v>
      </c>
      <c r="AF31" s="24"/>
      <c r="AG31">
        <f t="shared" si="2"/>
        <v>149.39356400914087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-78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1.3024800000000001</v>
      </c>
      <c r="E32">
        <f>GT_NG!S32</f>
        <v>-1.9800000000000002E-2</v>
      </c>
      <c r="F32">
        <f>GT_Spot!S32</f>
        <v>0</v>
      </c>
      <c r="G32">
        <f>PPCL_NG!S32</f>
        <v>42.74</v>
      </c>
      <c r="H32">
        <f>PPCL_Spot!S32</f>
        <v>0</v>
      </c>
      <c r="I32">
        <f>Bawana_NG!S32</f>
        <v>18.999304182231011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93.62770410882311</v>
      </c>
      <c r="P32" s="36">
        <v>0</v>
      </c>
      <c r="Q32" s="36">
        <v>0</v>
      </c>
      <c r="R32" s="38">
        <v>0</v>
      </c>
      <c r="S32" s="38">
        <v>7.68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-44</v>
      </c>
      <c r="AA32" s="75">
        <f>STOA!K32</f>
        <v>106.67000000000002</v>
      </c>
      <c r="AB32" s="75">
        <f>-STOA!Q32</f>
        <v>0</v>
      </c>
      <c r="AC32">
        <f t="shared" si="0"/>
        <v>3.3102126730042736</v>
      </c>
      <c r="AD32">
        <f t="shared" si="1"/>
        <v>145.68947561804987</v>
      </c>
      <c r="AE32">
        <f>'IDT-1'!E32</f>
        <v>0</v>
      </c>
      <c r="AF32" s="24"/>
      <c r="AG32">
        <f t="shared" si="2"/>
        <v>145.68947561804987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-78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1.3024800000000001</v>
      </c>
      <c r="E33">
        <f>GT_NG!S33</f>
        <v>-1.9800000000000002E-2</v>
      </c>
      <c r="F33">
        <f>GT_Spot!S33</f>
        <v>0</v>
      </c>
      <c r="G33">
        <f>PPCL_NG!S33</f>
        <v>42.74</v>
      </c>
      <c r="H33">
        <f>PPCL_Spot!S33</f>
        <v>0</v>
      </c>
      <c r="I33">
        <f>Bawana_NG!S33</f>
        <v>18.999304182231011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82.232722116326343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-44</v>
      </c>
      <c r="AA33" s="75">
        <f>STOA!K33</f>
        <v>106.67000000000002</v>
      </c>
      <c r="AB33" s="75">
        <f>-STOA!Q33</f>
        <v>0</v>
      </c>
      <c r="AC33">
        <f t="shared" si="0"/>
        <v>2.9297327234201851</v>
      </c>
      <c r="AD33">
        <f t="shared" si="1"/>
        <v>152.99497357513718</v>
      </c>
      <c r="AE33">
        <f>'IDT-1'!E33</f>
        <v>0</v>
      </c>
      <c r="AF33" s="24"/>
      <c r="AG33">
        <f t="shared" si="2"/>
        <v>152.99497357513718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-52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1.3024800000000001</v>
      </c>
      <c r="E34">
        <f>GT_NG!S34</f>
        <v>-1.9800000000000002E-2</v>
      </c>
      <c r="F34">
        <f>GT_Spot!S34</f>
        <v>0</v>
      </c>
      <c r="G34">
        <f>PPCL_NG!S34</f>
        <v>42.74</v>
      </c>
      <c r="H34">
        <f>PPCL_Spot!S34</f>
        <v>0</v>
      </c>
      <c r="I34">
        <f>Bawana_NG!S34</f>
        <v>18.999304182231011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82.232722116326343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-41</v>
      </c>
      <c r="AA34" s="75">
        <f>STOA!K34</f>
        <v>106.67000000000002</v>
      </c>
      <c r="AB34" s="75">
        <f>-STOA!Q34</f>
        <v>0</v>
      </c>
      <c r="AC34">
        <f t="shared" si="0"/>
        <v>2.9043192502455177</v>
      </c>
      <c r="AD34">
        <f t="shared" si="1"/>
        <v>156.02038704831185</v>
      </c>
      <c r="AE34">
        <f>'IDT-1'!E34</f>
        <v>0</v>
      </c>
      <c r="AF34" s="24"/>
      <c r="AG34">
        <f t="shared" si="2"/>
        <v>156.02038704831185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-52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1.3024800000000001</v>
      </c>
      <c r="E35">
        <f>GT_NG!S35</f>
        <v>-1.9800000000000002E-2</v>
      </c>
      <c r="F35">
        <f>GT_Spot!S35</f>
        <v>0</v>
      </c>
      <c r="G35">
        <f>PPCL_NG!S35</f>
        <v>42.74</v>
      </c>
      <c r="H35">
        <f>PPCL_Spot!S35</f>
        <v>0</v>
      </c>
      <c r="I35">
        <f>Bawana_NG!S35</f>
        <v>18.999304182231011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82.359870682370513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-40</v>
      </c>
      <c r="AA35" s="75">
        <f>STOA!K35</f>
        <v>106.67000000000002</v>
      </c>
      <c r="AB35" s="75">
        <f>-STOA!Q35</f>
        <v>0</v>
      </c>
      <c r="AC35">
        <f t="shared" si="0"/>
        <v>2.8969161404754002</v>
      </c>
      <c r="AD35">
        <f t="shared" si="1"/>
        <v>157.15493872412611</v>
      </c>
      <c r="AE35">
        <f>'IDT-1'!E35</f>
        <v>0</v>
      </c>
      <c r="AF35" s="24"/>
      <c r="AG35">
        <f t="shared" si="2"/>
        <v>157.15493872412611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-52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1.3024800000000001</v>
      </c>
      <c r="E36">
        <f>GT_NG!S36</f>
        <v>-1.9800000000000002E-2</v>
      </c>
      <c r="F36">
        <f>GT_Spot!S36</f>
        <v>0</v>
      </c>
      <c r="G36">
        <f>PPCL_NG!S36</f>
        <v>42.74</v>
      </c>
      <c r="H36">
        <f>PPCL_Spot!S36</f>
        <v>0</v>
      </c>
      <c r="I36">
        <f>Bawana_NG!S36</f>
        <v>18.999304182231011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82.359870682370513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-38</v>
      </c>
      <c r="AA36" s="75">
        <f>STOA!K36</f>
        <v>106.67000000000002</v>
      </c>
      <c r="AB36" s="75">
        <f>-STOA!Q36</f>
        <v>0</v>
      </c>
      <c r="AC36">
        <f t="shared" si="0"/>
        <v>2.8799738250256222</v>
      </c>
      <c r="AD36">
        <f t="shared" si="1"/>
        <v>159.17188103957591</v>
      </c>
      <c r="AE36">
        <f>'IDT-1'!E36</f>
        <v>0</v>
      </c>
      <c r="AF36" s="24"/>
      <c r="AG36">
        <f t="shared" si="2"/>
        <v>159.17188103957591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-52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1.3024800000000001</v>
      </c>
      <c r="E37">
        <f>GT_NG!S37</f>
        <v>-1.9800000000000002E-2</v>
      </c>
      <c r="F37">
        <f>GT_Spot!S37</f>
        <v>0</v>
      </c>
      <c r="G37">
        <f>PPCL_NG!S37</f>
        <v>42.74</v>
      </c>
      <c r="H37">
        <f>PPCL_Spot!S37</f>
        <v>0</v>
      </c>
      <c r="I37">
        <f>Bawana_NG!S37</f>
        <v>18.999304182231011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85.569809445643102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-34</v>
      </c>
      <c r="AA37" s="75">
        <f>STOA!K37</f>
        <v>106.67000000000002</v>
      </c>
      <c r="AB37" s="75">
        <f>-STOA!Q37</f>
        <v>0</v>
      </c>
      <c r="AC37">
        <f t="shared" si="0"/>
        <v>2.8730526797375551</v>
      </c>
      <c r="AD37">
        <f t="shared" si="1"/>
        <v>166.38874094813656</v>
      </c>
      <c r="AE37">
        <f>'IDT-1'!E37</f>
        <v>0</v>
      </c>
      <c r="AF37" s="24"/>
      <c r="AG37">
        <f t="shared" si="2"/>
        <v>166.38874094813656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-52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1.3024800000000001</v>
      </c>
      <c r="E38">
        <f>GT_NG!S38</f>
        <v>-1.9800000000000002E-2</v>
      </c>
      <c r="F38">
        <f>GT_Spot!S38</f>
        <v>0</v>
      </c>
      <c r="G38">
        <f>PPCL_NG!S38</f>
        <v>42.74</v>
      </c>
      <c r="H38">
        <f>PPCL_Spot!S38</f>
        <v>0</v>
      </c>
      <c r="I38">
        <f>Bawana_NG!S38</f>
        <v>18.999304182231011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82.359870682370513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-32</v>
      </c>
      <c r="AA38" s="75">
        <f>STOA!K38</f>
        <v>106.67000000000002</v>
      </c>
      <c r="AB38" s="75">
        <f>-STOA!Q38</f>
        <v>0</v>
      </c>
      <c r="AC38">
        <f t="shared" si="0"/>
        <v>2.8291468786762874</v>
      </c>
      <c r="AD38">
        <f t="shared" si="1"/>
        <v>165.22270798592524</v>
      </c>
      <c r="AE38">
        <f>'IDT-1'!E38</f>
        <v>0</v>
      </c>
      <c r="AF38" s="24"/>
      <c r="AG38">
        <f t="shared" si="2"/>
        <v>165.22270798592524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-52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1.3024800000000001</v>
      </c>
      <c r="E39">
        <f>GT_NG!S39</f>
        <v>-3.465E-2</v>
      </c>
      <c r="F39">
        <f>GT_Spot!S39</f>
        <v>0</v>
      </c>
      <c r="G39">
        <f>PPCL_NG!S39</f>
        <v>42.74</v>
      </c>
      <c r="H39">
        <f>PPCL_Spot!S39</f>
        <v>0</v>
      </c>
      <c r="I39">
        <f>Bawana_NG!S39</f>
        <v>18.999304182231011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82.486372586127132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-83</v>
      </c>
      <c r="AA39" s="75">
        <f>STOA!K39</f>
        <v>159.49</v>
      </c>
      <c r="AB39" s="75">
        <f>-STOA!Q39</f>
        <v>0</v>
      </c>
      <c r="AC39">
        <f t="shared" si="0"/>
        <v>3.2655521336351683</v>
      </c>
      <c r="AD39">
        <f t="shared" si="1"/>
        <v>218.71795463472299</v>
      </c>
      <c r="AE39">
        <f>'IDT-1'!E39</f>
        <v>0</v>
      </c>
      <c r="AF39" s="24"/>
      <c r="AG39">
        <f t="shared" si="2"/>
        <v>218.71795463472299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1.3024800000000001</v>
      </c>
      <c r="E40">
        <f>GT_NG!S40</f>
        <v>-3.465E-2</v>
      </c>
      <c r="F40">
        <f>GT_Spot!S40</f>
        <v>0</v>
      </c>
      <c r="G40">
        <f>PPCL_NG!S40</f>
        <v>42.74</v>
      </c>
      <c r="H40">
        <f>PPCL_Spot!S40</f>
        <v>0</v>
      </c>
      <c r="I40">
        <f>Bawana_NG!S40</f>
        <v>18.999304182231011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82.48652659810007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-80</v>
      </c>
      <c r="AA40" s="75">
        <f>STOA!K40</f>
        <v>159.49</v>
      </c>
      <c r="AB40" s="75">
        <f>-STOA!Q40</f>
        <v>0</v>
      </c>
      <c r="AC40">
        <f t="shared" si="0"/>
        <v>3.2401399541610738</v>
      </c>
      <c r="AD40">
        <f t="shared" si="1"/>
        <v>221.74352082617003</v>
      </c>
      <c r="AE40">
        <f>'IDT-1'!E40</f>
        <v>0</v>
      </c>
      <c r="AF40" s="24"/>
      <c r="AG40">
        <f t="shared" si="2"/>
        <v>221.74352082617003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1.3024800000000001</v>
      </c>
      <c r="E41">
        <f>GT_NG!S41</f>
        <v>-3.465E-2</v>
      </c>
      <c r="F41">
        <f>GT_Spot!S41</f>
        <v>0</v>
      </c>
      <c r="G41">
        <f>PPCL_NG!S41</f>
        <v>42.74</v>
      </c>
      <c r="H41">
        <f>PPCL_Spot!S41</f>
        <v>0</v>
      </c>
      <c r="I41">
        <f>Bawana_NG!S41</f>
        <v>18.999999999999996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82.48652659810007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-78</v>
      </c>
      <c r="AA41" s="75">
        <f>STOA!K41</f>
        <v>159.49</v>
      </c>
      <c r="AB41" s="75">
        <f>-STOA!Q41</f>
        <v>0</v>
      </c>
      <c r="AC41">
        <f t="shared" si="0"/>
        <v>3.2232034835805554</v>
      </c>
      <c r="AD41">
        <f t="shared" si="1"/>
        <v>223.76115311451952</v>
      </c>
      <c r="AE41">
        <f>'IDT-1'!E41</f>
        <v>0</v>
      </c>
      <c r="AF41" s="24"/>
      <c r="AG41">
        <f t="shared" si="2"/>
        <v>223.76115311451952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1.3024800000000001</v>
      </c>
      <c r="E42">
        <f>GT_NG!S42</f>
        <v>-3.465E-2</v>
      </c>
      <c r="F42">
        <f>GT_Spot!S42</f>
        <v>0</v>
      </c>
      <c r="G42">
        <f>PPCL_NG!S42</f>
        <v>42.74</v>
      </c>
      <c r="H42">
        <f>PPCL_Spot!S42</f>
        <v>0</v>
      </c>
      <c r="I42">
        <f>Bawana_NG!S42</f>
        <v>18.999999999999996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82.48652659810007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-74</v>
      </c>
      <c r="AA42" s="75">
        <f>STOA!K42</f>
        <v>159.49</v>
      </c>
      <c r="AB42" s="75">
        <f>-STOA!Q42</f>
        <v>0</v>
      </c>
      <c r="AC42">
        <f t="shared" si="0"/>
        <v>3.1893188526809988</v>
      </c>
      <c r="AD42">
        <f t="shared" si="1"/>
        <v>227.79503774541908</v>
      </c>
      <c r="AE42">
        <f>'IDT-1'!E42</f>
        <v>0</v>
      </c>
      <c r="AF42" s="24"/>
      <c r="AG42">
        <f t="shared" si="2"/>
        <v>227.79503774541908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1.3024800000000001</v>
      </c>
      <c r="E43">
        <f>GT_NG!S43</f>
        <v>-3.465E-2</v>
      </c>
      <c r="F43">
        <f>GT_Spot!S43</f>
        <v>0</v>
      </c>
      <c r="G43">
        <f>PPCL_NG!S43</f>
        <v>42.74</v>
      </c>
      <c r="H43">
        <f>PPCL_Spot!S43</f>
        <v>0</v>
      </c>
      <c r="I43">
        <f>Bawana_NG!S43</f>
        <v>18.999999999999996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82.495979900966688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-72</v>
      </c>
      <c r="AA43" s="75">
        <f>STOA!K43</f>
        <v>159.49</v>
      </c>
      <c r="AB43" s="75">
        <f>-STOA!Q43</f>
        <v>0</v>
      </c>
      <c r="AC43">
        <f t="shared" si="0"/>
        <v>3.1724559449753</v>
      </c>
      <c r="AD43">
        <f t="shared" si="1"/>
        <v>229.82135395599141</v>
      </c>
      <c r="AE43">
        <f>'IDT-1'!E43</f>
        <v>0</v>
      </c>
      <c r="AF43" s="24"/>
      <c r="AG43">
        <f t="shared" si="2"/>
        <v>229.82135395599141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1.3024800000000001</v>
      </c>
      <c r="E44">
        <f>GT_NG!S44</f>
        <v>-3.465E-2</v>
      </c>
      <c r="F44">
        <f>GT_Spot!S44</f>
        <v>0</v>
      </c>
      <c r="G44">
        <f>PPCL_NG!S44</f>
        <v>42.74</v>
      </c>
      <c r="H44">
        <f>PPCL_Spot!S44</f>
        <v>0</v>
      </c>
      <c r="I44">
        <f>Bawana_NG!S44</f>
        <v>18.999999999999996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82.495979900966688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-67</v>
      </c>
      <c r="AA44" s="75">
        <f>STOA!K44</f>
        <v>159.49</v>
      </c>
      <c r="AB44" s="75">
        <f>-STOA!Q44</f>
        <v>0</v>
      </c>
      <c r="AC44">
        <f t="shared" si="0"/>
        <v>3.130100156350855</v>
      </c>
      <c r="AD44">
        <f t="shared" si="1"/>
        <v>234.86370974461585</v>
      </c>
      <c r="AE44">
        <f>'IDT-1'!E44</f>
        <v>0</v>
      </c>
      <c r="AF44" s="24"/>
      <c r="AG44">
        <f t="shared" si="2"/>
        <v>234.86370974461585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1.3024800000000001</v>
      </c>
      <c r="E45">
        <f>GT_NG!S45</f>
        <v>-3.465E-2</v>
      </c>
      <c r="F45">
        <f>GT_Spot!S45</f>
        <v>0</v>
      </c>
      <c r="G45">
        <f>PPCL_NG!S45</f>
        <v>42.74</v>
      </c>
      <c r="H45">
        <f>PPCL_Spot!S45</f>
        <v>0</v>
      </c>
      <c r="I45">
        <f>Bawana_NG!S45</f>
        <v>18.999999999999996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82.495979900966688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-63</v>
      </c>
      <c r="AA45" s="75">
        <f>STOA!K45</f>
        <v>159.49</v>
      </c>
      <c r="AB45" s="75">
        <f>-STOA!Q45</f>
        <v>0</v>
      </c>
      <c r="AC45">
        <f t="shared" si="0"/>
        <v>3.0962155254512984</v>
      </c>
      <c r="AD45">
        <f t="shared" si="1"/>
        <v>238.89759437551541</v>
      </c>
      <c r="AE45">
        <f>'IDT-1'!E45</f>
        <v>0</v>
      </c>
      <c r="AF45" s="24"/>
      <c r="AG45">
        <f t="shared" si="2"/>
        <v>238.89759437551541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1.3024800000000001</v>
      </c>
      <c r="E46">
        <f>GT_NG!S46</f>
        <v>-3.465E-2</v>
      </c>
      <c r="F46">
        <f>GT_Spot!S46</f>
        <v>0</v>
      </c>
      <c r="G46">
        <f>PPCL_NG!S46</f>
        <v>42.74</v>
      </c>
      <c r="H46">
        <f>PPCL_Spot!S46</f>
        <v>0</v>
      </c>
      <c r="I46">
        <f>Bawana_NG!S46</f>
        <v>18.999999999999996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82.495979900966688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-59</v>
      </c>
      <c r="AA46" s="75">
        <f>STOA!K46</f>
        <v>159.49</v>
      </c>
      <c r="AB46" s="75">
        <f>-STOA!Q46</f>
        <v>0</v>
      </c>
      <c r="AC46">
        <f t="shared" si="0"/>
        <v>3.0623308945517422</v>
      </c>
      <c r="AD46">
        <f t="shared" si="1"/>
        <v>242.93147900641497</v>
      </c>
      <c r="AE46">
        <f>'IDT-1'!E46</f>
        <v>0</v>
      </c>
      <c r="AF46" s="24"/>
      <c r="AG46">
        <f t="shared" si="2"/>
        <v>242.93147900641497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1.3024800000000001</v>
      </c>
      <c r="E47">
        <f>GT_NG!S47</f>
        <v>-3.465E-2</v>
      </c>
      <c r="F47">
        <f>GT_Spot!S47</f>
        <v>0</v>
      </c>
      <c r="G47">
        <f>PPCL_NG!S47</f>
        <v>42.74</v>
      </c>
      <c r="H47">
        <f>PPCL_Spot!S47</f>
        <v>0</v>
      </c>
      <c r="I47">
        <f>Bawana_NG!S47</f>
        <v>18.999999999999996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82.495979900966688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-57</v>
      </c>
      <c r="AA47" s="75">
        <f>STOA!K47</f>
        <v>159.49</v>
      </c>
      <c r="AB47" s="75">
        <f>-STOA!Q47</f>
        <v>0</v>
      </c>
      <c r="AC47">
        <f t="shared" si="0"/>
        <v>3.4265906767219723</v>
      </c>
      <c r="AD47">
        <f t="shared" si="1"/>
        <v>199.56721922424472</v>
      </c>
      <c r="AE47">
        <f>'IDT-1'!E47</f>
        <v>0</v>
      </c>
      <c r="AF47" s="24"/>
      <c r="AG47">
        <f t="shared" si="2"/>
        <v>199.56721922424472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-45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1.3024800000000001</v>
      </c>
      <c r="E48">
        <f>GT_NG!S48</f>
        <v>-3.465E-2</v>
      </c>
      <c r="F48">
        <f>GT_Spot!S48</f>
        <v>0</v>
      </c>
      <c r="G48">
        <f>PPCL_NG!S48</f>
        <v>42.74</v>
      </c>
      <c r="H48">
        <f>PPCL_Spot!S48</f>
        <v>0</v>
      </c>
      <c r="I48">
        <f>Bawana_NG!S48</f>
        <v>18.999999999999996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82.495979900966688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-54</v>
      </c>
      <c r="AA48" s="75">
        <f>STOA!K48</f>
        <v>159.49</v>
      </c>
      <c r="AB48" s="75">
        <f>-STOA!Q48</f>
        <v>0</v>
      </c>
      <c r="AC48">
        <f t="shared" si="0"/>
        <v>3.4011772035473049</v>
      </c>
      <c r="AD48">
        <f t="shared" si="1"/>
        <v>202.59263269741942</v>
      </c>
      <c r="AE48">
        <f>'IDT-1'!E48</f>
        <v>0</v>
      </c>
      <c r="AF48" s="24"/>
      <c r="AG48">
        <f t="shared" si="2"/>
        <v>202.59263269741942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-45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1.3024800000000001</v>
      </c>
      <c r="E49">
        <f>GT_NG!S49</f>
        <v>-3.465E-2</v>
      </c>
      <c r="F49">
        <f>GT_Spot!S49</f>
        <v>0</v>
      </c>
      <c r="G49">
        <f>PPCL_NG!S49</f>
        <v>42.74</v>
      </c>
      <c r="H49">
        <f>PPCL_Spot!S49</f>
        <v>0</v>
      </c>
      <c r="I49">
        <f>Bawana_NG!S49</f>
        <v>18.999999999999996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81.453361442016515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-50</v>
      </c>
      <c r="AA49" s="75">
        <f>STOA!K49</f>
        <v>159.49</v>
      </c>
      <c r="AB49" s="75">
        <f>-STOA!Q49</f>
        <v>0</v>
      </c>
      <c r="AC49">
        <f t="shared" si="0"/>
        <v>3.3585345775925672</v>
      </c>
      <c r="AD49">
        <f t="shared" si="1"/>
        <v>205.59265686442396</v>
      </c>
      <c r="AE49">
        <f>'IDT-1'!E49</f>
        <v>0</v>
      </c>
      <c r="AF49" s="24"/>
      <c r="AG49">
        <f t="shared" si="2"/>
        <v>205.59265686442396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-45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1.3024800000000001</v>
      </c>
      <c r="E50">
        <f>GT_NG!S50</f>
        <v>-3.465E-2</v>
      </c>
      <c r="F50">
        <f>GT_Spot!S50</f>
        <v>0</v>
      </c>
      <c r="G50">
        <f>PPCL_NG!S50</f>
        <v>42.74</v>
      </c>
      <c r="H50">
        <f>PPCL_Spot!S50</f>
        <v>0</v>
      </c>
      <c r="I50">
        <f>Bawana_NG!S50</f>
        <v>18.999999999999996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81.097345368048153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-49</v>
      </c>
      <c r="AA50" s="75">
        <f>STOA!K50</f>
        <v>159.49</v>
      </c>
      <c r="AB50" s="75">
        <f>-STOA!Q50</f>
        <v>0</v>
      </c>
      <c r="AC50">
        <f t="shared" si="0"/>
        <v>3.3470728848463445</v>
      </c>
      <c r="AD50">
        <f t="shared" si="1"/>
        <v>206.24810248320182</v>
      </c>
      <c r="AE50">
        <f>'IDT-1'!E50</f>
        <v>0</v>
      </c>
      <c r="AF50" s="24"/>
      <c r="AG50">
        <f t="shared" si="2"/>
        <v>206.24810248320182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-45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1.3024800000000001</v>
      </c>
      <c r="E51">
        <f>GT_NG!S51</f>
        <v>-3.465E-2</v>
      </c>
      <c r="F51">
        <f>GT_Spot!S51</f>
        <v>0</v>
      </c>
      <c r="G51">
        <f>PPCL_NG!S51</f>
        <v>42.74</v>
      </c>
      <c r="H51">
        <f>PPCL_Spot!S51</f>
        <v>0</v>
      </c>
      <c r="I51">
        <f>Bawana_NG!S51</f>
        <v>18.999999999999996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81.86023693001485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-48</v>
      </c>
      <c r="AA51" s="75">
        <f>STOA!K51</f>
        <v>159.49</v>
      </c>
      <c r="AB51" s="75">
        <f>-STOA!Q51</f>
        <v>0</v>
      </c>
      <c r="AC51">
        <f t="shared" si="0"/>
        <v>3.3450100162419751</v>
      </c>
      <c r="AD51">
        <f t="shared" si="1"/>
        <v>208.01305691377286</v>
      </c>
      <c r="AE51">
        <f>'IDT-1'!E51</f>
        <v>0</v>
      </c>
      <c r="AF51" s="24"/>
      <c r="AG51">
        <f t="shared" si="2"/>
        <v>208.01305691377286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-45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1.3024800000000001</v>
      </c>
      <c r="E52">
        <f>GT_NG!S52</f>
        <v>-3.465E-2</v>
      </c>
      <c r="F52">
        <f>GT_Spot!S52</f>
        <v>0</v>
      </c>
      <c r="G52">
        <f>PPCL_NG!S52</f>
        <v>42.74</v>
      </c>
      <c r="H52">
        <f>PPCL_Spot!S52</f>
        <v>0</v>
      </c>
      <c r="I52">
        <f>Bawana_NG!S52</f>
        <v>18.999999999999996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81.86023693001485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-46</v>
      </c>
      <c r="AA52" s="75">
        <f>STOA!K52</f>
        <v>159.49</v>
      </c>
      <c r="AB52" s="75">
        <f>-STOA!Q52</f>
        <v>0</v>
      </c>
      <c r="AC52">
        <f t="shared" si="0"/>
        <v>3.328067700792197</v>
      </c>
      <c r="AD52">
        <f t="shared" si="1"/>
        <v>210.02999922922265</v>
      </c>
      <c r="AE52">
        <f>'IDT-1'!E52</f>
        <v>0</v>
      </c>
      <c r="AF52" s="24"/>
      <c r="AG52">
        <f t="shared" si="2"/>
        <v>210.02999922922265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-45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1.3024800000000001</v>
      </c>
      <c r="E53">
        <f>GT_NG!S53</f>
        <v>-3.465E-2</v>
      </c>
      <c r="F53">
        <f>GT_Spot!S53</f>
        <v>0</v>
      </c>
      <c r="G53">
        <f>PPCL_NG!S53</f>
        <v>42.74</v>
      </c>
      <c r="H53">
        <f>PPCL_Spot!S53</f>
        <v>0</v>
      </c>
      <c r="I53">
        <f>Bawana_NG!S53</f>
        <v>18.999999999999996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81.860470963827964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-46</v>
      </c>
      <c r="AA53" s="75">
        <f>STOA!K53</f>
        <v>159.49</v>
      </c>
      <c r="AB53" s="75">
        <f>-STOA!Q53</f>
        <v>0</v>
      </c>
      <c r="AC53">
        <f t="shared" si="0"/>
        <v>3.3280696666762273</v>
      </c>
      <c r="AD53">
        <f t="shared" si="1"/>
        <v>210.03023129715174</v>
      </c>
      <c r="AE53">
        <f>'IDT-1'!E53</f>
        <v>0</v>
      </c>
      <c r="AF53" s="24"/>
      <c r="AG53">
        <f t="shared" si="2"/>
        <v>210.03023129715174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-45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1.3024800000000001</v>
      </c>
      <c r="E54">
        <f>GT_NG!S54</f>
        <v>-3.465E-2</v>
      </c>
      <c r="F54">
        <f>GT_Spot!S54</f>
        <v>0</v>
      </c>
      <c r="G54">
        <f>PPCL_NG!S54</f>
        <v>42.74</v>
      </c>
      <c r="H54">
        <f>PPCL_Spot!S54</f>
        <v>0</v>
      </c>
      <c r="I54">
        <f>Bawana_NG!S54</f>
        <v>18.999999999999996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81.8601684098671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-45</v>
      </c>
      <c r="AA54" s="75">
        <f>STOA!K54</f>
        <v>159.49</v>
      </c>
      <c r="AB54" s="75">
        <f>-STOA!Q54</f>
        <v>0</v>
      </c>
      <c r="AC54">
        <f t="shared" si="0"/>
        <v>3.3195959674980671</v>
      </c>
      <c r="AD54">
        <f t="shared" si="1"/>
        <v>211.03840244236903</v>
      </c>
      <c r="AE54">
        <f>'IDT-1'!E54</f>
        <v>0</v>
      </c>
      <c r="AF54" s="24"/>
      <c r="AG54">
        <f t="shared" si="2"/>
        <v>211.03840244236903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-45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1.3024800000000001</v>
      </c>
      <c r="E55">
        <f>GT_NG!S55</f>
        <v>-3.465E-2</v>
      </c>
      <c r="F55">
        <f>GT_Spot!S55</f>
        <v>0</v>
      </c>
      <c r="G55">
        <f>PPCL_NG!S55</f>
        <v>40</v>
      </c>
      <c r="H55">
        <f>PPCL_Spot!S55</f>
        <v>0</v>
      </c>
      <c r="I55">
        <f>Bawana_NG!S55</f>
        <v>18.999999999999996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81.860118065574412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-44</v>
      </c>
      <c r="AA55" s="75">
        <f>STOA!K55</f>
        <v>159.49</v>
      </c>
      <c r="AB55" s="75">
        <f>-STOA!Q55</f>
        <v>0</v>
      </c>
      <c r="AC55">
        <f t="shared" si="0"/>
        <v>3.2881083868811194</v>
      </c>
      <c r="AD55">
        <f t="shared" si="1"/>
        <v>209.3298396786933</v>
      </c>
      <c r="AE55">
        <f>'IDT-1'!E55</f>
        <v>0</v>
      </c>
      <c r="AF55" s="24"/>
      <c r="AG55">
        <f t="shared" si="2"/>
        <v>209.3298396786933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-45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1.3024800000000001</v>
      </c>
      <c r="E56">
        <f>GT_NG!S56</f>
        <v>-3.465E-2</v>
      </c>
      <c r="F56">
        <f>GT_Spot!S56</f>
        <v>0</v>
      </c>
      <c r="G56">
        <f>PPCL_NG!S56</f>
        <v>40</v>
      </c>
      <c r="H56">
        <f>PPCL_Spot!S56</f>
        <v>0</v>
      </c>
      <c r="I56">
        <f>Bawana_NG!S56</f>
        <v>18.999999999999996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81.860312562187858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-44</v>
      </c>
      <c r="AA56" s="75">
        <f>STOA!K56</f>
        <v>159.49</v>
      </c>
      <c r="AB56" s="75">
        <f>-STOA!Q56</f>
        <v>0</v>
      </c>
      <c r="AC56">
        <f t="shared" si="0"/>
        <v>3.2881100206526725</v>
      </c>
      <c r="AD56">
        <f t="shared" si="1"/>
        <v>209.33003254153519</v>
      </c>
      <c r="AE56">
        <f>'IDT-1'!E56</f>
        <v>0</v>
      </c>
      <c r="AF56" s="24"/>
      <c r="AG56">
        <f t="shared" si="2"/>
        <v>209.33003254153519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-45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1.3024800000000001</v>
      </c>
      <c r="E57">
        <f>GT_NG!S57</f>
        <v>-3.465E-2</v>
      </c>
      <c r="F57">
        <f>GT_Spot!S57</f>
        <v>0</v>
      </c>
      <c r="G57">
        <f>PPCL_NG!S57</f>
        <v>40</v>
      </c>
      <c r="H57">
        <f>PPCL_Spot!S57</f>
        <v>0</v>
      </c>
      <c r="I57">
        <f>Bawana_NG!S57</f>
        <v>18.999999999999996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81.088384715496133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-41</v>
      </c>
      <c r="AA57" s="75">
        <f>STOA!K57</f>
        <v>159.49</v>
      </c>
      <c r="AB57" s="75">
        <f>-STOA!Q57</f>
        <v>0</v>
      </c>
      <c r="AC57">
        <f t="shared" si="0"/>
        <v>3.2562123535657945</v>
      </c>
      <c r="AD57">
        <f t="shared" si="1"/>
        <v>211.59000236193037</v>
      </c>
      <c r="AE57">
        <f>'IDT-1'!E57</f>
        <v>0</v>
      </c>
      <c r="AF57" s="24"/>
      <c r="AG57">
        <f t="shared" si="2"/>
        <v>211.59000236193037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-45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1.3024800000000001</v>
      </c>
      <c r="E58">
        <f>GT_NG!S58</f>
        <v>-3.465E-2</v>
      </c>
      <c r="F58">
        <f>GT_Spot!S58</f>
        <v>0</v>
      </c>
      <c r="G58">
        <f>PPCL_NG!S58</f>
        <v>40</v>
      </c>
      <c r="H58">
        <f>PPCL_Spot!S58</f>
        <v>0</v>
      </c>
      <c r="I58">
        <f>Bawana_NG!S58</f>
        <v>18.999999999999996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81.088384715496133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-42</v>
      </c>
      <c r="AA58" s="75">
        <f>STOA!K58</f>
        <v>159.49</v>
      </c>
      <c r="AB58" s="75">
        <f>-STOA!Q58</f>
        <v>0</v>
      </c>
      <c r="AC58">
        <f t="shared" si="0"/>
        <v>3.2646835112906838</v>
      </c>
      <c r="AD58">
        <f t="shared" si="1"/>
        <v>210.58153120420548</v>
      </c>
      <c r="AE58">
        <f>'IDT-1'!E58</f>
        <v>0</v>
      </c>
      <c r="AF58" s="24"/>
      <c r="AG58">
        <f t="shared" si="2"/>
        <v>210.58153120420548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-45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1.3024800000000001</v>
      </c>
      <c r="E59">
        <f>GT_NG!S59</f>
        <v>-3.465E-2</v>
      </c>
      <c r="F59">
        <f>GT_Spot!S59</f>
        <v>0</v>
      </c>
      <c r="G59">
        <f>PPCL_NG!S59</f>
        <v>40</v>
      </c>
      <c r="H59">
        <f>PPCL_Spot!S59</f>
        <v>0</v>
      </c>
      <c r="I59">
        <f>Bawana_NG!S59</f>
        <v>18.999999999999996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81.088384715496133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-41</v>
      </c>
      <c r="AA59" s="75">
        <f>STOA!K59</f>
        <v>159.49</v>
      </c>
      <c r="AB59" s="75">
        <f>-STOA!Q59</f>
        <v>0</v>
      </c>
      <c r="AC59">
        <f t="shared" si="0"/>
        <v>3.2562123535657945</v>
      </c>
      <c r="AD59">
        <f t="shared" si="1"/>
        <v>211.59000236193037</v>
      </c>
      <c r="AE59">
        <f>'IDT-1'!E59</f>
        <v>0</v>
      </c>
      <c r="AF59" s="24"/>
      <c r="AG59">
        <f t="shared" si="2"/>
        <v>211.59000236193037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-45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1.3024800000000001</v>
      </c>
      <c r="E60">
        <f>GT_NG!S60</f>
        <v>-3.465E-2</v>
      </c>
      <c r="F60">
        <f>GT_Spot!S60</f>
        <v>0</v>
      </c>
      <c r="G60">
        <f>PPCL_NG!S60</f>
        <v>40</v>
      </c>
      <c r="H60">
        <f>PPCL_Spot!S60</f>
        <v>0</v>
      </c>
      <c r="I60">
        <f>Bawana_NG!S60</f>
        <v>18.999999999999996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81.088384715496133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-39</v>
      </c>
      <c r="AA60" s="75">
        <f>STOA!K60</f>
        <v>159.49</v>
      </c>
      <c r="AB60" s="75">
        <f>-STOA!Q60</f>
        <v>0</v>
      </c>
      <c r="AC60">
        <f t="shared" si="0"/>
        <v>3.2392700381160164</v>
      </c>
      <c r="AD60">
        <f t="shared" si="1"/>
        <v>213.60694467738014</v>
      </c>
      <c r="AE60">
        <f>'IDT-1'!E60</f>
        <v>0</v>
      </c>
      <c r="AF60" s="24"/>
      <c r="AG60">
        <f t="shared" si="2"/>
        <v>213.60694467738014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-45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1.3024800000000001</v>
      </c>
      <c r="E61">
        <f>GT_NG!S61</f>
        <v>-3.465E-2</v>
      </c>
      <c r="F61">
        <f>GT_Spot!S61</f>
        <v>0</v>
      </c>
      <c r="G61">
        <f>PPCL_NG!S61</f>
        <v>42</v>
      </c>
      <c r="H61">
        <f>PPCL_Spot!S61</f>
        <v>0</v>
      </c>
      <c r="I61">
        <f>Bawana_NG!S61</f>
        <v>18.999999999999996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81.088384715496133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-38</v>
      </c>
      <c r="AA61" s="75">
        <f>STOA!K61</f>
        <v>159.49</v>
      </c>
      <c r="AB61" s="75">
        <f>-STOA!Q61</f>
        <v>0</v>
      </c>
      <c r="AC61">
        <f t="shared" si="0"/>
        <v>3.247598880391128</v>
      </c>
      <c r="AD61">
        <f t="shared" si="1"/>
        <v>216.59861583510502</v>
      </c>
      <c r="AE61">
        <f>'IDT-1'!E61</f>
        <v>0</v>
      </c>
      <c r="AF61" s="24"/>
      <c r="AG61">
        <f t="shared" si="2"/>
        <v>216.59861583510502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-45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1.3024800000000001</v>
      </c>
      <c r="E62">
        <f>GT_NG!S62</f>
        <v>-3.465E-2</v>
      </c>
      <c r="F62">
        <f>GT_Spot!S62</f>
        <v>0</v>
      </c>
      <c r="G62">
        <f>PPCL_NG!S62</f>
        <v>42</v>
      </c>
      <c r="H62">
        <f>PPCL_Spot!S62</f>
        <v>0</v>
      </c>
      <c r="I62">
        <f>Bawana_NG!S62</f>
        <v>18.999999999999996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81.088384715496133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-37</v>
      </c>
      <c r="AA62" s="75">
        <f>STOA!K62</f>
        <v>159.49</v>
      </c>
      <c r="AB62" s="75">
        <f>-STOA!Q62</f>
        <v>0</v>
      </c>
      <c r="AC62">
        <f t="shared" si="0"/>
        <v>3.2391277226662387</v>
      </c>
      <c r="AD62">
        <f t="shared" si="1"/>
        <v>217.60708699282992</v>
      </c>
      <c r="AE62">
        <f>'IDT-1'!E62</f>
        <v>0</v>
      </c>
      <c r="AF62" s="24"/>
      <c r="AG62">
        <f t="shared" si="2"/>
        <v>217.60708699282992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-45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1.3024800000000001</v>
      </c>
      <c r="E63">
        <f>GT_NG!S63</f>
        <v>-3.465E-2</v>
      </c>
      <c r="F63">
        <f>GT_Spot!S63</f>
        <v>0</v>
      </c>
      <c r="G63">
        <f>PPCL_NG!S63</f>
        <v>42</v>
      </c>
      <c r="H63">
        <f>PPCL_Spot!S63</f>
        <v>0</v>
      </c>
      <c r="I63">
        <f>Bawana_NG!S63</f>
        <v>18.999999999999996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81.088384715496133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-37</v>
      </c>
      <c r="AA63" s="75">
        <f>STOA!K63</f>
        <v>159.49</v>
      </c>
      <c r="AB63" s="75">
        <f>-STOA!Q63</f>
        <v>0</v>
      </c>
      <c r="AC63">
        <f t="shared" si="0"/>
        <v>3.2391277226662387</v>
      </c>
      <c r="AD63">
        <f t="shared" si="1"/>
        <v>217.60708699282992</v>
      </c>
      <c r="AE63">
        <f>'IDT-1'!E63</f>
        <v>0</v>
      </c>
      <c r="AF63" s="24"/>
      <c r="AG63">
        <f t="shared" si="2"/>
        <v>217.60708699282992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-45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1.3024800000000001</v>
      </c>
      <c r="E64">
        <f>GT_NG!S64</f>
        <v>-3.465E-2</v>
      </c>
      <c r="F64">
        <f>GT_Spot!S64</f>
        <v>0</v>
      </c>
      <c r="G64">
        <f>PPCL_NG!S64</f>
        <v>42</v>
      </c>
      <c r="H64">
        <f>PPCL_Spot!S64</f>
        <v>0</v>
      </c>
      <c r="I64">
        <f>Bawana_NG!S64</f>
        <v>18.999999999999996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81.088384715496133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-39</v>
      </c>
      <c r="AA64" s="75">
        <f>STOA!K64</f>
        <v>159.49</v>
      </c>
      <c r="AB64" s="75">
        <f>-STOA!Q64</f>
        <v>0</v>
      </c>
      <c r="AC64">
        <f t="shared" si="0"/>
        <v>3.2560700381160168</v>
      </c>
      <c r="AD64">
        <f t="shared" si="1"/>
        <v>215.59014467738015</v>
      </c>
      <c r="AE64">
        <f>'IDT-1'!E64</f>
        <v>0</v>
      </c>
      <c r="AF64" s="24"/>
      <c r="AG64">
        <f t="shared" si="2"/>
        <v>215.59014467738015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-45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1.3024800000000001</v>
      </c>
      <c r="E65">
        <f>GT_NG!S65</f>
        <v>-3.465E-2</v>
      </c>
      <c r="F65">
        <f>GT_Spot!S65</f>
        <v>0</v>
      </c>
      <c r="G65">
        <f>PPCL_NG!S65</f>
        <v>42</v>
      </c>
      <c r="H65">
        <f>PPCL_Spot!S65</f>
        <v>0</v>
      </c>
      <c r="I65">
        <f>Bawana_NG!S65</f>
        <v>18.999999999999996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79.257274326717365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-39</v>
      </c>
      <c r="AA65" s="75">
        <f>STOA!K65</f>
        <v>159.49</v>
      </c>
      <c r="AB65" s="75">
        <f>-STOA!Q65</f>
        <v>0</v>
      </c>
      <c r="AC65">
        <f t="shared" si="0"/>
        <v>3.2406887108502751</v>
      </c>
      <c r="AD65">
        <f t="shared" si="1"/>
        <v>213.77441561586713</v>
      </c>
      <c r="AE65">
        <f>'IDT-1'!E65</f>
        <v>0</v>
      </c>
      <c r="AF65" s="24"/>
      <c r="AG65">
        <f t="shared" si="2"/>
        <v>213.77441561586713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-45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1.3024800000000001</v>
      </c>
      <c r="E66">
        <f>GT_NG!S66</f>
        <v>-3.465E-2</v>
      </c>
      <c r="F66">
        <f>GT_Spot!S66</f>
        <v>0</v>
      </c>
      <c r="G66">
        <f>PPCL_NG!S66</f>
        <v>42</v>
      </c>
      <c r="H66">
        <f>PPCL_Spot!S66</f>
        <v>0</v>
      </c>
      <c r="I66">
        <f>Bawana_NG!S66</f>
        <v>18.999999999999996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79.257274326717365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-39</v>
      </c>
      <c r="AA66" s="75">
        <f>STOA!K66</f>
        <v>159.49</v>
      </c>
      <c r="AB66" s="75">
        <f>-STOA!Q66</f>
        <v>0</v>
      </c>
      <c r="AC66">
        <f t="shared" si="0"/>
        <v>3.2406887108502751</v>
      </c>
      <c r="AD66">
        <f t="shared" si="1"/>
        <v>213.77441561586713</v>
      </c>
      <c r="AE66">
        <f>'IDT-1'!E66</f>
        <v>0</v>
      </c>
      <c r="AF66" s="24"/>
      <c r="AG66">
        <f t="shared" si="2"/>
        <v>213.77441561586713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-45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1.3024800000000001</v>
      </c>
      <c r="E67">
        <f>GT_NG!S67</f>
        <v>-3.465E-2</v>
      </c>
      <c r="F67">
        <f>GT_Spot!S67</f>
        <v>0</v>
      </c>
      <c r="G67">
        <f>PPCL_NG!S67</f>
        <v>42</v>
      </c>
      <c r="H67">
        <f>PPCL_Spot!S67</f>
        <v>0</v>
      </c>
      <c r="I67">
        <f>Bawana_NG!S67</f>
        <v>18.999999999999996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79.257274326717365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-39</v>
      </c>
      <c r="AA67" s="75">
        <f>STOA!K67</f>
        <v>159.49</v>
      </c>
      <c r="AB67" s="75">
        <f>-STOA!Q67</f>
        <v>0</v>
      </c>
      <c r="AC67">
        <f t="shared" si="0"/>
        <v>3.2406887108502751</v>
      </c>
      <c r="AD67">
        <f t="shared" si="1"/>
        <v>213.77441561586713</v>
      </c>
      <c r="AE67">
        <f>'IDT-1'!E67</f>
        <v>0</v>
      </c>
      <c r="AF67" s="24"/>
      <c r="AG67">
        <f t="shared" si="2"/>
        <v>213.77441561586713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-45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1.3024800000000001</v>
      </c>
      <c r="E68">
        <f>GT_NG!S68</f>
        <v>-3.465E-2</v>
      </c>
      <c r="F68">
        <f>GT_Spot!S68</f>
        <v>0</v>
      </c>
      <c r="G68">
        <f>PPCL_NG!S68</f>
        <v>42</v>
      </c>
      <c r="H68">
        <f>PPCL_Spot!S68</f>
        <v>0</v>
      </c>
      <c r="I68">
        <f>Bawana_NG!S68</f>
        <v>18.999999999999996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79.257274326717365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-45</v>
      </c>
      <c r="AA68" s="75">
        <f>STOA!K68</f>
        <v>157.67000000000002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3.2762276571996098</v>
      </c>
      <c r="AD68">
        <f t="shared" ref="AD68:AD98" si="4">SUM(B68:AB68,AI68:AV68)-AC68</f>
        <v>205.9188766695178</v>
      </c>
      <c r="AE68">
        <f>'IDT-1'!E68</f>
        <v>0</v>
      </c>
      <c r="AF68" s="24"/>
      <c r="AG68">
        <f t="shared" ref="AG68:AG98" si="5">SUM(AD68:AF68)</f>
        <v>205.9188766695178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-45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1.3024800000000001</v>
      </c>
      <c r="E69">
        <f>GT_NG!S69</f>
        <v>-3.465E-2</v>
      </c>
      <c r="F69">
        <f>GT_Spot!S69</f>
        <v>0</v>
      </c>
      <c r="G69">
        <f>PPCL_NG!S69</f>
        <v>42</v>
      </c>
      <c r="H69">
        <f>PPCL_Spot!S69</f>
        <v>0</v>
      </c>
      <c r="I69">
        <f>Bawana_NG!S69</f>
        <v>18.999999999999996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79.257274326717365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-51</v>
      </c>
      <c r="AA69" s="75">
        <f>STOA!K69</f>
        <v>152.10000000000002</v>
      </c>
      <c r="AB69" s="75">
        <f>-STOA!Q69</f>
        <v>0</v>
      </c>
      <c r="AC69">
        <f t="shared" si="3"/>
        <v>3.2802666035489438</v>
      </c>
      <c r="AD69">
        <f t="shared" si="4"/>
        <v>194.34483772316847</v>
      </c>
      <c r="AE69">
        <f>'IDT-1'!E69</f>
        <v>0</v>
      </c>
      <c r="AF69" s="24"/>
      <c r="AG69">
        <f t="shared" si="5"/>
        <v>194.34483772316847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-45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1.3024800000000001</v>
      </c>
      <c r="E70">
        <f>GT_NG!S70</f>
        <v>-3.465E-2</v>
      </c>
      <c r="F70">
        <f>GT_Spot!S70</f>
        <v>0</v>
      </c>
      <c r="G70">
        <f>PPCL_NG!S70</f>
        <v>43.226998125130201</v>
      </c>
      <c r="H70">
        <f>PPCL_Spot!S70</f>
        <v>0</v>
      </c>
      <c r="I70">
        <f>Bawana_NG!S70</f>
        <v>18.999999999999996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79.257274326717365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-57</v>
      </c>
      <c r="AA70" s="75">
        <f>STOA!K70</f>
        <v>144.41000000000003</v>
      </c>
      <c r="AB70" s="75">
        <f>-STOA!Q70</f>
        <v>0</v>
      </c>
      <c r="AC70">
        <f t="shared" si="3"/>
        <v>3.2344485455249266</v>
      </c>
      <c r="AD70">
        <f t="shared" si="4"/>
        <v>186.92765390632269</v>
      </c>
      <c r="AE70">
        <f>'IDT-1'!E70</f>
        <v>0</v>
      </c>
      <c r="AF70" s="24"/>
      <c r="AG70">
        <f t="shared" si="5"/>
        <v>186.92765390632269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-40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1.3024800000000001</v>
      </c>
      <c r="E71">
        <f>GT_NG!S71</f>
        <v>-3.465E-2</v>
      </c>
      <c r="F71">
        <f>GT_Spot!S71</f>
        <v>0</v>
      </c>
      <c r="G71">
        <f>PPCL_NG!S71</f>
        <v>43.226998125130201</v>
      </c>
      <c r="H71">
        <f>PPCL_Spot!S71</f>
        <v>0</v>
      </c>
      <c r="I71">
        <f>Bawana_NG!S71</f>
        <v>22.999999999999996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81.411171903407023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-10</v>
      </c>
      <c r="AA71" s="75">
        <f>STOA!K71</f>
        <v>106.67000000000002</v>
      </c>
      <c r="AB71" s="75">
        <f>-STOA!Q71</f>
        <v>0</v>
      </c>
      <c r="AC71">
        <f t="shared" si="3"/>
        <v>2.6472212916233349</v>
      </c>
      <c r="AD71">
        <f t="shared" si="4"/>
        <v>193.9287787369139</v>
      </c>
      <c r="AE71">
        <f>'IDT-1'!E71</f>
        <v>0</v>
      </c>
      <c r="AF71" s="24"/>
      <c r="AG71">
        <f t="shared" si="5"/>
        <v>193.9287787369139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-49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1.3024800000000001</v>
      </c>
      <c r="E72">
        <f>GT_NG!S72</f>
        <v>-3.465E-2</v>
      </c>
      <c r="F72">
        <f>GT_Spot!S72</f>
        <v>0</v>
      </c>
      <c r="G72">
        <f>PPCL_NG!S72</f>
        <v>43.226998125130201</v>
      </c>
      <c r="H72">
        <f>PPCL_Spot!S72</f>
        <v>0</v>
      </c>
      <c r="I72">
        <f>Bawana_NG!S72</f>
        <v>22.999999999999996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81.411171903407023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-10</v>
      </c>
      <c r="AA72" s="75">
        <f>STOA!K72</f>
        <v>106.67000000000002</v>
      </c>
      <c r="AB72" s="75">
        <f>-STOA!Q72</f>
        <v>0</v>
      </c>
      <c r="AC72">
        <f t="shared" si="3"/>
        <v>2.6218078184486675</v>
      </c>
      <c r="AD72">
        <f t="shared" si="4"/>
        <v>196.95419221008856</v>
      </c>
      <c r="AE72">
        <f>'IDT-1'!E72</f>
        <v>0</v>
      </c>
      <c r="AF72" s="24"/>
      <c r="AG72">
        <f t="shared" si="5"/>
        <v>196.95419221008856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-46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1.3024800000000001</v>
      </c>
      <c r="E73">
        <f>GT_NG!S73</f>
        <v>-3.465E-2</v>
      </c>
      <c r="F73">
        <f>GT_Spot!S73</f>
        <v>0</v>
      </c>
      <c r="G73">
        <f>PPCL_NG!S73</f>
        <v>42</v>
      </c>
      <c r="H73">
        <f>PPCL_Spot!S73</f>
        <v>0</v>
      </c>
      <c r="I73">
        <f>Bawana_NG!S73</f>
        <v>22.999999999999996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80.36855344445685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-10</v>
      </c>
      <c r="AA73" s="75">
        <f>STOA!K73</f>
        <v>106.67000000000002</v>
      </c>
      <c r="AB73" s="75">
        <f>-STOA!Q73</f>
        <v>0</v>
      </c>
      <c r="AC73">
        <f t="shared" si="3"/>
        <v>2.6027430391423922</v>
      </c>
      <c r="AD73">
        <f t="shared" si="4"/>
        <v>194.70364040531447</v>
      </c>
      <c r="AE73">
        <f>'IDT-1'!E73</f>
        <v>0</v>
      </c>
      <c r="AF73" s="24"/>
      <c r="AG73">
        <f t="shared" si="5"/>
        <v>194.70364040531447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-46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1.3024800000000001</v>
      </c>
      <c r="E74">
        <f>GT_NG!S74</f>
        <v>-3.465E-2</v>
      </c>
      <c r="F74">
        <f>GT_Spot!S74</f>
        <v>0</v>
      </c>
      <c r="G74">
        <f>PPCL_NG!S74</f>
        <v>43.25</v>
      </c>
      <c r="H74">
        <f>PPCL_Spot!S74</f>
        <v>0</v>
      </c>
      <c r="I74">
        <f>Bawana_NG!S74</f>
        <v>22.999999999999996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80.36855344445685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-10</v>
      </c>
      <c r="AA74" s="75">
        <f>STOA!K74</f>
        <v>106.67000000000002</v>
      </c>
      <c r="AB74" s="75">
        <f>-STOA!Q74</f>
        <v>0</v>
      </c>
      <c r="AC74">
        <f t="shared" si="3"/>
        <v>2.6132430391423922</v>
      </c>
      <c r="AD74">
        <f t="shared" si="4"/>
        <v>195.94314040531447</v>
      </c>
      <c r="AE74">
        <f>'IDT-1'!E74</f>
        <v>0</v>
      </c>
      <c r="AF74" s="24"/>
      <c r="AG74">
        <f t="shared" si="5"/>
        <v>195.94314040531447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-46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1.3024800000000001</v>
      </c>
      <c r="E75">
        <f>GT_NG!S75</f>
        <v>-1.9800000000000002E-2</v>
      </c>
      <c r="F75">
        <f>GT_Spot!S75</f>
        <v>0</v>
      </c>
      <c r="G75">
        <f>PPCL_NG!S75</f>
        <v>43.25</v>
      </c>
      <c r="H75">
        <f>PPCL_Spot!S75</f>
        <v>0</v>
      </c>
      <c r="I75">
        <f>Bawana_NG!S75</f>
        <v>22.999999999999996</v>
      </c>
      <c r="J75">
        <f>Bawana_RLNG!S75</f>
        <v>0.42999999999999994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81.02972614167119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-33</v>
      </c>
      <c r="AA75" s="75">
        <f>STOA!K75</f>
        <v>106.67000000000002</v>
      </c>
      <c r="AB75" s="75">
        <f>-STOA!Q75</f>
        <v>0</v>
      </c>
      <c r="AC75">
        <f t="shared" si="3"/>
        <v>2.6392254085565567</v>
      </c>
      <c r="AD75">
        <f t="shared" si="4"/>
        <v>195.02318073311466</v>
      </c>
      <c r="AE75">
        <f>'IDT-1'!E75</f>
        <v>0</v>
      </c>
      <c r="AF75" s="24"/>
      <c r="AG75">
        <f t="shared" si="5"/>
        <v>195.02318073311466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-25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1.3024800000000001</v>
      </c>
      <c r="E76">
        <f>GT_NG!S76</f>
        <v>-1.9800000000000002E-2</v>
      </c>
      <c r="F76">
        <f>GT_Spot!S76</f>
        <v>0</v>
      </c>
      <c r="G76">
        <f>PPCL_NG!S76</f>
        <v>43.25</v>
      </c>
      <c r="H76">
        <f>PPCL_Spot!S76</f>
        <v>0</v>
      </c>
      <c r="I76">
        <f>Bawana_NG!S76</f>
        <v>22.999999999999996</v>
      </c>
      <c r="J76">
        <f>Bawana_RLNG!S76</f>
        <v>0.42999999999999994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86.417774851524229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-35</v>
      </c>
      <c r="AA76" s="75">
        <f>STOA!K76</f>
        <v>106.67000000000002</v>
      </c>
      <c r="AB76" s="75">
        <f>-STOA!Q76</f>
        <v>0</v>
      </c>
      <c r="AC76">
        <f t="shared" si="3"/>
        <v>2.7437831217935456</v>
      </c>
      <c r="AD76">
        <f t="shared" si="4"/>
        <v>193.30667172973071</v>
      </c>
      <c r="AE76">
        <f>'IDT-1'!E76</f>
        <v>0</v>
      </c>
      <c r="AF76" s="24"/>
      <c r="AG76">
        <f t="shared" si="5"/>
        <v>193.30667172973071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-30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1.3024800000000001</v>
      </c>
      <c r="E77">
        <f>GT_NG!S77</f>
        <v>-1.9800000000000002E-2</v>
      </c>
      <c r="F77">
        <f>GT_Spot!S77</f>
        <v>0</v>
      </c>
      <c r="G77">
        <f>PPCL_NG!S77</f>
        <v>43.25</v>
      </c>
      <c r="H77">
        <f>PPCL_Spot!S77</f>
        <v>0</v>
      </c>
      <c r="I77">
        <f>Bawana_NG!S77</f>
        <v>22.999999999999996</v>
      </c>
      <c r="J77">
        <f>Bawana_RLNG!S77</f>
        <v>0.42999999999999994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86.417774851524229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-36</v>
      </c>
      <c r="AA77" s="75">
        <f>STOA!K77</f>
        <v>106.67000000000002</v>
      </c>
      <c r="AB77" s="75">
        <f>-STOA!Q77</f>
        <v>0</v>
      </c>
      <c r="AC77">
        <f t="shared" si="3"/>
        <v>2.7522542795184348</v>
      </c>
      <c r="AD77">
        <f t="shared" si="4"/>
        <v>192.29820057200581</v>
      </c>
      <c r="AE77">
        <f>'IDT-1'!E77</f>
        <v>0</v>
      </c>
      <c r="AF77" s="24"/>
      <c r="AG77">
        <f t="shared" si="5"/>
        <v>192.29820057200581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-30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1.3024800000000001</v>
      </c>
      <c r="E78">
        <f>GT_NG!S78</f>
        <v>-1.9800000000000002E-2</v>
      </c>
      <c r="F78">
        <f>GT_Spot!S78</f>
        <v>0</v>
      </c>
      <c r="G78">
        <f>PPCL_NG!S78</f>
        <v>43.25</v>
      </c>
      <c r="H78">
        <f>PPCL_Spot!S78</f>
        <v>0</v>
      </c>
      <c r="I78">
        <f>Bawana_NG!S78</f>
        <v>22.999999999999996</v>
      </c>
      <c r="J78">
        <f>Bawana_RLNG!S78</f>
        <v>0.42999999999999994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87.942815324510519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-36</v>
      </c>
      <c r="AA78" s="75">
        <f>STOA!K78</f>
        <v>106.67000000000002</v>
      </c>
      <c r="AB78" s="75">
        <f>-STOA!Q78</f>
        <v>0</v>
      </c>
      <c r="AC78">
        <f t="shared" si="3"/>
        <v>2.7735357772164084</v>
      </c>
      <c r="AD78">
        <f t="shared" si="4"/>
        <v>192.80195954729413</v>
      </c>
      <c r="AE78">
        <f>'IDT-1'!E78</f>
        <v>0</v>
      </c>
      <c r="AF78" s="24"/>
      <c r="AG78">
        <f t="shared" si="5"/>
        <v>192.80195954729413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-31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1.3024800000000001</v>
      </c>
      <c r="E79">
        <f>GT_NG!S79</f>
        <v>-1.9800000000000002E-2</v>
      </c>
      <c r="F79">
        <f>GT_Spot!S79</f>
        <v>0</v>
      </c>
      <c r="G79">
        <f>PPCL_NG!S79</f>
        <v>43.25</v>
      </c>
      <c r="H79">
        <f>PPCL_Spot!S79</f>
        <v>0</v>
      </c>
      <c r="I79">
        <f>Bawana_NG!S79</f>
        <v>22.999999999999996</v>
      </c>
      <c r="J79">
        <f>Bawana_RLNG!S79</f>
        <v>0.42999999999999994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88.69044900981612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-36</v>
      </c>
      <c r="AA79" s="75">
        <f>STOA!K79</f>
        <v>106.67000000000002</v>
      </c>
      <c r="AB79" s="75">
        <f>-STOA!Q79</f>
        <v>0</v>
      </c>
      <c r="AC79">
        <f t="shared" si="3"/>
        <v>2.7882870578978647</v>
      </c>
      <c r="AD79">
        <f t="shared" si="4"/>
        <v>192.53484195191828</v>
      </c>
      <c r="AE79">
        <f>'IDT-1'!E79</f>
        <v>0</v>
      </c>
      <c r="AF79" s="24"/>
      <c r="AG79">
        <f t="shared" si="5"/>
        <v>192.53484195191828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-32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1.3024800000000001</v>
      </c>
      <c r="E80">
        <f>GT_NG!S80</f>
        <v>-1.9800000000000002E-2</v>
      </c>
      <c r="F80">
        <f>GT_Spot!S80</f>
        <v>0</v>
      </c>
      <c r="G80">
        <f>PPCL_NG!S80</f>
        <v>43.25</v>
      </c>
      <c r="H80">
        <f>PPCL_Spot!S80</f>
        <v>0</v>
      </c>
      <c r="I80">
        <f>Bawana_NG!S80</f>
        <v>22.999999999999996</v>
      </c>
      <c r="J80">
        <f>Bawana_RLNG!S80</f>
        <v>0.42999999999999994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88.69044900981612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-35</v>
      </c>
      <c r="AA80" s="75">
        <f>STOA!K80</f>
        <v>106.67000000000002</v>
      </c>
      <c r="AB80" s="75">
        <f>-STOA!Q80</f>
        <v>0</v>
      </c>
      <c r="AC80">
        <f t="shared" si="3"/>
        <v>2.7798159001729759</v>
      </c>
      <c r="AD80">
        <f t="shared" si="4"/>
        <v>193.54331310964318</v>
      </c>
      <c r="AE80">
        <f>'IDT-1'!E80</f>
        <v>0</v>
      </c>
      <c r="AF80" s="24"/>
      <c r="AG80">
        <f t="shared" si="5"/>
        <v>193.54331310964318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-32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1.3024800000000001</v>
      </c>
      <c r="E81">
        <f>GT_NG!S81</f>
        <v>-1.9800000000000002E-2</v>
      </c>
      <c r="F81">
        <f>GT_Spot!S81</f>
        <v>0</v>
      </c>
      <c r="G81">
        <f>PPCL_NG!S81</f>
        <v>43.25</v>
      </c>
      <c r="H81">
        <f>PPCL_Spot!S81</f>
        <v>0</v>
      </c>
      <c r="I81">
        <f>Bawana_NG!S81</f>
        <v>22.999999999999996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102.56011993837156</v>
      </c>
      <c r="P81" s="36">
        <v>0</v>
      </c>
      <c r="Q81" s="36">
        <v>0</v>
      </c>
      <c r="R81" s="38">
        <v>0</v>
      </c>
      <c r="S81" s="38">
        <v>7.58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-33</v>
      </c>
      <c r="AA81" s="75">
        <f>STOA!K81</f>
        <v>106.67000000000002</v>
      </c>
      <c r="AB81" s="75">
        <f>-STOA!Q81</f>
        <v>0</v>
      </c>
      <c r="AC81">
        <f t="shared" si="3"/>
        <v>3.0749773441212884</v>
      </c>
      <c r="AD81">
        <f t="shared" si="4"/>
        <v>200.2678225942503</v>
      </c>
      <c r="AE81">
        <f>'IDT-1'!E81</f>
        <v>0</v>
      </c>
      <c r="AF81" s="24"/>
      <c r="AG81">
        <f t="shared" si="5"/>
        <v>200.2678225942503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-48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1.3024800000000001</v>
      </c>
      <c r="E82">
        <f>GT_NG!S82</f>
        <v>-1.9800000000000002E-2</v>
      </c>
      <c r="F82">
        <f>GT_Spot!S82</f>
        <v>0</v>
      </c>
      <c r="G82">
        <f>PPCL_NG!S82</f>
        <v>43.25</v>
      </c>
      <c r="H82">
        <f>PPCL_Spot!S82</f>
        <v>0</v>
      </c>
      <c r="I82">
        <f>Bawana_NG!S82</f>
        <v>22.999999999999996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97.15194574918128</v>
      </c>
      <c r="P82" s="36">
        <v>0</v>
      </c>
      <c r="Q82" s="36">
        <v>0</v>
      </c>
      <c r="R82" s="38">
        <v>0</v>
      </c>
      <c r="S82" s="38">
        <v>7.58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-33</v>
      </c>
      <c r="AA82" s="75">
        <f>STOA!K82</f>
        <v>106.67000000000002</v>
      </c>
      <c r="AB82" s="75">
        <f>-STOA!Q82</f>
        <v>0</v>
      </c>
      <c r="AC82">
        <f t="shared" si="3"/>
        <v>3.0210775232072007</v>
      </c>
      <c r="AD82">
        <f t="shared" si="4"/>
        <v>195.91354822597413</v>
      </c>
      <c r="AE82">
        <f>'IDT-1'!E82</f>
        <v>0</v>
      </c>
      <c r="AF82" s="24"/>
      <c r="AG82">
        <f t="shared" si="5"/>
        <v>195.91354822597413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-47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1.3024800000000001</v>
      </c>
      <c r="E83">
        <f>GT_NG!S83</f>
        <v>-1.9800000000000002E-2</v>
      </c>
      <c r="F83">
        <f>GT_Spot!S83</f>
        <v>0</v>
      </c>
      <c r="G83">
        <f>PPCL_NG!S83</f>
        <v>44.28</v>
      </c>
      <c r="H83">
        <f>PPCL_Spot!S83</f>
        <v>0</v>
      </c>
      <c r="I83">
        <f>Bawana_NG!S83</f>
        <v>22.999169854905077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96.745043930895449</v>
      </c>
      <c r="P83" s="36">
        <v>0</v>
      </c>
      <c r="Q83" s="36">
        <v>0</v>
      </c>
      <c r="R83" s="38">
        <v>0</v>
      </c>
      <c r="S83" s="38">
        <v>7.58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-33</v>
      </c>
      <c r="AA83" s="75">
        <f>STOA!K83</f>
        <v>106.67000000000002</v>
      </c>
      <c r="AB83" s="75">
        <f>-STOA!Q83</f>
        <v>0</v>
      </c>
      <c r="AC83">
        <f t="shared" si="3"/>
        <v>3.0686603633392484</v>
      </c>
      <c r="AD83">
        <f t="shared" si="4"/>
        <v>191.48823342246129</v>
      </c>
      <c r="AE83">
        <f>'IDT-1'!E83</f>
        <v>0</v>
      </c>
      <c r="AF83" s="24"/>
      <c r="AG83">
        <f t="shared" si="5"/>
        <v>191.48823342246129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-52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1.3024800000000001</v>
      </c>
      <c r="E84">
        <f>GT_NG!S84</f>
        <v>-1.9800000000000002E-2</v>
      </c>
      <c r="F84">
        <f>GT_Spot!S84</f>
        <v>0</v>
      </c>
      <c r="G84">
        <f>PPCL_NG!S84</f>
        <v>44.28</v>
      </c>
      <c r="H84">
        <f>PPCL_Spot!S84</f>
        <v>0</v>
      </c>
      <c r="I84">
        <f>Bawana_NG!S84</f>
        <v>22.999169854905077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96.745093733882882</v>
      </c>
      <c r="P84" s="36">
        <v>0</v>
      </c>
      <c r="Q84" s="36">
        <v>0</v>
      </c>
      <c r="R84" s="38">
        <v>0</v>
      </c>
      <c r="S84" s="38">
        <v>7.58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-32</v>
      </c>
      <c r="AA84" s="75">
        <f>STOA!K84</f>
        <v>106.67000000000002</v>
      </c>
      <c r="AB84" s="75">
        <f>-STOA!Q84</f>
        <v>0</v>
      </c>
      <c r="AC84">
        <f t="shared" si="3"/>
        <v>3.0601896239594533</v>
      </c>
      <c r="AD84">
        <f t="shared" si="4"/>
        <v>192.49675396482854</v>
      </c>
      <c r="AE84">
        <f>'IDT-1'!E84</f>
        <v>0</v>
      </c>
      <c r="AF84" s="24"/>
      <c r="AG84">
        <f t="shared" si="5"/>
        <v>192.49675396482854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-52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1.3024800000000001</v>
      </c>
      <c r="E85">
        <f>GT_NG!S85</f>
        <v>-1.9800000000000002E-2</v>
      </c>
      <c r="F85">
        <f>GT_Spot!S85</f>
        <v>0</v>
      </c>
      <c r="G85">
        <f>PPCL_NG!S85</f>
        <v>44.28</v>
      </c>
      <c r="H85">
        <f>PPCL_Spot!S85</f>
        <v>0</v>
      </c>
      <c r="I85">
        <f>Bawana_NG!S85</f>
        <v>22.999169854905077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97.914860758877225</v>
      </c>
      <c r="P85" s="36">
        <v>0</v>
      </c>
      <c r="Q85" s="36">
        <v>0</v>
      </c>
      <c r="R85" s="38">
        <v>0</v>
      </c>
      <c r="S85" s="38">
        <v>7.58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-32</v>
      </c>
      <c r="AA85" s="75">
        <f>STOA!K85</f>
        <v>106.67000000000002</v>
      </c>
      <c r="AB85" s="75">
        <f>-STOA!Q85</f>
        <v>0</v>
      </c>
      <c r="AC85">
        <f t="shared" si="3"/>
        <v>3.0700156669694061</v>
      </c>
      <c r="AD85">
        <f t="shared" si="4"/>
        <v>193.65669494681293</v>
      </c>
      <c r="AE85">
        <f>'IDT-1'!E85</f>
        <v>0</v>
      </c>
      <c r="AF85" s="24"/>
      <c r="AG85">
        <f t="shared" si="5"/>
        <v>193.65669494681293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-52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1.3024800000000001</v>
      </c>
      <c r="E86">
        <f>GT_NG!S86</f>
        <v>-1.9800000000000002E-2</v>
      </c>
      <c r="F86">
        <f>GT_Spot!S86</f>
        <v>0</v>
      </c>
      <c r="G86">
        <f>PPCL_NG!S86</f>
        <v>39</v>
      </c>
      <c r="H86">
        <f>PPCL_Spot!S86</f>
        <v>0</v>
      </c>
      <c r="I86">
        <f>Bawana_NG!S86</f>
        <v>22.999169854905077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96.24723951628215</v>
      </c>
      <c r="P86" s="36">
        <v>0</v>
      </c>
      <c r="Q86" s="36">
        <v>0</v>
      </c>
      <c r="R86" s="38">
        <v>0</v>
      </c>
      <c r="S86" s="38">
        <v>7.58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-33</v>
      </c>
      <c r="AA86" s="75">
        <f>STOA!K86</f>
        <v>106.67000000000002</v>
      </c>
      <c r="AB86" s="75">
        <f>-STOA!Q86</f>
        <v>0</v>
      </c>
      <c r="AC86">
        <f t="shared" si="3"/>
        <v>3.0116556485316068</v>
      </c>
      <c r="AD86">
        <f t="shared" si="4"/>
        <v>186.76743372265565</v>
      </c>
      <c r="AE86">
        <f>'IDT-1'!E86</f>
        <v>0</v>
      </c>
      <c r="AF86" s="24"/>
      <c r="AG86">
        <f t="shared" si="5"/>
        <v>186.76743372265565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-51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1.3024800000000001</v>
      </c>
      <c r="E87">
        <f>GT_NG!S87</f>
        <v>-1.9800000000000002E-2</v>
      </c>
      <c r="F87">
        <f>GT_Spot!S87</f>
        <v>0</v>
      </c>
      <c r="G87">
        <f>PPCL_NG!S87</f>
        <v>39</v>
      </c>
      <c r="H87">
        <f>PPCL_Spot!S87</f>
        <v>0</v>
      </c>
      <c r="I87">
        <f>Bawana_NG!S87</f>
        <v>22.999101597593846</v>
      </c>
      <c r="J87">
        <f>Bawana_RLNG!S87</f>
        <v>1.6070867926363923E-3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96.24723951628215</v>
      </c>
      <c r="P87" s="36">
        <v>0</v>
      </c>
      <c r="Q87" s="36">
        <v>0</v>
      </c>
      <c r="R87" s="38">
        <v>0</v>
      </c>
      <c r="S87" s="38">
        <v>7.58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-34</v>
      </c>
      <c r="AA87" s="75">
        <f>STOA!K87</f>
        <v>106.67000000000002</v>
      </c>
      <c r="AB87" s="75">
        <f>-STOA!Q87</f>
        <v>0</v>
      </c>
      <c r="AC87">
        <f t="shared" si="3"/>
        <v>3.0286108901490292</v>
      </c>
      <c r="AD87">
        <f t="shared" si="4"/>
        <v>184.75201731051965</v>
      </c>
      <c r="AE87">
        <f>'IDT-1'!E87</f>
        <v>0</v>
      </c>
      <c r="AF87" s="24"/>
      <c r="AG87">
        <f t="shared" si="5"/>
        <v>184.75201731051965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-52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1.3024800000000001</v>
      </c>
      <c r="E88">
        <f>GT_NG!S88</f>
        <v>-1.9800000000000002E-2</v>
      </c>
      <c r="F88">
        <f>GT_Spot!S88</f>
        <v>0</v>
      </c>
      <c r="G88">
        <f>PPCL_NG!S88</f>
        <v>39</v>
      </c>
      <c r="H88">
        <f>PPCL_Spot!S88</f>
        <v>0</v>
      </c>
      <c r="I88">
        <f>Bawana_NG!S88</f>
        <v>22.999101597593846</v>
      </c>
      <c r="J88">
        <f>Bawana_RLNG!S88</f>
        <v>1.6070867926363923E-3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96.24723951628215</v>
      </c>
      <c r="P88" s="36">
        <v>0</v>
      </c>
      <c r="Q88" s="36">
        <v>0</v>
      </c>
      <c r="R88" s="38">
        <v>0</v>
      </c>
      <c r="S88" s="38">
        <v>7.58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-35</v>
      </c>
      <c r="AA88" s="75">
        <f>STOA!K88</f>
        <v>106.67000000000002</v>
      </c>
      <c r="AB88" s="75">
        <f>-STOA!Q88</f>
        <v>0</v>
      </c>
      <c r="AC88">
        <f t="shared" si="3"/>
        <v>3.0286108901490292</v>
      </c>
      <c r="AD88">
        <f t="shared" si="4"/>
        <v>184.75201731051965</v>
      </c>
      <c r="AE88">
        <f>'IDT-1'!E88</f>
        <v>0</v>
      </c>
      <c r="AF88" s="24"/>
      <c r="AG88">
        <f t="shared" si="5"/>
        <v>184.75201731051965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-51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1.3024800000000001</v>
      </c>
      <c r="E89">
        <f>GT_NG!S89</f>
        <v>-1.9800000000000002E-2</v>
      </c>
      <c r="F89">
        <f>GT_Spot!S89</f>
        <v>0</v>
      </c>
      <c r="G89">
        <f>PPCL_NG!S89</f>
        <v>39</v>
      </c>
      <c r="H89">
        <f>PPCL_Spot!S89</f>
        <v>0</v>
      </c>
      <c r="I89">
        <f>Bawana_NG!S89</f>
        <v>22.999101597593846</v>
      </c>
      <c r="J89">
        <f>Bawana_RLNG!S89</f>
        <v>1.6070867926363923E-3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96.37438807074227</v>
      </c>
      <c r="P89" s="36">
        <v>0</v>
      </c>
      <c r="Q89" s="36">
        <v>0</v>
      </c>
      <c r="R89" s="38">
        <v>0</v>
      </c>
      <c r="S89" s="38">
        <v>7.58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-35</v>
      </c>
      <c r="AA89" s="75">
        <f>STOA!K89</f>
        <v>106.67000000000002</v>
      </c>
      <c r="AB89" s="75">
        <f>-STOA!Q89</f>
        <v>0</v>
      </c>
      <c r="AC89">
        <f t="shared" si="3"/>
        <v>3.0381500957313836</v>
      </c>
      <c r="AD89">
        <f t="shared" si="4"/>
        <v>183.8696266593974</v>
      </c>
      <c r="AE89">
        <f>'IDT-1'!E89</f>
        <v>0</v>
      </c>
      <c r="AF89" s="24"/>
      <c r="AG89">
        <f t="shared" si="5"/>
        <v>183.8696266593974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-52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1.3024800000000001</v>
      </c>
      <c r="E90">
        <f>GT_NG!S90</f>
        <v>-1.9800000000000002E-2</v>
      </c>
      <c r="F90">
        <f>GT_Spot!S90</f>
        <v>0</v>
      </c>
      <c r="G90">
        <f>PPCL_NG!S90</f>
        <v>39</v>
      </c>
      <c r="H90">
        <f>PPCL_Spot!S90</f>
        <v>0</v>
      </c>
      <c r="I90">
        <f>Bawana_NG!S90</f>
        <v>22.999101597593846</v>
      </c>
      <c r="J90">
        <f>Bawana_RLNG!S90</f>
        <v>1.6070867926363923E-3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98.042009313337346</v>
      </c>
      <c r="P90" s="36">
        <v>0</v>
      </c>
      <c r="Q90" s="36">
        <v>0</v>
      </c>
      <c r="R90" s="38">
        <v>0</v>
      </c>
      <c r="S90" s="38">
        <v>7.58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-36</v>
      </c>
      <c r="AA90" s="75">
        <f>STOA!K90</f>
        <v>106.67000000000002</v>
      </c>
      <c r="AB90" s="75">
        <f>-STOA!Q90</f>
        <v>0</v>
      </c>
      <c r="AC90">
        <f t="shared" si="3"/>
        <v>3.0521581141691816</v>
      </c>
      <c r="AD90">
        <f t="shared" si="4"/>
        <v>185.52323988355468</v>
      </c>
      <c r="AE90">
        <f>'IDT-1'!E90</f>
        <v>0</v>
      </c>
      <c r="AF90" s="24"/>
      <c r="AG90">
        <f t="shared" si="5"/>
        <v>185.52323988355468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-51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1.3024800000000001</v>
      </c>
      <c r="E91">
        <f>GT_NG!S91</f>
        <v>-1.9800000000000002E-2</v>
      </c>
      <c r="F91">
        <f>GT_Spot!S91</f>
        <v>0</v>
      </c>
      <c r="G91">
        <f>PPCL_NG!S91</f>
        <v>39</v>
      </c>
      <c r="H91">
        <f>PPCL_Spot!S91</f>
        <v>0</v>
      </c>
      <c r="I91">
        <f>Bawana_NG!S91</f>
        <v>22.999101597593846</v>
      </c>
      <c r="J91">
        <f>Bawana_RLNG!S91</f>
        <v>1.6070867926363923E-3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98.042009313337346</v>
      </c>
      <c r="P91" s="36">
        <v>0</v>
      </c>
      <c r="Q91" s="36">
        <v>0</v>
      </c>
      <c r="R91" s="38">
        <v>0</v>
      </c>
      <c r="S91" s="38">
        <v>7.58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-37</v>
      </c>
      <c r="AA91" s="75">
        <f>STOA!K91</f>
        <v>106.67000000000002</v>
      </c>
      <c r="AB91" s="75">
        <f>-STOA!Q91</f>
        <v>0</v>
      </c>
      <c r="AC91">
        <f t="shared" si="3"/>
        <v>3.0606292718940709</v>
      </c>
      <c r="AD91">
        <f t="shared" si="4"/>
        <v>184.51476872582978</v>
      </c>
      <c r="AE91">
        <f>'IDT-1'!E91</f>
        <v>0</v>
      </c>
      <c r="AF91" s="24"/>
      <c r="AG91">
        <f t="shared" si="5"/>
        <v>184.51476872582978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-51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1.3024800000000001</v>
      </c>
      <c r="E92">
        <f>GT_NG!S92</f>
        <v>-1.9800000000000002E-2</v>
      </c>
      <c r="F92">
        <f>GT_Spot!S92</f>
        <v>0</v>
      </c>
      <c r="G92">
        <f>PPCL_NG!S92</f>
        <v>37.43</v>
      </c>
      <c r="H92">
        <f>PPCL_Spot!S92</f>
        <v>0</v>
      </c>
      <c r="I92">
        <f>Bawana_NG!S92</f>
        <v>22.999101597593846</v>
      </c>
      <c r="J92">
        <f>Bawana_RLNG!S92</f>
        <v>1.6070867926363923E-3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98.042009313337346</v>
      </c>
      <c r="P92" s="36">
        <v>0</v>
      </c>
      <c r="Q92" s="36">
        <v>0</v>
      </c>
      <c r="R92" s="38">
        <v>0</v>
      </c>
      <c r="S92" s="38">
        <v>7.58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-36</v>
      </c>
      <c r="AA92" s="75">
        <f>STOA!K92</f>
        <v>106.67000000000002</v>
      </c>
      <c r="AB92" s="75">
        <f>-STOA!Q92</f>
        <v>0</v>
      </c>
      <c r="AC92">
        <f t="shared" si="3"/>
        <v>3.0389701141691821</v>
      </c>
      <c r="AD92">
        <f t="shared" si="4"/>
        <v>183.96642788355467</v>
      </c>
      <c r="AE92">
        <f>'IDT-1'!E92</f>
        <v>0</v>
      </c>
      <c r="AF92" s="24"/>
      <c r="AG92">
        <f t="shared" si="5"/>
        <v>183.96642788355467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-51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1.3024800000000001</v>
      </c>
      <c r="E93">
        <f>GT_NG!S93</f>
        <v>-1.9800000000000002E-2</v>
      </c>
      <c r="F93">
        <f>GT_Spot!S93</f>
        <v>0</v>
      </c>
      <c r="G93">
        <f>PPCL_NG!S93</f>
        <v>37.43</v>
      </c>
      <c r="H93">
        <f>PPCL_Spot!S93</f>
        <v>0</v>
      </c>
      <c r="I93">
        <f>Bawana_NG!S93</f>
        <v>22.999101597593846</v>
      </c>
      <c r="J93">
        <f>Bawana_RLNG!S93</f>
        <v>1.6179929032632359E-3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97.91486074729319</v>
      </c>
      <c r="P93" s="36">
        <v>0</v>
      </c>
      <c r="Q93" s="36">
        <v>0</v>
      </c>
      <c r="R93" s="38">
        <v>0</v>
      </c>
      <c r="S93" s="38">
        <v>7.58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-38</v>
      </c>
      <c r="AA93" s="75">
        <f>STOA!K93</f>
        <v>106.67000000000002</v>
      </c>
      <c r="AB93" s="75">
        <f>-STOA!Q93</f>
        <v>0</v>
      </c>
      <c r="AC93">
        <f t="shared" si="3"/>
        <v>3.0548444732755184</v>
      </c>
      <c r="AD93">
        <f t="shared" si="4"/>
        <v>181.8234158645148</v>
      </c>
      <c r="AE93">
        <f>'IDT-1'!E93</f>
        <v>0</v>
      </c>
      <c r="AF93" s="24"/>
      <c r="AG93">
        <f t="shared" si="5"/>
        <v>181.8234158645148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-51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1.3024800000000001</v>
      </c>
      <c r="E94">
        <f>GT_NG!S94</f>
        <v>-1.9800000000000002E-2</v>
      </c>
      <c r="F94">
        <f>GT_Spot!S94</f>
        <v>0</v>
      </c>
      <c r="G94">
        <f>PPCL_NG!S94</f>
        <v>37.43</v>
      </c>
      <c r="H94">
        <f>PPCL_Spot!S94</f>
        <v>0</v>
      </c>
      <c r="I94">
        <f>Bawana_NG!S94</f>
        <v>22.999101597593846</v>
      </c>
      <c r="J94">
        <f>Bawana_RLNG!S94</f>
        <v>1.6179929032632359E-3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96.247239504698115</v>
      </c>
      <c r="P94" s="36">
        <v>0</v>
      </c>
      <c r="Q94" s="36">
        <v>0</v>
      </c>
      <c r="R94" s="38">
        <v>0</v>
      </c>
      <c r="S94" s="38">
        <v>7.58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-38</v>
      </c>
      <c r="AA94" s="75">
        <f>STOA!K94</f>
        <v>106.67000000000002</v>
      </c>
      <c r="AB94" s="75">
        <f>-STOA!Q94</f>
        <v>0</v>
      </c>
      <c r="AC94">
        <f t="shared" si="3"/>
        <v>3.0493076125626093</v>
      </c>
      <c r="AD94">
        <f t="shared" si="4"/>
        <v>179.16133148263265</v>
      </c>
      <c r="AE94">
        <f>'IDT-1'!E94</f>
        <v>0</v>
      </c>
      <c r="AF94" s="24"/>
      <c r="AG94">
        <f t="shared" si="5"/>
        <v>179.16133148263265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-52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1.3024800000000001</v>
      </c>
      <c r="E95">
        <f>GT_NG!S95</f>
        <v>-1.9800000000000002E-2</v>
      </c>
      <c r="F95">
        <f>GT_Spot!S95</f>
        <v>0</v>
      </c>
      <c r="G95">
        <f>PPCL_NG!S95</f>
        <v>7.43</v>
      </c>
      <c r="H95">
        <f>PPCL_Spot!S95</f>
        <v>0</v>
      </c>
      <c r="I95">
        <f>Bawana_NG!S95</f>
        <v>22.999101597593846</v>
      </c>
      <c r="J95">
        <f>Bawana_RLNG!S95</f>
        <v>1.6179929032632359E-3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95.484347919222628</v>
      </c>
      <c r="P95" s="36">
        <v>0</v>
      </c>
      <c r="Q95" s="36">
        <v>0</v>
      </c>
      <c r="R95" s="38">
        <v>0</v>
      </c>
      <c r="S95" s="38">
        <v>7.58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-40</v>
      </c>
      <c r="AA95" s="75">
        <f>STOA!K95</f>
        <v>106.67000000000002</v>
      </c>
      <c r="AB95" s="75">
        <f>-STOA!Q95</f>
        <v>0</v>
      </c>
      <c r="AC95">
        <f t="shared" si="3"/>
        <v>2.7993704809695039</v>
      </c>
      <c r="AD95">
        <f t="shared" si="4"/>
        <v>147.64837702875025</v>
      </c>
      <c r="AE95">
        <f>'IDT-1'!E95</f>
        <v>0</v>
      </c>
      <c r="AF95" s="24"/>
      <c r="AG95">
        <f t="shared" si="5"/>
        <v>147.64837702875025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-51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1.3024800000000001</v>
      </c>
      <c r="E96">
        <f>GT_NG!S96</f>
        <v>-1.9800000000000002E-2</v>
      </c>
      <c r="F96">
        <f>GT_Spot!S96</f>
        <v>0</v>
      </c>
      <c r="G96">
        <f>PPCL_NG!S96</f>
        <v>7.43</v>
      </c>
      <c r="H96">
        <f>PPCL_Spot!S96</f>
        <v>0</v>
      </c>
      <c r="I96">
        <f>Bawana_NG!S96</f>
        <v>22.999101597593846</v>
      </c>
      <c r="J96">
        <f>Bawana_RLNG!S96</f>
        <v>1.6179929032632359E-3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95.484347919222628</v>
      </c>
      <c r="P96" s="36">
        <v>0</v>
      </c>
      <c r="Q96" s="36">
        <v>0</v>
      </c>
      <c r="R96" s="38">
        <v>0</v>
      </c>
      <c r="S96" s="38">
        <v>7.58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-42</v>
      </c>
      <c r="AA96" s="75">
        <f>STOA!K96</f>
        <v>106.67000000000002</v>
      </c>
      <c r="AB96" s="75">
        <f>-STOA!Q96</f>
        <v>0</v>
      </c>
      <c r="AC96">
        <f t="shared" si="3"/>
        <v>2.8247839541441713</v>
      </c>
      <c r="AD96">
        <f t="shared" si="4"/>
        <v>144.62296355557558</v>
      </c>
      <c r="AE96">
        <f>'IDT-1'!E96</f>
        <v>0</v>
      </c>
      <c r="AF96" s="24"/>
      <c r="AG96">
        <f t="shared" si="5"/>
        <v>144.62296355557558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-52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1.3024800000000001</v>
      </c>
      <c r="E97">
        <f>GT_NG!S97</f>
        <v>-1.9800000000000002E-2</v>
      </c>
      <c r="F97">
        <f>GT_Spot!S97</f>
        <v>0</v>
      </c>
      <c r="G97">
        <f>PPCL_NG!S97</f>
        <v>7.43</v>
      </c>
      <c r="H97">
        <f>PPCL_Spot!S97</f>
        <v>0</v>
      </c>
      <c r="I97">
        <f>Bawana_NG!S97</f>
        <v>22.999101597593846</v>
      </c>
      <c r="J97">
        <f>Bawana_RLNG!S97</f>
        <v>1.6179929032632359E-3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95.484347919222628</v>
      </c>
      <c r="P97" s="36">
        <v>0</v>
      </c>
      <c r="Q97" s="36">
        <v>0</v>
      </c>
      <c r="R97" s="38">
        <v>0</v>
      </c>
      <c r="S97" s="38">
        <v>7.58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-43</v>
      </c>
      <c r="AA97" s="75">
        <f>STOA!K97</f>
        <v>106.67000000000002</v>
      </c>
      <c r="AB97" s="75">
        <f>-STOA!Q97</f>
        <v>0</v>
      </c>
      <c r="AC97">
        <f t="shared" si="3"/>
        <v>2.8332551118690601</v>
      </c>
      <c r="AD97">
        <f t="shared" si="4"/>
        <v>143.61449239785071</v>
      </c>
      <c r="AE97">
        <f>'IDT-1'!E97</f>
        <v>0</v>
      </c>
      <c r="AF97" s="24"/>
      <c r="AG97">
        <f t="shared" si="5"/>
        <v>143.61449239785071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-52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1.3024800000000001</v>
      </c>
      <c r="E98">
        <f>GT_NG!S98</f>
        <v>-1.9800000000000002E-2</v>
      </c>
      <c r="F98">
        <f>GT_Spot!S98</f>
        <v>0</v>
      </c>
      <c r="G98">
        <f>PPCL_NG!S98</f>
        <v>7.43</v>
      </c>
      <c r="H98">
        <f>PPCL_Spot!S98</f>
        <v>0</v>
      </c>
      <c r="I98">
        <f>Bawana_NG!S98</f>
        <v>22.999101597593846</v>
      </c>
      <c r="J98">
        <f>Bawana_RLNG!S98</f>
        <v>1.6179929032632359E-3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95.484347919222628</v>
      </c>
      <c r="P98" s="36">
        <v>0</v>
      </c>
      <c r="Q98" s="36">
        <v>0</v>
      </c>
      <c r="R98" s="38">
        <v>0</v>
      </c>
      <c r="S98" s="38">
        <v>7.58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-47</v>
      </c>
      <c r="AA98" s="75">
        <f>STOA!K98</f>
        <v>106.67000000000002</v>
      </c>
      <c r="AB98" s="75">
        <f>-STOA!Q98</f>
        <v>0</v>
      </c>
      <c r="AC98">
        <f t="shared" si="3"/>
        <v>2.8671397427686167</v>
      </c>
      <c r="AD98">
        <f t="shared" si="4"/>
        <v>139.58060776695115</v>
      </c>
      <c r="AE98">
        <f>'IDT-1'!E98</f>
        <v>0</v>
      </c>
      <c r="AF98" s="24"/>
      <c r="AG98">
        <f t="shared" si="5"/>
        <v>139.58060776695115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-52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-6.0885000000000062E-4</v>
      </c>
      <c r="F99">
        <f t="shared" si="6"/>
        <v>0</v>
      </c>
      <c r="G99">
        <f t="shared" si="6"/>
        <v>0.97794774859384737</v>
      </c>
      <c r="H99">
        <f t="shared" si="6"/>
        <v>0</v>
      </c>
      <c r="I99">
        <f t="shared" si="6"/>
        <v>0.50398875877421445</v>
      </c>
      <c r="J99">
        <f t="shared" si="6"/>
        <v>6.506504322657718E-4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2.1377161260834381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7.7707500000000013E-2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-1.1777500000000001</v>
      </c>
      <c r="AA99" s="75">
        <f t="shared" si="6"/>
        <v>2.9765674999999998</v>
      </c>
      <c r="AB99" s="75">
        <f t="shared" si="6"/>
        <v>0</v>
      </c>
      <c r="AC99">
        <f t="shared" si="6"/>
        <v>7.5256643784975347E-2</v>
      </c>
      <c r="AD99">
        <f t="shared" si="6"/>
        <v>4.3962223100987918</v>
      </c>
      <c r="AE99">
        <f t="shared" si="6"/>
        <v>0</v>
      </c>
      <c r="AG99">
        <f t="shared" si="6"/>
        <v>4.3962223100987918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-1.056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45494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9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6.72</v>
      </c>
      <c r="AB3" s="75">
        <f>-STOA!R3</f>
        <v>0</v>
      </c>
      <c r="AC3">
        <f>SUMIF(B3:AB3,"&gt;0")*$AC$2-SUMIF(B3:AB3,"&lt;0")*($AC$2/(1-$AC$2))+SUMIF(AI3:AR3,"&gt;0")*$AC$2-SUMIF(AI3:AR3,"&lt;0")*($AC$2/(1-$AC$2))</f>
        <v>0.19076208382485058</v>
      </c>
      <c r="AD3">
        <f>SUM(B3:AB3,AI3:AV3)-AC3</f>
        <v>22.519009800085932</v>
      </c>
      <c r="AE3">
        <f>'IDT-1'!D3</f>
        <v>0</v>
      </c>
      <c r="AF3" s="24"/>
      <c r="AG3">
        <f>SUM(AD3:AF3)</f>
        <v>22.519009800085932</v>
      </c>
      <c r="AI3" s="34">
        <f>PXIL!L3</f>
        <v>0</v>
      </c>
      <c r="AJ3" s="34">
        <f>PXIL!R3</f>
        <v>0</v>
      </c>
      <c r="AK3" s="34">
        <f>RTM_IEX!L3</f>
        <v>1.1499999999999999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9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6.72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0.18983808382485057</v>
      </c>
      <c r="AD4">
        <f t="shared" ref="AD4:AD67" si="1">SUM(B4:AB4,AI4:AV4)-AC4</f>
        <v>22.409933800085934</v>
      </c>
      <c r="AE4">
        <f>'IDT-1'!D4</f>
        <v>0</v>
      </c>
      <c r="AF4" s="24"/>
      <c r="AG4">
        <f t="shared" ref="AG4:AG67" si="2">SUM(AD4:AF4)</f>
        <v>22.409933800085934</v>
      </c>
      <c r="AI4" s="34">
        <f>PXIL!L4</f>
        <v>0</v>
      </c>
      <c r="AJ4" s="34">
        <f>PXIL!R4</f>
        <v>0</v>
      </c>
      <c r="AK4" s="34">
        <f>RTM_IEX!L4</f>
        <v>1.04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9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6.72</v>
      </c>
      <c r="AB5" s="75">
        <f>-STOA!R5</f>
        <v>0</v>
      </c>
      <c r="AC5">
        <f t="shared" si="0"/>
        <v>0.18967008382485057</v>
      </c>
      <c r="AD5">
        <f t="shared" si="1"/>
        <v>22.390101800085933</v>
      </c>
      <c r="AE5">
        <f>'IDT-1'!D5</f>
        <v>0</v>
      </c>
      <c r="AF5" s="24"/>
      <c r="AG5">
        <f t="shared" si="2"/>
        <v>22.390101800085933</v>
      </c>
      <c r="AI5" s="34">
        <f>PXIL!L5</f>
        <v>0</v>
      </c>
      <c r="AJ5" s="34">
        <f>PXIL!R5</f>
        <v>0</v>
      </c>
      <c r="AK5" s="34">
        <f>RTM_IEX!L5</f>
        <v>1.02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9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6.72</v>
      </c>
      <c r="AB6" s="75">
        <f>-STOA!R6</f>
        <v>0</v>
      </c>
      <c r="AC6">
        <f t="shared" si="0"/>
        <v>0.19109808382485058</v>
      </c>
      <c r="AD6">
        <f t="shared" si="1"/>
        <v>22.558673800085934</v>
      </c>
      <c r="AE6">
        <f>'IDT-1'!D6</f>
        <v>0</v>
      </c>
      <c r="AF6" s="24"/>
      <c r="AG6">
        <f t="shared" si="2"/>
        <v>22.558673800085934</v>
      </c>
      <c r="AI6" s="34">
        <f>PXIL!L6</f>
        <v>0</v>
      </c>
      <c r="AJ6" s="34">
        <f>PXIL!R6</f>
        <v>0</v>
      </c>
      <c r="AK6" s="34">
        <f>RTM_IEX!L6</f>
        <v>1.19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9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6.72</v>
      </c>
      <c r="AB7" s="75">
        <f>-STOA!R7</f>
        <v>0</v>
      </c>
      <c r="AC7">
        <f t="shared" si="0"/>
        <v>0.19168608382485058</v>
      </c>
      <c r="AD7">
        <f t="shared" si="1"/>
        <v>22.628085800085934</v>
      </c>
      <c r="AE7">
        <f>'IDT-1'!D7</f>
        <v>0</v>
      </c>
      <c r="AF7" s="24"/>
      <c r="AG7">
        <f t="shared" si="2"/>
        <v>22.628085800085934</v>
      </c>
      <c r="AI7" s="34">
        <f>PXIL!L7</f>
        <v>0</v>
      </c>
      <c r="AJ7" s="34">
        <f>PXIL!R7</f>
        <v>0</v>
      </c>
      <c r="AK7" s="34">
        <f>RTM_IEX!L7</f>
        <v>1.26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9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6.72</v>
      </c>
      <c r="AB8" s="75">
        <f>-STOA!R8</f>
        <v>0</v>
      </c>
      <c r="AC8">
        <f t="shared" si="0"/>
        <v>0.19118208382485058</v>
      </c>
      <c r="AD8">
        <f t="shared" si="1"/>
        <v>22.568589800085931</v>
      </c>
      <c r="AE8">
        <f>'IDT-1'!D8</f>
        <v>0</v>
      </c>
      <c r="AF8" s="24"/>
      <c r="AG8">
        <f t="shared" si="2"/>
        <v>22.568589800085931</v>
      </c>
      <c r="AI8" s="34">
        <f>PXIL!L8</f>
        <v>0</v>
      </c>
      <c r="AJ8" s="34">
        <f>PXIL!R8</f>
        <v>0</v>
      </c>
      <c r="AK8" s="34">
        <f>RTM_IEX!L8</f>
        <v>1.2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9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6.72</v>
      </c>
      <c r="AB9" s="75">
        <f>-STOA!R9</f>
        <v>0</v>
      </c>
      <c r="AC9">
        <f t="shared" si="0"/>
        <v>0.19151808382485058</v>
      </c>
      <c r="AD9">
        <f t="shared" si="1"/>
        <v>22.608253800085933</v>
      </c>
      <c r="AE9">
        <f>'IDT-1'!D9</f>
        <v>0</v>
      </c>
      <c r="AF9" s="24"/>
      <c r="AG9">
        <f t="shared" si="2"/>
        <v>22.608253800085933</v>
      </c>
      <c r="AI9" s="34">
        <f>PXIL!L9</f>
        <v>0</v>
      </c>
      <c r="AJ9" s="34">
        <f>PXIL!R9</f>
        <v>0</v>
      </c>
      <c r="AK9" s="34">
        <f>RTM_IEX!L9</f>
        <v>1.24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9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6.72</v>
      </c>
      <c r="AB10" s="75">
        <f>-STOA!R10</f>
        <v>0</v>
      </c>
      <c r="AC10">
        <f t="shared" si="0"/>
        <v>0.19202208382485059</v>
      </c>
      <c r="AD10">
        <f t="shared" si="1"/>
        <v>22.667749800085936</v>
      </c>
      <c r="AE10">
        <f>'IDT-1'!D10</f>
        <v>0</v>
      </c>
      <c r="AF10" s="24"/>
      <c r="AG10">
        <f t="shared" si="2"/>
        <v>22.667749800085936</v>
      </c>
      <c r="AI10" s="34">
        <f>PXIL!L10</f>
        <v>0</v>
      </c>
      <c r="AJ10" s="34">
        <f>PXIL!R10</f>
        <v>0</v>
      </c>
      <c r="AK10" s="34">
        <f>RTM_IEX!L10</f>
        <v>1.3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9</v>
      </c>
      <c r="H11">
        <f>PPCL_Spot!R11</f>
        <v>0</v>
      </c>
      <c r="I11">
        <f>Bawana_NG!R11</f>
        <v>5.8397718839107844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6.72</v>
      </c>
      <c r="AB11" s="75">
        <f>-STOA!R11</f>
        <v>0</v>
      </c>
      <c r="AC11">
        <f t="shared" si="0"/>
        <v>0.19563408382485056</v>
      </c>
      <c r="AD11">
        <f t="shared" si="1"/>
        <v>23.094137800085935</v>
      </c>
      <c r="AE11">
        <f>'IDT-1'!D11</f>
        <v>0</v>
      </c>
      <c r="AF11" s="24"/>
      <c r="AG11">
        <f t="shared" si="2"/>
        <v>23.094137800085935</v>
      </c>
      <c r="AI11" s="34">
        <f>PXIL!L11</f>
        <v>0</v>
      </c>
      <c r="AJ11" s="34">
        <f>PXIL!R11</f>
        <v>0</v>
      </c>
      <c r="AK11" s="34">
        <f>RTM_IEX!L11</f>
        <v>1.73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9</v>
      </c>
      <c r="H12">
        <f>PPCL_Spot!R12</f>
        <v>0</v>
      </c>
      <c r="I12">
        <f>Bawana_NG!R12</f>
        <v>5.8397718839107844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6.72</v>
      </c>
      <c r="AB12" s="75">
        <f>-STOA!R12</f>
        <v>0</v>
      </c>
      <c r="AC12">
        <f t="shared" si="0"/>
        <v>0.19597008382485057</v>
      </c>
      <c r="AD12">
        <f t="shared" si="1"/>
        <v>23.133801800085934</v>
      </c>
      <c r="AE12">
        <f>'IDT-1'!D12</f>
        <v>0</v>
      </c>
      <c r="AF12" s="24"/>
      <c r="AG12">
        <f t="shared" si="2"/>
        <v>23.133801800085934</v>
      </c>
      <c r="AI12" s="34">
        <f>PXIL!L12</f>
        <v>0</v>
      </c>
      <c r="AJ12" s="34">
        <f>PXIL!R12</f>
        <v>0</v>
      </c>
      <c r="AK12" s="34">
        <f>RTM_IEX!L12</f>
        <v>1.77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9</v>
      </c>
      <c r="H13">
        <f>PPCL_Spot!R13</f>
        <v>0</v>
      </c>
      <c r="I13">
        <f>Bawana_NG!R13</f>
        <v>5.8397718839107844</v>
      </c>
      <c r="J13">
        <f>Bawana_RLNG!R13</f>
        <v>4.0551511894151057E-4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6.72</v>
      </c>
      <c r="AB13" s="75">
        <f>-STOA!R13</f>
        <v>0</v>
      </c>
      <c r="AC13">
        <f t="shared" si="0"/>
        <v>0.19908149015184967</v>
      </c>
      <c r="AD13">
        <f t="shared" si="1"/>
        <v>23.501095908877875</v>
      </c>
      <c r="AE13">
        <f>'IDT-1'!D13</f>
        <v>0</v>
      </c>
      <c r="AF13" s="24"/>
      <c r="AG13">
        <f t="shared" si="2"/>
        <v>23.501095908877875</v>
      </c>
      <c r="AI13" s="34">
        <f>PXIL!L13</f>
        <v>0</v>
      </c>
      <c r="AJ13" s="34">
        <f>PXIL!R13</f>
        <v>0</v>
      </c>
      <c r="AK13" s="34">
        <f>RTM_IEX!L13</f>
        <v>2.14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9</v>
      </c>
      <c r="H14">
        <f>PPCL_Spot!R14</f>
        <v>0</v>
      </c>
      <c r="I14">
        <f>Bawana_NG!R14</f>
        <v>5.8397718839107844</v>
      </c>
      <c r="J14">
        <f>Bawana_RLNG!R14</f>
        <v>4.0551511894151057E-4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6.72</v>
      </c>
      <c r="AB14" s="75">
        <f>-STOA!R14</f>
        <v>0</v>
      </c>
      <c r="AC14">
        <f t="shared" si="0"/>
        <v>0.20126549015184969</v>
      </c>
      <c r="AD14">
        <f t="shared" si="1"/>
        <v>23.758911908877874</v>
      </c>
      <c r="AE14">
        <f>'IDT-1'!D14</f>
        <v>0</v>
      </c>
      <c r="AF14" s="24"/>
      <c r="AG14">
        <f t="shared" si="2"/>
        <v>23.758911908877874</v>
      </c>
      <c r="AI14" s="34">
        <f>PXIL!L14</f>
        <v>0</v>
      </c>
      <c r="AJ14" s="34">
        <f>PXIL!R14</f>
        <v>0</v>
      </c>
      <c r="AK14" s="34">
        <f>RTM_IEX!L14</f>
        <v>2.4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9</v>
      </c>
      <c r="H15">
        <f>PPCL_Spot!R15</f>
        <v>0</v>
      </c>
      <c r="I15">
        <f>Bawana_NG!R15</f>
        <v>5.8397718839107844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6.72</v>
      </c>
      <c r="AB15" s="75">
        <f>-STOA!R15</f>
        <v>0</v>
      </c>
      <c r="AC15">
        <f t="shared" si="0"/>
        <v>0.20252208382485057</v>
      </c>
      <c r="AD15">
        <f t="shared" si="1"/>
        <v>23.907249800085935</v>
      </c>
      <c r="AE15">
        <f>'IDT-1'!D15</f>
        <v>0</v>
      </c>
      <c r="AF15" s="24"/>
      <c r="AG15">
        <f t="shared" si="2"/>
        <v>23.907249800085935</v>
      </c>
      <c r="AI15" s="34">
        <f>PXIL!L15</f>
        <v>0</v>
      </c>
      <c r="AJ15" s="34">
        <f>PXIL!R15</f>
        <v>0</v>
      </c>
      <c r="AK15" s="34">
        <f>RTM_IEX!L15</f>
        <v>2.5499999999999998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9</v>
      </c>
      <c r="H16">
        <f>PPCL_Spot!R16</f>
        <v>0</v>
      </c>
      <c r="I16">
        <f>Bawana_NG!R16</f>
        <v>5.8397718839107844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6.72</v>
      </c>
      <c r="AB16" s="75">
        <f>-STOA!R16</f>
        <v>0</v>
      </c>
      <c r="AC16">
        <f t="shared" si="0"/>
        <v>0.20840208382485056</v>
      </c>
      <c r="AD16">
        <f t="shared" si="1"/>
        <v>24.601369800085934</v>
      </c>
      <c r="AE16">
        <f>'IDT-1'!D16</f>
        <v>0</v>
      </c>
      <c r="AF16" s="24"/>
      <c r="AG16">
        <f t="shared" si="2"/>
        <v>24.601369800085934</v>
      </c>
      <c r="AI16" s="34">
        <f>PXIL!L16</f>
        <v>0</v>
      </c>
      <c r="AJ16" s="34">
        <f>PXIL!R16</f>
        <v>0</v>
      </c>
      <c r="AK16" s="34">
        <f>RTM_IEX!L16</f>
        <v>3.25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9</v>
      </c>
      <c r="H17">
        <f>PPCL_Spot!R17</f>
        <v>0</v>
      </c>
      <c r="I17">
        <f>Bawana_NG!R17</f>
        <v>5.8397718839107844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6.72</v>
      </c>
      <c r="AB17" s="75">
        <f>-STOA!R17</f>
        <v>0</v>
      </c>
      <c r="AC17">
        <f t="shared" si="0"/>
        <v>0.21503808382485057</v>
      </c>
      <c r="AD17">
        <f t="shared" si="1"/>
        <v>25.384733800085932</v>
      </c>
      <c r="AE17">
        <f>'IDT-1'!D17</f>
        <v>0</v>
      </c>
      <c r="AF17" s="24"/>
      <c r="AG17">
        <f t="shared" si="2"/>
        <v>25.384733800085932</v>
      </c>
      <c r="AI17" s="34">
        <f>PXIL!L17</f>
        <v>0</v>
      </c>
      <c r="AJ17" s="34">
        <f>PXIL!R17</f>
        <v>0</v>
      </c>
      <c r="AK17" s="34">
        <f>RTM_IEX!L17</f>
        <v>4.04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9</v>
      </c>
      <c r="H18">
        <f>PPCL_Spot!R18</f>
        <v>0</v>
      </c>
      <c r="I18">
        <f>Bawana_NG!R18</f>
        <v>5.8397718839107844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6.72</v>
      </c>
      <c r="AB18" s="75">
        <f>-STOA!R18</f>
        <v>0</v>
      </c>
      <c r="AC18">
        <f t="shared" si="0"/>
        <v>0.21495408382485057</v>
      </c>
      <c r="AD18">
        <f t="shared" si="1"/>
        <v>25.374817800085935</v>
      </c>
      <c r="AE18">
        <f>'IDT-1'!D18</f>
        <v>0</v>
      </c>
      <c r="AF18" s="24"/>
      <c r="AG18">
        <f t="shared" si="2"/>
        <v>25.374817800085935</v>
      </c>
      <c r="AI18" s="34">
        <f>PXIL!L18</f>
        <v>0</v>
      </c>
      <c r="AJ18" s="34">
        <f>PXIL!R18</f>
        <v>0</v>
      </c>
      <c r="AK18" s="34">
        <f>RTM_IEX!L18</f>
        <v>4.03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9</v>
      </c>
      <c r="H19">
        <f>PPCL_Spot!R19</f>
        <v>0</v>
      </c>
      <c r="I19">
        <f>Bawana_NG!R19</f>
        <v>5.8397718839107844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6.72</v>
      </c>
      <c r="AB19" s="75">
        <f>-STOA!R19</f>
        <v>0</v>
      </c>
      <c r="AC19">
        <f t="shared" si="0"/>
        <v>0.22486608382485057</v>
      </c>
      <c r="AD19">
        <f t="shared" si="1"/>
        <v>26.544905800085935</v>
      </c>
      <c r="AE19">
        <f>'IDT-1'!D19</f>
        <v>0</v>
      </c>
      <c r="AF19" s="24"/>
      <c r="AG19">
        <f t="shared" si="2"/>
        <v>26.544905800085935</v>
      </c>
      <c r="AI19" s="34">
        <f>PXIL!L19</f>
        <v>0</v>
      </c>
      <c r="AJ19" s="34">
        <f>PXIL!R19</f>
        <v>0</v>
      </c>
      <c r="AK19" s="34">
        <f>RTM_IEX!L19</f>
        <v>5.21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9</v>
      </c>
      <c r="H20">
        <f>PPCL_Spot!R20</f>
        <v>0</v>
      </c>
      <c r="I20">
        <f>Bawana_NG!R20</f>
        <v>5.8397718839107844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6.72</v>
      </c>
      <c r="AB20" s="75">
        <f>-STOA!R20</f>
        <v>0</v>
      </c>
      <c r="AC20">
        <f t="shared" si="0"/>
        <v>0.22469808382485057</v>
      </c>
      <c r="AD20">
        <f t="shared" si="1"/>
        <v>26.525073800085934</v>
      </c>
      <c r="AE20">
        <f>'IDT-1'!D20</f>
        <v>0</v>
      </c>
      <c r="AF20" s="24"/>
      <c r="AG20">
        <f t="shared" si="2"/>
        <v>26.525073800085934</v>
      </c>
      <c r="AI20" s="34">
        <f>PXIL!L20</f>
        <v>0</v>
      </c>
      <c r="AJ20" s="34">
        <f>PXIL!R20</f>
        <v>0</v>
      </c>
      <c r="AK20" s="34">
        <f>RTM_IEX!L20</f>
        <v>5.19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9</v>
      </c>
      <c r="H21">
        <f>PPCL_Spot!R21</f>
        <v>0</v>
      </c>
      <c r="I21">
        <f>Bawana_NG!R21</f>
        <v>5.8397718839107844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6.72</v>
      </c>
      <c r="AB21" s="75">
        <f>-STOA!R21</f>
        <v>0</v>
      </c>
      <c r="AC21">
        <f t="shared" si="0"/>
        <v>0.23721408382485057</v>
      </c>
      <c r="AD21">
        <f t="shared" si="1"/>
        <v>28.002557800085935</v>
      </c>
      <c r="AE21">
        <f>'IDT-1'!D21</f>
        <v>0</v>
      </c>
      <c r="AF21" s="24"/>
      <c r="AG21">
        <f t="shared" si="2"/>
        <v>28.002557800085935</v>
      </c>
      <c r="AI21" s="34">
        <f>PXIL!L21</f>
        <v>0</v>
      </c>
      <c r="AJ21" s="34">
        <f>PXIL!R21</f>
        <v>0</v>
      </c>
      <c r="AK21" s="34">
        <f>RTM_IEX!L21</f>
        <v>6.68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9</v>
      </c>
      <c r="H22">
        <f>PPCL_Spot!R22</f>
        <v>0</v>
      </c>
      <c r="I22">
        <f>Bawana_NG!R22</f>
        <v>5.8397718839107844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6.72</v>
      </c>
      <c r="AB22" s="75">
        <f>-STOA!R22</f>
        <v>0</v>
      </c>
      <c r="AC22">
        <f t="shared" si="0"/>
        <v>0.24116208382485058</v>
      </c>
      <c r="AD22">
        <f t="shared" si="1"/>
        <v>28.468609800085932</v>
      </c>
      <c r="AE22">
        <f>'IDT-1'!D22</f>
        <v>0</v>
      </c>
      <c r="AF22" s="24"/>
      <c r="AG22">
        <f t="shared" si="2"/>
        <v>28.468609800085932</v>
      </c>
      <c r="AI22" s="34">
        <f>PXIL!L22</f>
        <v>0</v>
      </c>
      <c r="AJ22" s="34">
        <f>PXIL!R22</f>
        <v>0</v>
      </c>
      <c r="AK22" s="34">
        <f>RTM_IEX!L22</f>
        <v>7.15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9</v>
      </c>
      <c r="H23">
        <f>PPCL_Spot!R23</f>
        <v>0</v>
      </c>
      <c r="I23">
        <f>Bawana_NG!R23</f>
        <v>5.8397718839107844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6.72</v>
      </c>
      <c r="AB23" s="75">
        <f>-STOA!R23</f>
        <v>0</v>
      </c>
      <c r="AC23">
        <f t="shared" si="0"/>
        <v>0.26980608382485061</v>
      </c>
      <c r="AD23">
        <f t="shared" si="1"/>
        <v>31.849965800085936</v>
      </c>
      <c r="AE23">
        <f>'IDT-1'!D23</f>
        <v>0</v>
      </c>
      <c r="AF23" s="24"/>
      <c r="AG23">
        <f t="shared" si="2"/>
        <v>31.849965800085936</v>
      </c>
      <c r="AI23" s="34">
        <f>PXIL!L23</f>
        <v>0</v>
      </c>
      <c r="AJ23" s="34">
        <f>PXIL!R23</f>
        <v>0</v>
      </c>
      <c r="AK23" s="34">
        <f>RTM_IEX!L23</f>
        <v>10.56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9</v>
      </c>
      <c r="H24">
        <f>PPCL_Spot!R24</f>
        <v>0</v>
      </c>
      <c r="I24">
        <f>Bawana_NG!R24</f>
        <v>5.8397718839107844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6.72</v>
      </c>
      <c r="AB24" s="75">
        <f>-STOA!R24</f>
        <v>0</v>
      </c>
      <c r="AC24">
        <f t="shared" si="0"/>
        <v>0.26661408382485058</v>
      </c>
      <c r="AD24">
        <f t="shared" si="1"/>
        <v>31.473157800085932</v>
      </c>
      <c r="AE24">
        <f>'IDT-1'!D24</f>
        <v>0</v>
      </c>
      <c r="AF24" s="24"/>
      <c r="AG24">
        <f t="shared" si="2"/>
        <v>31.473157800085932</v>
      </c>
      <c r="AI24" s="34">
        <f>PXIL!L24</f>
        <v>0</v>
      </c>
      <c r="AJ24" s="34">
        <f>PXIL!R24</f>
        <v>0</v>
      </c>
      <c r="AK24" s="34">
        <f>RTM_IEX!L24</f>
        <v>10.18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9</v>
      </c>
      <c r="H25">
        <f>PPCL_Spot!R25</f>
        <v>0</v>
      </c>
      <c r="I25">
        <f>Bawana_NG!R25</f>
        <v>5.8397718839107844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6.72</v>
      </c>
      <c r="AB25" s="75">
        <f>-STOA!R25</f>
        <v>0</v>
      </c>
      <c r="AC25">
        <f t="shared" si="0"/>
        <v>0.26174208382485054</v>
      </c>
      <c r="AD25">
        <f t="shared" si="1"/>
        <v>30.898029800085936</v>
      </c>
      <c r="AE25">
        <f>'IDT-1'!D25</f>
        <v>0</v>
      </c>
      <c r="AF25" s="24"/>
      <c r="AG25">
        <f t="shared" si="2"/>
        <v>30.898029800085936</v>
      </c>
      <c r="AI25" s="34">
        <f>PXIL!L25</f>
        <v>0</v>
      </c>
      <c r="AJ25" s="34">
        <f>PXIL!R25</f>
        <v>0</v>
      </c>
      <c r="AK25" s="34">
        <f>RTM_IEX!L25</f>
        <v>9.6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9</v>
      </c>
      <c r="H26">
        <f>PPCL_Spot!R26</f>
        <v>0</v>
      </c>
      <c r="I26">
        <f>Bawana_NG!R26</f>
        <v>5.8397718839107844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6.72</v>
      </c>
      <c r="AB26" s="75">
        <f>-STOA!R26</f>
        <v>0</v>
      </c>
      <c r="AC26">
        <f t="shared" si="0"/>
        <v>0.26258208382485054</v>
      </c>
      <c r="AD26">
        <f t="shared" si="1"/>
        <v>30.997189800085934</v>
      </c>
      <c r="AE26">
        <f>'IDT-1'!D26</f>
        <v>0</v>
      </c>
      <c r="AF26" s="24"/>
      <c r="AG26">
        <f t="shared" si="2"/>
        <v>30.997189800085934</v>
      </c>
      <c r="AI26" s="34">
        <f>PXIL!L26</f>
        <v>0</v>
      </c>
      <c r="AJ26" s="34">
        <f>PXIL!R26</f>
        <v>0</v>
      </c>
      <c r="AK26" s="34">
        <f>RTM_IEX!L26</f>
        <v>9.6999999999999993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9</v>
      </c>
      <c r="H27">
        <f>PPCL_Spot!R27</f>
        <v>0</v>
      </c>
      <c r="I27">
        <f>Bawana_NG!R27</f>
        <v>5.8397718839107844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6.72</v>
      </c>
      <c r="AB27" s="75">
        <f>-STOA!R27</f>
        <v>0</v>
      </c>
      <c r="AC27">
        <f t="shared" si="0"/>
        <v>0.26342208382485055</v>
      </c>
      <c r="AD27">
        <f t="shared" si="1"/>
        <v>31.096349800085935</v>
      </c>
      <c r="AE27">
        <f>'IDT-1'!D27</f>
        <v>0</v>
      </c>
      <c r="AF27" s="24"/>
      <c r="AG27">
        <f t="shared" si="2"/>
        <v>31.096349800085935</v>
      </c>
      <c r="AI27" s="34">
        <f>PXIL!L27</f>
        <v>0</v>
      </c>
      <c r="AJ27" s="34">
        <f>PXIL!R27</f>
        <v>0</v>
      </c>
      <c r="AK27" s="34">
        <f>RTM_IEX!L27</f>
        <v>9.8000000000000007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9</v>
      </c>
      <c r="H28">
        <f>PPCL_Spot!R28</f>
        <v>0</v>
      </c>
      <c r="I28">
        <f>Bawana_NG!R28</f>
        <v>5.8397718839107844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6.72</v>
      </c>
      <c r="AB28" s="75">
        <f>-STOA!R28</f>
        <v>0</v>
      </c>
      <c r="AC28">
        <f t="shared" si="0"/>
        <v>0.2601460838248506</v>
      </c>
      <c r="AD28">
        <f t="shared" si="1"/>
        <v>30.709625800085934</v>
      </c>
      <c r="AE28">
        <f>'IDT-1'!D28</f>
        <v>0</v>
      </c>
      <c r="AF28" s="24"/>
      <c r="AG28">
        <f t="shared" si="2"/>
        <v>30.709625800085934</v>
      </c>
      <c r="AI28" s="34">
        <f>PXIL!L28</f>
        <v>0</v>
      </c>
      <c r="AJ28" s="34">
        <f>PXIL!R28</f>
        <v>0</v>
      </c>
      <c r="AK28" s="34">
        <f>RTM_IEX!L28</f>
        <v>9.41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9</v>
      </c>
      <c r="H29">
        <f>PPCL_Spot!R29</f>
        <v>0</v>
      </c>
      <c r="I29">
        <f>Bawana_NG!R29</f>
        <v>5.8397718839107844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6.87</v>
      </c>
      <c r="AB29" s="75">
        <f>-STOA!R29</f>
        <v>0</v>
      </c>
      <c r="AC29">
        <f t="shared" si="0"/>
        <v>0.25897008382485059</v>
      </c>
      <c r="AD29">
        <f t="shared" si="1"/>
        <v>30.570801800085938</v>
      </c>
      <c r="AE29">
        <f>'IDT-1'!D29</f>
        <v>0</v>
      </c>
      <c r="AF29" s="24"/>
      <c r="AG29">
        <f t="shared" si="2"/>
        <v>30.570801800085938</v>
      </c>
      <c r="AI29" s="34">
        <f>PXIL!L29</f>
        <v>0</v>
      </c>
      <c r="AJ29" s="34">
        <f>PXIL!R29</f>
        <v>0</v>
      </c>
      <c r="AK29" s="34">
        <f>RTM_IEX!L29</f>
        <v>9.1199999999999992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9</v>
      </c>
      <c r="H30">
        <f>PPCL_Spot!R30</f>
        <v>0</v>
      </c>
      <c r="I30">
        <f>Bawana_NG!R30</f>
        <v>5.8397718839107844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7.2299999999999995</v>
      </c>
      <c r="AB30" s="75">
        <f>-STOA!R30</f>
        <v>0</v>
      </c>
      <c r="AC30">
        <f t="shared" si="0"/>
        <v>0.25796208382485059</v>
      </c>
      <c r="AD30">
        <f t="shared" si="1"/>
        <v>30.451809800085936</v>
      </c>
      <c r="AE30">
        <f>'IDT-1'!D30</f>
        <v>0</v>
      </c>
      <c r="AF30" s="24"/>
      <c r="AG30">
        <f t="shared" si="2"/>
        <v>30.451809800085936</v>
      </c>
      <c r="AI30" s="34">
        <f>PXIL!L30</f>
        <v>0</v>
      </c>
      <c r="AJ30" s="34">
        <f>PXIL!R30</f>
        <v>0</v>
      </c>
      <c r="AK30" s="34">
        <f>RTM_IEX!L30</f>
        <v>8.64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9</v>
      </c>
      <c r="H31">
        <f>PPCL_Spot!R31</f>
        <v>0</v>
      </c>
      <c r="I31">
        <f>Bawana_NG!R31</f>
        <v>5.8397861275910055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7.38</v>
      </c>
      <c r="AB31" s="75">
        <f>-STOA!R31</f>
        <v>0</v>
      </c>
      <c r="AC31">
        <f t="shared" si="0"/>
        <v>0.25443420347176443</v>
      </c>
      <c r="AD31">
        <f t="shared" si="1"/>
        <v>30.03535192411924</v>
      </c>
      <c r="AE31">
        <f>'IDT-1'!D31</f>
        <v>0</v>
      </c>
      <c r="AF31" s="24"/>
      <c r="AG31">
        <f t="shared" si="2"/>
        <v>30.03535192411924</v>
      </c>
      <c r="AI31" s="34">
        <f>PXIL!L31</f>
        <v>0</v>
      </c>
      <c r="AJ31" s="34">
        <f>PXIL!R31</f>
        <v>0</v>
      </c>
      <c r="AK31" s="34">
        <f>RTM_IEX!L31</f>
        <v>8.07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9</v>
      </c>
      <c r="H32">
        <f>PPCL_Spot!R32</f>
        <v>0</v>
      </c>
      <c r="I32">
        <f>Bawana_NG!R32</f>
        <v>5.8397861275910055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7.41</v>
      </c>
      <c r="AB32" s="75">
        <f>-STOA!R32</f>
        <v>0</v>
      </c>
      <c r="AC32">
        <f t="shared" si="0"/>
        <v>0.25309020347176442</v>
      </c>
      <c r="AD32">
        <f t="shared" si="1"/>
        <v>29.87669592411924</v>
      </c>
      <c r="AE32">
        <f>'IDT-1'!D32</f>
        <v>0</v>
      </c>
      <c r="AF32" s="24"/>
      <c r="AG32">
        <f t="shared" si="2"/>
        <v>29.87669592411924</v>
      </c>
      <c r="AI32" s="34">
        <f>PXIL!L32</f>
        <v>0</v>
      </c>
      <c r="AJ32" s="34">
        <f>PXIL!R32</f>
        <v>0</v>
      </c>
      <c r="AK32" s="34">
        <f>RTM_IEX!L32</f>
        <v>7.88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9</v>
      </c>
      <c r="H33">
        <f>PPCL_Spot!R33</f>
        <v>0</v>
      </c>
      <c r="I33">
        <f>Bawana_NG!R33</f>
        <v>5.8397861275910055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7.52</v>
      </c>
      <c r="AB33" s="75">
        <f>-STOA!R33</f>
        <v>0</v>
      </c>
      <c r="AC33">
        <f t="shared" si="0"/>
        <v>0.27173820347176442</v>
      </c>
      <c r="AD33">
        <f t="shared" si="1"/>
        <v>32.07804792411924</v>
      </c>
      <c r="AE33">
        <f>'IDT-1'!D33</f>
        <v>0</v>
      </c>
      <c r="AF33" s="24"/>
      <c r="AG33">
        <f t="shared" si="2"/>
        <v>32.07804792411924</v>
      </c>
      <c r="AI33" s="34">
        <f>PXIL!L33</f>
        <v>0</v>
      </c>
      <c r="AJ33" s="34">
        <f>PXIL!R33</f>
        <v>0</v>
      </c>
      <c r="AK33" s="34">
        <f>RTM_IEX!L33</f>
        <v>9.99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9</v>
      </c>
      <c r="H34">
        <f>PPCL_Spot!R34</f>
        <v>0</v>
      </c>
      <c r="I34">
        <f>Bawana_NG!R34</f>
        <v>5.8397861275910055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7.9799999999999995</v>
      </c>
      <c r="AB34" s="75">
        <f>-STOA!R34</f>
        <v>0</v>
      </c>
      <c r="AC34">
        <f t="shared" si="0"/>
        <v>0.27073020347176446</v>
      </c>
      <c r="AD34">
        <f t="shared" si="1"/>
        <v>31.959055924119241</v>
      </c>
      <c r="AE34">
        <f>'IDT-1'!D34</f>
        <v>0</v>
      </c>
      <c r="AF34" s="24"/>
      <c r="AG34">
        <f t="shared" si="2"/>
        <v>31.959055924119241</v>
      </c>
      <c r="AI34" s="34">
        <f>PXIL!L34</f>
        <v>0</v>
      </c>
      <c r="AJ34" s="34">
        <f>PXIL!R34</f>
        <v>0</v>
      </c>
      <c r="AK34" s="34">
        <f>RTM_IEX!L34</f>
        <v>9.41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9</v>
      </c>
      <c r="H35">
        <f>PPCL_Spot!R35</f>
        <v>0</v>
      </c>
      <c r="I35">
        <f>Bawana_NG!R35</f>
        <v>5.8397861275910055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8.4600000000000009</v>
      </c>
      <c r="AB35" s="75">
        <f>-STOA!R35</f>
        <v>0</v>
      </c>
      <c r="AC35">
        <f t="shared" si="0"/>
        <v>0.27232620347176445</v>
      </c>
      <c r="AD35">
        <f t="shared" si="1"/>
        <v>32.147459924119239</v>
      </c>
      <c r="AE35">
        <f>'IDT-1'!D35</f>
        <v>0</v>
      </c>
      <c r="AF35" s="24"/>
      <c r="AG35">
        <f t="shared" si="2"/>
        <v>32.147459924119239</v>
      </c>
      <c r="AI35" s="34">
        <f>PXIL!L35</f>
        <v>0</v>
      </c>
      <c r="AJ35" s="34">
        <f>PXIL!R35</f>
        <v>0</v>
      </c>
      <c r="AK35" s="34">
        <f>RTM_IEX!L35</f>
        <v>9.1199999999999992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9</v>
      </c>
      <c r="H36">
        <f>PPCL_Spot!R36</f>
        <v>0</v>
      </c>
      <c r="I36">
        <f>Bawana_NG!R36</f>
        <v>5.8397861275910055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8.89</v>
      </c>
      <c r="AB36" s="75">
        <f>-STOA!R36</f>
        <v>0</v>
      </c>
      <c r="AC36">
        <f t="shared" si="0"/>
        <v>0.27593820347176445</v>
      </c>
      <c r="AD36">
        <f t="shared" si="1"/>
        <v>32.573847924119235</v>
      </c>
      <c r="AE36">
        <f>'IDT-1'!D36</f>
        <v>0</v>
      </c>
      <c r="AF36" s="24"/>
      <c r="AG36">
        <f t="shared" si="2"/>
        <v>32.573847924119235</v>
      </c>
      <c r="AI36" s="34">
        <f>PXIL!L36</f>
        <v>0</v>
      </c>
      <c r="AJ36" s="34">
        <f>PXIL!R36</f>
        <v>0</v>
      </c>
      <c r="AK36" s="34">
        <f>RTM_IEX!L36</f>
        <v>9.1199999999999992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9</v>
      </c>
      <c r="H37">
        <f>PPCL_Spot!R37</f>
        <v>0</v>
      </c>
      <c r="I37">
        <f>Bawana_NG!R37</f>
        <v>5.8397861275910055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8.8000000000000007</v>
      </c>
      <c r="AB37" s="75">
        <f>-STOA!R37</f>
        <v>0</v>
      </c>
      <c r="AC37">
        <f t="shared" si="0"/>
        <v>0.28005420347176441</v>
      </c>
      <c r="AD37">
        <f t="shared" si="1"/>
        <v>33.059731924119241</v>
      </c>
      <c r="AE37">
        <f>'IDT-1'!D37</f>
        <v>0</v>
      </c>
      <c r="AF37" s="24"/>
      <c r="AG37">
        <f t="shared" si="2"/>
        <v>33.059731924119241</v>
      </c>
      <c r="AI37" s="34">
        <f>PXIL!L37</f>
        <v>0</v>
      </c>
      <c r="AJ37" s="34">
        <f>PXIL!R37</f>
        <v>0</v>
      </c>
      <c r="AK37" s="34">
        <f>RTM_IEX!L37</f>
        <v>9.6999999999999993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9</v>
      </c>
      <c r="H38">
        <f>PPCL_Spot!R38</f>
        <v>0</v>
      </c>
      <c r="I38">
        <f>Bawana_NG!R38</f>
        <v>5.8397861275910055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9.66</v>
      </c>
      <c r="AB38" s="75">
        <f>-STOA!R38</f>
        <v>0</v>
      </c>
      <c r="AC38">
        <f t="shared" si="0"/>
        <v>0.28324620347176444</v>
      </c>
      <c r="AD38">
        <f t="shared" si="1"/>
        <v>33.436539924119245</v>
      </c>
      <c r="AE38">
        <f>'IDT-1'!D38</f>
        <v>0</v>
      </c>
      <c r="AF38" s="24"/>
      <c r="AG38">
        <f t="shared" si="2"/>
        <v>33.436539924119245</v>
      </c>
      <c r="AI38" s="34">
        <f>PXIL!L38</f>
        <v>0</v>
      </c>
      <c r="AJ38" s="34">
        <f>PXIL!R38</f>
        <v>0</v>
      </c>
      <c r="AK38" s="34">
        <f>RTM_IEX!L38</f>
        <v>9.2200000000000006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9</v>
      </c>
      <c r="H39">
        <f>PPCL_Spot!R39</f>
        <v>0</v>
      </c>
      <c r="I39">
        <f>Bawana_NG!R39</f>
        <v>5.8397861275910055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9.7799999999999994</v>
      </c>
      <c r="AB39" s="75">
        <f>-STOA!R39</f>
        <v>0</v>
      </c>
      <c r="AC39">
        <f t="shared" si="0"/>
        <v>0.28022220347176441</v>
      </c>
      <c r="AD39">
        <f t="shared" si="1"/>
        <v>33.079563924119242</v>
      </c>
      <c r="AE39">
        <f>'IDT-1'!D39</f>
        <v>0</v>
      </c>
      <c r="AF39" s="24"/>
      <c r="AG39">
        <f t="shared" si="2"/>
        <v>33.079563924119242</v>
      </c>
      <c r="AI39" s="34">
        <f>PXIL!L39</f>
        <v>0</v>
      </c>
      <c r="AJ39" s="34">
        <f>PXIL!R39</f>
        <v>0</v>
      </c>
      <c r="AK39" s="34">
        <f>RTM_IEX!L39</f>
        <v>8.74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9</v>
      </c>
      <c r="H40">
        <f>PPCL_Spot!R40</f>
        <v>0</v>
      </c>
      <c r="I40">
        <f>Bawana_NG!R40</f>
        <v>5.8397861275910055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10.77</v>
      </c>
      <c r="AB40" s="75">
        <f>-STOA!R40</f>
        <v>0</v>
      </c>
      <c r="AC40">
        <f t="shared" si="0"/>
        <v>0.28769820347176445</v>
      </c>
      <c r="AD40">
        <f t="shared" si="1"/>
        <v>33.962087924119245</v>
      </c>
      <c r="AE40">
        <f>'IDT-1'!D40</f>
        <v>0</v>
      </c>
      <c r="AF40" s="24"/>
      <c r="AG40">
        <f t="shared" si="2"/>
        <v>33.962087924119245</v>
      </c>
      <c r="AI40" s="34">
        <f>PXIL!L40</f>
        <v>0</v>
      </c>
      <c r="AJ40" s="34">
        <f>PXIL!R40</f>
        <v>0</v>
      </c>
      <c r="AK40" s="34">
        <f>RTM_IEX!L40</f>
        <v>8.64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9</v>
      </c>
      <c r="H41">
        <f>PPCL_Spot!R41</f>
        <v>0</v>
      </c>
      <c r="I41">
        <f>Bawana_NG!R41</f>
        <v>5.839999999999999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12.049999999999999</v>
      </c>
      <c r="AB41" s="75">
        <f>-STOA!R41</f>
        <v>0</v>
      </c>
      <c r="AC41">
        <f t="shared" si="0"/>
        <v>0.27350399999999997</v>
      </c>
      <c r="AD41">
        <f t="shared" si="1"/>
        <v>32.286496</v>
      </c>
      <c r="AE41">
        <f>'IDT-1'!D41</f>
        <v>0</v>
      </c>
      <c r="AF41" s="24"/>
      <c r="AG41">
        <f t="shared" si="2"/>
        <v>32.286496</v>
      </c>
      <c r="AI41" s="34">
        <f>PXIL!L41</f>
        <v>0</v>
      </c>
      <c r="AJ41" s="34">
        <f>PXIL!R41</f>
        <v>0</v>
      </c>
      <c r="AK41" s="34">
        <f>RTM_IEX!L41</f>
        <v>5.67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9</v>
      </c>
      <c r="H42">
        <f>PPCL_Spot!R42</f>
        <v>0</v>
      </c>
      <c r="I42">
        <f>Bawana_NG!R42</f>
        <v>5.839999999999999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13.51</v>
      </c>
      <c r="AB42" s="75">
        <f>-STOA!R42</f>
        <v>0</v>
      </c>
      <c r="AC42">
        <f t="shared" si="0"/>
        <v>0.27770400000000001</v>
      </c>
      <c r="AD42">
        <f t="shared" si="1"/>
        <v>32.782296000000002</v>
      </c>
      <c r="AE42">
        <f>'IDT-1'!D42</f>
        <v>0</v>
      </c>
      <c r="AF42" s="24"/>
      <c r="AG42">
        <f t="shared" si="2"/>
        <v>32.782296000000002</v>
      </c>
      <c r="AI42" s="34">
        <f>PXIL!L42</f>
        <v>0</v>
      </c>
      <c r="AJ42" s="34">
        <f>PXIL!R42</f>
        <v>0</v>
      </c>
      <c r="AK42" s="34">
        <f>RTM_IEX!L42</f>
        <v>4.71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9</v>
      </c>
      <c r="H43">
        <f>PPCL_Spot!R43</f>
        <v>0</v>
      </c>
      <c r="I43">
        <f>Bawana_NG!R43</f>
        <v>5.839999999999999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12.47</v>
      </c>
      <c r="AB43" s="75">
        <f>-STOA!R43</f>
        <v>0</v>
      </c>
      <c r="AC43">
        <f t="shared" si="0"/>
        <v>0.27938399999999997</v>
      </c>
      <c r="AD43">
        <f t="shared" si="1"/>
        <v>32.980616000000005</v>
      </c>
      <c r="AE43">
        <f>'IDT-1'!D43</f>
        <v>0</v>
      </c>
      <c r="AF43" s="24"/>
      <c r="AG43">
        <f t="shared" si="2"/>
        <v>32.980616000000005</v>
      </c>
      <c r="AI43" s="34">
        <f>PXIL!L43</f>
        <v>0</v>
      </c>
      <c r="AJ43" s="34">
        <f>PXIL!R43</f>
        <v>0</v>
      </c>
      <c r="AK43" s="34">
        <f>RTM_IEX!L43</f>
        <v>5.95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9</v>
      </c>
      <c r="H44">
        <f>PPCL_Spot!R44</f>
        <v>0</v>
      </c>
      <c r="I44">
        <f>Bawana_NG!R44</f>
        <v>5.839999999999999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11.139999999999999</v>
      </c>
      <c r="AB44" s="75">
        <f>-STOA!R44</f>
        <v>0</v>
      </c>
      <c r="AC44">
        <f t="shared" si="0"/>
        <v>0.27795599999999998</v>
      </c>
      <c r="AD44">
        <f t="shared" si="1"/>
        <v>32.812043999999993</v>
      </c>
      <c r="AE44">
        <f>'IDT-1'!D44</f>
        <v>0</v>
      </c>
      <c r="AF44" s="24"/>
      <c r="AG44">
        <f t="shared" si="2"/>
        <v>32.812043999999993</v>
      </c>
      <c r="AI44" s="34">
        <f>PXIL!L44</f>
        <v>0</v>
      </c>
      <c r="AJ44" s="34">
        <f>PXIL!R44</f>
        <v>0</v>
      </c>
      <c r="AK44" s="34">
        <f>RTM_IEX!L44</f>
        <v>7.11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9</v>
      </c>
      <c r="H45">
        <f>PPCL_Spot!R45</f>
        <v>0</v>
      </c>
      <c r="I45">
        <f>Bawana_NG!R45</f>
        <v>5.839999999999999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10.9</v>
      </c>
      <c r="AB45" s="75">
        <f>-STOA!R45</f>
        <v>0</v>
      </c>
      <c r="AC45">
        <f t="shared" si="0"/>
        <v>0.28156799999999998</v>
      </c>
      <c r="AD45">
        <f t="shared" si="1"/>
        <v>33.238432000000003</v>
      </c>
      <c r="AE45">
        <f>'IDT-1'!D45</f>
        <v>0</v>
      </c>
      <c r="AF45" s="24"/>
      <c r="AG45">
        <f t="shared" si="2"/>
        <v>33.238432000000003</v>
      </c>
      <c r="AI45" s="34">
        <f>PXIL!L45</f>
        <v>0</v>
      </c>
      <c r="AJ45" s="34">
        <f>PXIL!R45</f>
        <v>0</v>
      </c>
      <c r="AK45" s="34">
        <f>RTM_IEX!L45</f>
        <v>7.78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9</v>
      </c>
      <c r="H46">
        <f>PPCL_Spot!R46</f>
        <v>0</v>
      </c>
      <c r="I46">
        <f>Bawana_NG!R46</f>
        <v>5.839999999999999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12.549999999999999</v>
      </c>
      <c r="AB46" s="75">
        <f>-STOA!R46</f>
        <v>0</v>
      </c>
      <c r="AC46">
        <f t="shared" si="0"/>
        <v>0.28173599999999999</v>
      </c>
      <c r="AD46">
        <f t="shared" si="1"/>
        <v>33.258263999999997</v>
      </c>
      <c r="AE46">
        <f>'IDT-1'!D46</f>
        <v>0</v>
      </c>
      <c r="AF46" s="24"/>
      <c r="AG46">
        <f t="shared" si="2"/>
        <v>33.258263999999997</v>
      </c>
      <c r="AI46" s="34">
        <f>PXIL!L46</f>
        <v>0</v>
      </c>
      <c r="AJ46" s="34">
        <f>PXIL!R46</f>
        <v>0</v>
      </c>
      <c r="AK46" s="34">
        <f>RTM_IEX!L46</f>
        <v>6.15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9</v>
      </c>
      <c r="H47">
        <f>PPCL_Spot!R47</f>
        <v>0</v>
      </c>
      <c r="I47">
        <f>Bawana_NG!R47</f>
        <v>5.839999999999999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11.93</v>
      </c>
      <c r="AB47" s="75">
        <f>-STOA!R47</f>
        <v>0</v>
      </c>
      <c r="AC47">
        <f t="shared" si="0"/>
        <v>0.283752</v>
      </c>
      <c r="AD47">
        <f t="shared" si="1"/>
        <v>33.496248000000001</v>
      </c>
      <c r="AE47">
        <f>'IDT-1'!D47</f>
        <v>0</v>
      </c>
      <c r="AF47" s="24"/>
      <c r="AG47">
        <f t="shared" si="2"/>
        <v>33.496248000000001</v>
      </c>
      <c r="AI47" s="34">
        <f>PXIL!L47</f>
        <v>0</v>
      </c>
      <c r="AJ47" s="34">
        <f>PXIL!R47</f>
        <v>0</v>
      </c>
      <c r="AK47" s="34">
        <f>RTM_IEX!L47</f>
        <v>7.01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9</v>
      </c>
      <c r="H48">
        <f>PPCL_Spot!R48</f>
        <v>0</v>
      </c>
      <c r="I48">
        <f>Bawana_NG!R48</f>
        <v>5.839999999999999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11.65</v>
      </c>
      <c r="AB48" s="75">
        <f>-STOA!R48</f>
        <v>0</v>
      </c>
      <c r="AC48">
        <f t="shared" si="0"/>
        <v>0.28467599999999998</v>
      </c>
      <c r="AD48">
        <f t="shared" si="1"/>
        <v>33.605324000000003</v>
      </c>
      <c r="AE48">
        <f>'IDT-1'!D48</f>
        <v>0</v>
      </c>
      <c r="AF48" s="24"/>
      <c r="AG48">
        <f t="shared" si="2"/>
        <v>33.605324000000003</v>
      </c>
      <c r="AI48" s="34">
        <f>PXIL!L48</f>
        <v>0</v>
      </c>
      <c r="AJ48" s="34">
        <f>PXIL!R48</f>
        <v>0</v>
      </c>
      <c r="AK48" s="34">
        <f>RTM_IEX!L48</f>
        <v>7.4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9</v>
      </c>
      <c r="H49">
        <f>PPCL_Spot!R49</f>
        <v>0</v>
      </c>
      <c r="I49">
        <f>Bawana_NG!R49</f>
        <v>5.839999999999999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11.67</v>
      </c>
      <c r="AB49" s="75">
        <f>-STOA!R49</f>
        <v>0</v>
      </c>
      <c r="AC49">
        <f t="shared" si="0"/>
        <v>0.30500399999999994</v>
      </c>
      <c r="AD49">
        <f t="shared" si="1"/>
        <v>36.004996000000006</v>
      </c>
      <c r="AE49">
        <f>'IDT-1'!D49</f>
        <v>0</v>
      </c>
      <c r="AF49" s="24"/>
      <c r="AG49">
        <f t="shared" si="2"/>
        <v>36.004996000000006</v>
      </c>
      <c r="AI49" s="34">
        <f>PXIL!L49</f>
        <v>0</v>
      </c>
      <c r="AJ49" s="34">
        <f>PXIL!R49</f>
        <v>0</v>
      </c>
      <c r="AK49" s="34">
        <f>RTM_IEX!L49</f>
        <v>9.8000000000000007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9</v>
      </c>
      <c r="H50">
        <f>PPCL_Spot!R50</f>
        <v>0</v>
      </c>
      <c r="I50">
        <f>Bawana_NG!R50</f>
        <v>5.839999999999999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10.36</v>
      </c>
      <c r="AB50" s="75">
        <f>-STOA!R50</f>
        <v>0</v>
      </c>
      <c r="AC50">
        <f t="shared" si="0"/>
        <v>0.30441599999999996</v>
      </c>
      <c r="AD50">
        <f t="shared" si="1"/>
        <v>35.935583999999992</v>
      </c>
      <c r="AE50">
        <f>'IDT-1'!D50</f>
        <v>0</v>
      </c>
      <c r="AF50" s="24"/>
      <c r="AG50">
        <f t="shared" si="2"/>
        <v>35.935583999999992</v>
      </c>
      <c r="AI50" s="34">
        <f>PXIL!L50</f>
        <v>0</v>
      </c>
      <c r="AJ50" s="34">
        <f>PXIL!R50</f>
        <v>0</v>
      </c>
      <c r="AK50" s="34">
        <f>RTM_IEX!L50</f>
        <v>11.04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9</v>
      </c>
      <c r="H51">
        <f>PPCL_Spot!R51</f>
        <v>0</v>
      </c>
      <c r="I51">
        <f>Bawana_NG!R51</f>
        <v>5.839999999999999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11.16</v>
      </c>
      <c r="AB51" s="75">
        <f>-STOA!R51</f>
        <v>0</v>
      </c>
      <c r="AC51">
        <f t="shared" si="0"/>
        <v>0.30475199999999997</v>
      </c>
      <c r="AD51">
        <f t="shared" si="1"/>
        <v>35.975248000000001</v>
      </c>
      <c r="AE51">
        <f>'IDT-1'!D51</f>
        <v>0</v>
      </c>
      <c r="AF51" s="24"/>
      <c r="AG51">
        <f t="shared" si="2"/>
        <v>35.975248000000001</v>
      </c>
      <c r="AI51" s="34">
        <f>PXIL!L51</f>
        <v>0</v>
      </c>
      <c r="AJ51" s="34">
        <f>PXIL!R51</f>
        <v>0</v>
      </c>
      <c r="AK51" s="34">
        <f>RTM_IEX!L51</f>
        <v>10.28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9</v>
      </c>
      <c r="H52">
        <f>PPCL_Spot!R52</f>
        <v>0</v>
      </c>
      <c r="I52">
        <f>Bawana_NG!R52</f>
        <v>5.839999999999999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11.290000000000001</v>
      </c>
      <c r="AB52" s="75">
        <f>-STOA!R52</f>
        <v>0</v>
      </c>
      <c r="AC52">
        <f t="shared" si="0"/>
        <v>0.305844</v>
      </c>
      <c r="AD52">
        <f t="shared" si="1"/>
        <v>36.104156000000003</v>
      </c>
      <c r="AE52">
        <f>'IDT-1'!D52</f>
        <v>0</v>
      </c>
      <c r="AF52" s="24"/>
      <c r="AG52">
        <f t="shared" si="2"/>
        <v>36.104156000000003</v>
      </c>
      <c r="AI52" s="34">
        <f>PXIL!L52</f>
        <v>0</v>
      </c>
      <c r="AJ52" s="34">
        <f>PXIL!R52</f>
        <v>0</v>
      </c>
      <c r="AK52" s="34">
        <f>RTM_IEX!L52</f>
        <v>10.28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9</v>
      </c>
      <c r="H53">
        <f>PPCL_Spot!R53</f>
        <v>0</v>
      </c>
      <c r="I53">
        <f>Bawana_NG!R53</f>
        <v>5.839999999999999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10.69</v>
      </c>
      <c r="AB53" s="75">
        <f>-STOA!R53</f>
        <v>0</v>
      </c>
      <c r="AC53">
        <f t="shared" si="0"/>
        <v>0.30559199999999997</v>
      </c>
      <c r="AD53">
        <f t="shared" si="1"/>
        <v>36.074408000000005</v>
      </c>
      <c r="AE53">
        <f>'IDT-1'!D53</f>
        <v>0</v>
      </c>
      <c r="AF53" s="24"/>
      <c r="AG53">
        <f t="shared" si="2"/>
        <v>36.074408000000005</v>
      </c>
      <c r="AI53" s="34">
        <f>PXIL!L53</f>
        <v>0</v>
      </c>
      <c r="AJ53" s="34">
        <f>PXIL!R53</f>
        <v>0</v>
      </c>
      <c r="AK53" s="34">
        <f>RTM_IEX!L53</f>
        <v>10.85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9</v>
      </c>
      <c r="H54">
        <f>PPCL_Spot!R54</f>
        <v>0</v>
      </c>
      <c r="I54">
        <f>Bawana_NG!R54</f>
        <v>5.839999999999999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11.81</v>
      </c>
      <c r="AB54" s="75">
        <f>-STOA!R54</f>
        <v>0</v>
      </c>
      <c r="AC54">
        <f t="shared" si="0"/>
        <v>0.30618000000000001</v>
      </c>
      <c r="AD54">
        <f t="shared" si="1"/>
        <v>36.143820000000005</v>
      </c>
      <c r="AE54">
        <f>'IDT-1'!D54</f>
        <v>0</v>
      </c>
      <c r="AF54" s="24"/>
      <c r="AG54">
        <f t="shared" si="2"/>
        <v>36.143820000000005</v>
      </c>
      <c r="AI54" s="34">
        <f>PXIL!L54</f>
        <v>0</v>
      </c>
      <c r="AJ54" s="34">
        <f>PXIL!R54</f>
        <v>0</v>
      </c>
      <c r="AK54" s="34">
        <f>RTM_IEX!L54</f>
        <v>9.8000000000000007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9</v>
      </c>
      <c r="H55">
        <f>PPCL_Spot!R55</f>
        <v>0</v>
      </c>
      <c r="I55">
        <f>Bawana_NG!R55</f>
        <v>5.839999999999999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11.979999999999999</v>
      </c>
      <c r="AB55" s="75">
        <f>-STOA!R55</f>
        <v>0</v>
      </c>
      <c r="AC55">
        <f t="shared" si="0"/>
        <v>0.30676799999999999</v>
      </c>
      <c r="AD55">
        <f t="shared" si="1"/>
        <v>36.213231999999998</v>
      </c>
      <c r="AE55">
        <f>'IDT-1'!D55</f>
        <v>0</v>
      </c>
      <c r="AF55" s="24"/>
      <c r="AG55">
        <f t="shared" si="2"/>
        <v>36.213231999999998</v>
      </c>
      <c r="AI55" s="34">
        <f>PXIL!L55</f>
        <v>0</v>
      </c>
      <c r="AJ55" s="34">
        <f>PXIL!R55</f>
        <v>0</v>
      </c>
      <c r="AK55" s="34">
        <f>RTM_IEX!L55</f>
        <v>9.6999999999999993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9</v>
      </c>
      <c r="H56">
        <f>PPCL_Spot!R56</f>
        <v>0</v>
      </c>
      <c r="I56">
        <f>Bawana_NG!R56</f>
        <v>5.839999999999999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9.66</v>
      </c>
      <c r="AB56" s="75">
        <f>-STOA!R56</f>
        <v>0</v>
      </c>
      <c r="AC56">
        <f t="shared" si="0"/>
        <v>0.30668399999999996</v>
      </c>
      <c r="AD56">
        <f t="shared" si="1"/>
        <v>36.203316000000001</v>
      </c>
      <c r="AE56">
        <f>'IDT-1'!D56</f>
        <v>0</v>
      </c>
      <c r="AF56" s="24"/>
      <c r="AG56">
        <f t="shared" si="2"/>
        <v>36.203316000000001</v>
      </c>
      <c r="AI56" s="34">
        <f>PXIL!L56</f>
        <v>0</v>
      </c>
      <c r="AJ56" s="34">
        <f>PXIL!R56</f>
        <v>0</v>
      </c>
      <c r="AK56" s="34">
        <f>RTM_IEX!L56</f>
        <v>12.01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9</v>
      </c>
      <c r="H57">
        <f>PPCL_Spot!R57</f>
        <v>0</v>
      </c>
      <c r="I57">
        <f>Bawana_NG!R57</f>
        <v>5.839999999999999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9.89</v>
      </c>
      <c r="AB57" s="75">
        <f>-STOA!R57</f>
        <v>0</v>
      </c>
      <c r="AC57">
        <f t="shared" si="0"/>
        <v>0.30693599999999999</v>
      </c>
      <c r="AD57">
        <f t="shared" si="1"/>
        <v>36.233063999999999</v>
      </c>
      <c r="AE57">
        <f>'IDT-1'!D57</f>
        <v>0</v>
      </c>
      <c r="AF57" s="24"/>
      <c r="AG57">
        <f t="shared" si="2"/>
        <v>36.233063999999999</v>
      </c>
      <c r="AI57" s="34">
        <f>PXIL!L57</f>
        <v>0</v>
      </c>
      <c r="AJ57" s="34">
        <f>PXIL!R57</f>
        <v>0</v>
      </c>
      <c r="AK57" s="34">
        <f>RTM_IEX!L57</f>
        <v>11.81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9</v>
      </c>
      <c r="H58">
        <f>PPCL_Spot!R58</f>
        <v>0</v>
      </c>
      <c r="I58">
        <f>Bawana_NG!R58</f>
        <v>5.839999999999999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9.01</v>
      </c>
      <c r="AB58" s="75">
        <f>-STOA!R58</f>
        <v>0</v>
      </c>
      <c r="AC58">
        <f t="shared" si="0"/>
        <v>0.30685200000000001</v>
      </c>
      <c r="AD58">
        <f t="shared" si="1"/>
        <v>36.223148000000002</v>
      </c>
      <c r="AE58">
        <f>'IDT-1'!D58</f>
        <v>0</v>
      </c>
      <c r="AF58" s="24"/>
      <c r="AG58">
        <f t="shared" si="2"/>
        <v>36.223148000000002</v>
      </c>
      <c r="AI58" s="34">
        <f>PXIL!L58</f>
        <v>0</v>
      </c>
      <c r="AJ58" s="34">
        <f>PXIL!R58</f>
        <v>0</v>
      </c>
      <c r="AK58" s="34">
        <f>RTM_IEX!L58</f>
        <v>12.68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9</v>
      </c>
      <c r="H59">
        <f>PPCL_Spot!R59</f>
        <v>0</v>
      </c>
      <c r="I59">
        <f>Bawana_NG!R59</f>
        <v>5.839999999999999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9.18</v>
      </c>
      <c r="AB59" s="75">
        <f>-STOA!R59</f>
        <v>0</v>
      </c>
      <c r="AC59">
        <f t="shared" si="0"/>
        <v>0.32281199999999999</v>
      </c>
      <c r="AD59">
        <f t="shared" si="1"/>
        <v>38.107188000000001</v>
      </c>
      <c r="AE59">
        <f>'IDT-1'!D59</f>
        <v>0</v>
      </c>
      <c r="AF59" s="24"/>
      <c r="AG59">
        <f t="shared" si="2"/>
        <v>38.107188000000001</v>
      </c>
      <c r="AI59" s="34">
        <f>PXIL!L59</f>
        <v>0</v>
      </c>
      <c r="AJ59" s="34">
        <f>PXIL!R59</f>
        <v>0</v>
      </c>
      <c r="AK59" s="34">
        <f>RTM_IEX!L59</f>
        <v>14.41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9</v>
      </c>
      <c r="H60">
        <f>PPCL_Spot!R60</f>
        <v>0</v>
      </c>
      <c r="I60">
        <f>Bawana_NG!R60</f>
        <v>5.839999999999999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9.6</v>
      </c>
      <c r="AB60" s="75">
        <f>-STOA!R60</f>
        <v>0</v>
      </c>
      <c r="AC60">
        <f t="shared" si="0"/>
        <v>0.32230799999999998</v>
      </c>
      <c r="AD60">
        <f t="shared" si="1"/>
        <v>38.047691999999998</v>
      </c>
      <c r="AE60">
        <f>'IDT-1'!D60</f>
        <v>0</v>
      </c>
      <c r="AF60" s="24"/>
      <c r="AG60">
        <f t="shared" si="2"/>
        <v>38.047691999999998</v>
      </c>
      <c r="AI60" s="34">
        <f>PXIL!L60</f>
        <v>0</v>
      </c>
      <c r="AJ60" s="34">
        <f>PXIL!R60</f>
        <v>0</v>
      </c>
      <c r="AK60" s="34">
        <f>RTM_IEX!L60</f>
        <v>13.93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9</v>
      </c>
      <c r="H61">
        <f>PPCL_Spot!R61</f>
        <v>0</v>
      </c>
      <c r="I61">
        <f>Bawana_NG!R61</f>
        <v>5.839999999999999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9.8099999999999987</v>
      </c>
      <c r="AB61" s="75">
        <f>-STOA!R61</f>
        <v>0</v>
      </c>
      <c r="AC61">
        <f t="shared" si="0"/>
        <v>0.32323199999999996</v>
      </c>
      <c r="AD61">
        <f t="shared" si="1"/>
        <v>38.156768</v>
      </c>
      <c r="AE61">
        <f>'IDT-1'!D61</f>
        <v>0</v>
      </c>
      <c r="AF61" s="24"/>
      <c r="AG61">
        <f t="shared" si="2"/>
        <v>38.156768</v>
      </c>
      <c r="AI61" s="34">
        <f>PXIL!L61</f>
        <v>0</v>
      </c>
      <c r="AJ61" s="34">
        <f>PXIL!R61</f>
        <v>0</v>
      </c>
      <c r="AK61" s="34">
        <f>RTM_IEX!L61</f>
        <v>13.83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9</v>
      </c>
      <c r="H62">
        <f>PPCL_Spot!R62</f>
        <v>0</v>
      </c>
      <c r="I62">
        <f>Bawana_NG!R62</f>
        <v>5.839999999999999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9.82</v>
      </c>
      <c r="AB62" s="75">
        <f>-STOA!R62</f>
        <v>0</v>
      </c>
      <c r="AC62">
        <f t="shared" si="0"/>
        <v>0.32331599999999999</v>
      </c>
      <c r="AD62">
        <f t="shared" si="1"/>
        <v>38.166684000000004</v>
      </c>
      <c r="AE62">
        <f>'IDT-1'!D62</f>
        <v>0</v>
      </c>
      <c r="AF62" s="24"/>
      <c r="AG62">
        <f t="shared" si="2"/>
        <v>38.166684000000004</v>
      </c>
      <c r="AI62" s="34">
        <f>PXIL!L62</f>
        <v>0</v>
      </c>
      <c r="AJ62" s="34">
        <f>PXIL!R62</f>
        <v>0</v>
      </c>
      <c r="AK62" s="34">
        <f>RTM_IEX!L62</f>
        <v>13.83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9</v>
      </c>
      <c r="H63">
        <f>PPCL_Spot!R63</f>
        <v>0</v>
      </c>
      <c r="I63">
        <f>Bawana_NG!R63</f>
        <v>5.839999999999999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10.4</v>
      </c>
      <c r="AB63" s="75">
        <f>-STOA!R63</f>
        <v>0</v>
      </c>
      <c r="AC63">
        <f t="shared" si="0"/>
        <v>0.32256000000000001</v>
      </c>
      <c r="AD63">
        <f t="shared" si="1"/>
        <v>38.077440000000003</v>
      </c>
      <c r="AE63">
        <f>'IDT-1'!D63</f>
        <v>0</v>
      </c>
      <c r="AF63" s="24"/>
      <c r="AG63">
        <f t="shared" si="2"/>
        <v>38.077440000000003</v>
      </c>
      <c r="AI63" s="34">
        <f>PXIL!L63</f>
        <v>0</v>
      </c>
      <c r="AJ63" s="34">
        <f>PXIL!R63</f>
        <v>0</v>
      </c>
      <c r="AK63" s="34">
        <f>RTM_IEX!L63</f>
        <v>13.16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9</v>
      </c>
      <c r="H64">
        <f>PPCL_Spot!R64</f>
        <v>0</v>
      </c>
      <c r="I64">
        <f>Bawana_NG!R64</f>
        <v>5.839999999999999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10.08</v>
      </c>
      <c r="AB64" s="75">
        <f>-STOA!R64</f>
        <v>0</v>
      </c>
      <c r="AC64">
        <f t="shared" si="0"/>
        <v>0.32230799999999998</v>
      </c>
      <c r="AD64">
        <f t="shared" si="1"/>
        <v>38.047692000000005</v>
      </c>
      <c r="AE64">
        <f>'IDT-1'!D64</f>
        <v>0</v>
      </c>
      <c r="AF64" s="24"/>
      <c r="AG64">
        <f t="shared" si="2"/>
        <v>38.047692000000005</v>
      </c>
      <c r="AI64" s="34">
        <f>PXIL!L64</f>
        <v>0</v>
      </c>
      <c r="AJ64" s="34">
        <f>PXIL!R64</f>
        <v>0</v>
      </c>
      <c r="AK64" s="34">
        <f>RTM_IEX!L64</f>
        <v>13.45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9</v>
      </c>
      <c r="H65">
        <f>PPCL_Spot!R65</f>
        <v>0</v>
      </c>
      <c r="I65">
        <f>Bawana_NG!R65</f>
        <v>5.839999999999999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9.6</v>
      </c>
      <c r="AB65" s="75">
        <f>-STOA!R65</f>
        <v>0</v>
      </c>
      <c r="AC65">
        <f t="shared" si="0"/>
        <v>0.32146799999999998</v>
      </c>
      <c r="AD65">
        <f t="shared" si="1"/>
        <v>37.948531999999993</v>
      </c>
      <c r="AE65">
        <f>'IDT-1'!D65</f>
        <v>0</v>
      </c>
      <c r="AF65" s="24"/>
      <c r="AG65">
        <f t="shared" si="2"/>
        <v>37.948531999999993</v>
      </c>
      <c r="AI65" s="34">
        <f>PXIL!L65</f>
        <v>0</v>
      </c>
      <c r="AJ65" s="34">
        <f>PXIL!R65</f>
        <v>0</v>
      </c>
      <c r="AK65" s="34">
        <f>RTM_IEX!L65</f>
        <v>13.83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9</v>
      </c>
      <c r="H66">
        <f>PPCL_Spot!R66</f>
        <v>0</v>
      </c>
      <c r="I66">
        <f>Bawana_NG!R66</f>
        <v>5.839999999999999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8.35</v>
      </c>
      <c r="AB66" s="75">
        <f>-STOA!R66</f>
        <v>0</v>
      </c>
      <c r="AC66">
        <f t="shared" si="0"/>
        <v>0.32222399999999995</v>
      </c>
      <c r="AD66">
        <f t="shared" si="1"/>
        <v>38.037776000000001</v>
      </c>
      <c r="AE66">
        <f>'IDT-1'!D66</f>
        <v>0</v>
      </c>
      <c r="AF66" s="24"/>
      <c r="AG66">
        <f t="shared" si="2"/>
        <v>38.037776000000001</v>
      </c>
      <c r="AI66" s="34">
        <f>PXIL!L66</f>
        <v>0</v>
      </c>
      <c r="AJ66" s="34">
        <f>PXIL!R66</f>
        <v>0</v>
      </c>
      <c r="AK66" s="34">
        <f>RTM_IEX!L66</f>
        <v>15.17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9</v>
      </c>
      <c r="H67">
        <f>PPCL_Spot!R67</f>
        <v>0</v>
      </c>
      <c r="I67">
        <f>Bawana_NG!R67</f>
        <v>5.839999999999999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8.11</v>
      </c>
      <c r="AB67" s="75">
        <f>-STOA!R67</f>
        <v>0</v>
      </c>
      <c r="AC67">
        <f t="shared" si="0"/>
        <v>0.32188799999999995</v>
      </c>
      <c r="AD67">
        <f t="shared" si="1"/>
        <v>37.998111999999999</v>
      </c>
      <c r="AE67">
        <f>'IDT-1'!D67</f>
        <v>0</v>
      </c>
      <c r="AF67" s="24"/>
      <c r="AG67">
        <f t="shared" si="2"/>
        <v>37.998111999999999</v>
      </c>
      <c r="AI67" s="34">
        <f>PXIL!L67</f>
        <v>0</v>
      </c>
      <c r="AJ67" s="34">
        <f>PXIL!R67</f>
        <v>0</v>
      </c>
      <c r="AK67" s="34">
        <f>RTM_IEX!L67</f>
        <v>15.37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9</v>
      </c>
      <c r="H68">
        <f>PPCL_Spot!R68</f>
        <v>0</v>
      </c>
      <c r="I68">
        <f>Bawana_NG!R68</f>
        <v>5.839999999999999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7.52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0.32172000000000001</v>
      </c>
      <c r="AD68">
        <f t="shared" ref="AD68:AD98" si="4">SUM(B68:AB68,AI68:AV68)-AC68</f>
        <v>37.978279999999998</v>
      </c>
      <c r="AE68">
        <f>'IDT-1'!D68</f>
        <v>0</v>
      </c>
      <c r="AF68" s="24"/>
      <c r="AG68">
        <f t="shared" ref="AG68:AG98" si="5">SUM(AD68:AF68)</f>
        <v>37.978279999999998</v>
      </c>
      <c r="AI68" s="34">
        <f>PXIL!L68</f>
        <v>0</v>
      </c>
      <c r="AJ68" s="34">
        <f>PXIL!R68</f>
        <v>0</v>
      </c>
      <c r="AK68" s="34">
        <f>RTM_IEX!L68</f>
        <v>15.94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9</v>
      </c>
      <c r="H69">
        <f>PPCL_Spot!R69</f>
        <v>0</v>
      </c>
      <c r="I69">
        <f>Bawana_NG!R69</f>
        <v>5.839999999999999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7.79</v>
      </c>
      <c r="AB69" s="75">
        <f>-STOA!R69</f>
        <v>0</v>
      </c>
      <c r="AC69">
        <f t="shared" si="3"/>
        <v>0.32239200000000001</v>
      </c>
      <c r="AD69">
        <f t="shared" si="4"/>
        <v>38.057607999999995</v>
      </c>
      <c r="AE69">
        <f>'IDT-1'!D69</f>
        <v>0</v>
      </c>
      <c r="AF69" s="24"/>
      <c r="AG69">
        <f t="shared" si="5"/>
        <v>38.057607999999995</v>
      </c>
      <c r="AI69" s="34">
        <f>PXIL!L69</f>
        <v>0</v>
      </c>
      <c r="AJ69" s="34">
        <f>PXIL!R69</f>
        <v>0</v>
      </c>
      <c r="AK69" s="34">
        <f>RTM_IEX!L69</f>
        <v>15.75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8.7893896257204354</v>
      </c>
      <c r="H70">
        <f>PPCL_Spot!R70</f>
        <v>0</v>
      </c>
      <c r="I70">
        <f>Bawana_NG!R70</f>
        <v>5.839999999999999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7.5</v>
      </c>
      <c r="AB70" s="75">
        <f>-STOA!R70</f>
        <v>0</v>
      </c>
      <c r="AC70">
        <f t="shared" si="3"/>
        <v>0.32062287285605162</v>
      </c>
      <c r="AD70">
        <f t="shared" si="4"/>
        <v>37.848766752864385</v>
      </c>
      <c r="AE70">
        <f>'IDT-1'!D70</f>
        <v>0</v>
      </c>
      <c r="AF70" s="24"/>
      <c r="AG70">
        <f t="shared" si="5"/>
        <v>37.848766752864385</v>
      </c>
      <c r="AI70" s="34">
        <f>PXIL!L70</f>
        <v>0</v>
      </c>
      <c r="AJ70" s="34">
        <f>PXIL!R70</f>
        <v>0</v>
      </c>
      <c r="AK70" s="34">
        <f>RTM_IEX!L70</f>
        <v>16.04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8.7893896257204354</v>
      </c>
      <c r="H71">
        <f>PPCL_Spot!R71</f>
        <v>0</v>
      </c>
      <c r="I71">
        <f>Bawana_NG!R71</f>
        <v>5.839999999999999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7.3599999999999994</v>
      </c>
      <c r="AB71" s="75">
        <f>-STOA!R71</f>
        <v>0</v>
      </c>
      <c r="AC71">
        <f t="shared" si="3"/>
        <v>0.32188287285605166</v>
      </c>
      <c r="AD71">
        <f t="shared" si="4"/>
        <v>37.997506752864382</v>
      </c>
      <c r="AE71">
        <f>'IDT-1'!D71</f>
        <v>0</v>
      </c>
      <c r="AF71" s="24"/>
      <c r="AG71">
        <f t="shared" si="5"/>
        <v>37.997506752864382</v>
      </c>
      <c r="AI71" s="34">
        <f>PXIL!L71</f>
        <v>0</v>
      </c>
      <c r="AJ71" s="34">
        <f>PXIL!R71</f>
        <v>0</v>
      </c>
      <c r="AK71" s="34">
        <f>RTM_IEX!L71</f>
        <v>16.329999999999998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8.7893896257204354</v>
      </c>
      <c r="H72">
        <f>PPCL_Spot!R72</f>
        <v>0</v>
      </c>
      <c r="I72">
        <f>Bawana_NG!R72</f>
        <v>5.839999999999999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7.3599999999999994</v>
      </c>
      <c r="AB72" s="75">
        <f>-STOA!R72</f>
        <v>0</v>
      </c>
      <c r="AC72">
        <f t="shared" si="3"/>
        <v>0.32188287285605166</v>
      </c>
      <c r="AD72">
        <f t="shared" si="4"/>
        <v>37.997506752864382</v>
      </c>
      <c r="AE72">
        <f>'IDT-1'!D72</f>
        <v>0</v>
      </c>
      <c r="AF72" s="24"/>
      <c r="AG72">
        <f t="shared" si="5"/>
        <v>37.997506752864382</v>
      </c>
      <c r="AI72" s="34">
        <f>PXIL!L72</f>
        <v>0</v>
      </c>
      <c r="AJ72" s="34">
        <f>PXIL!R72</f>
        <v>0</v>
      </c>
      <c r="AK72" s="34">
        <f>RTM_IEX!L72</f>
        <v>16.329999999999998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9</v>
      </c>
      <c r="H73">
        <f>PPCL_Spot!R73</f>
        <v>0</v>
      </c>
      <c r="I73">
        <f>Bawana_NG!R73</f>
        <v>5.839999999999999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7.27</v>
      </c>
      <c r="AB73" s="75">
        <f>-STOA!R73</f>
        <v>0</v>
      </c>
      <c r="AC73">
        <f t="shared" si="3"/>
        <v>0.32365199999999994</v>
      </c>
      <c r="AD73">
        <f t="shared" si="4"/>
        <v>38.206347999999998</v>
      </c>
      <c r="AE73">
        <f>'IDT-1'!D73</f>
        <v>0</v>
      </c>
      <c r="AF73" s="24"/>
      <c r="AG73">
        <f t="shared" si="5"/>
        <v>38.206347999999998</v>
      </c>
      <c r="AI73" s="34">
        <f>PXIL!L73</f>
        <v>0</v>
      </c>
      <c r="AJ73" s="34">
        <f>PXIL!R73</f>
        <v>0</v>
      </c>
      <c r="AK73" s="34">
        <f>RTM_IEX!L73</f>
        <v>16.420000000000002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9</v>
      </c>
      <c r="H74">
        <f>PPCL_Spot!R74</f>
        <v>0</v>
      </c>
      <c r="I74">
        <f>Bawana_NG!R74</f>
        <v>5.839999999999999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7.2299999999999995</v>
      </c>
      <c r="AB74" s="75">
        <f>-STOA!R74</f>
        <v>0</v>
      </c>
      <c r="AC74">
        <f t="shared" si="3"/>
        <v>0.324156</v>
      </c>
      <c r="AD74">
        <f t="shared" si="4"/>
        <v>38.265844000000001</v>
      </c>
      <c r="AE74">
        <f>'IDT-1'!D74</f>
        <v>0</v>
      </c>
      <c r="AF74" s="24"/>
      <c r="AG74">
        <f t="shared" si="5"/>
        <v>38.265844000000001</v>
      </c>
      <c r="AI74" s="34">
        <f>PXIL!L74</f>
        <v>0</v>
      </c>
      <c r="AJ74" s="34">
        <f>PXIL!R74</f>
        <v>0</v>
      </c>
      <c r="AK74" s="34">
        <f>RTM_IEX!L74</f>
        <v>16.52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9</v>
      </c>
      <c r="H75">
        <f>PPCL_Spot!R75</f>
        <v>0</v>
      </c>
      <c r="I75">
        <f>Bawana_NG!R75</f>
        <v>5.839999999999999</v>
      </c>
      <c r="J75">
        <f>Bawana_RLNG!R75</f>
        <v>0.10999999999999999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7.22</v>
      </c>
      <c r="AB75" s="75">
        <f>-STOA!R75</f>
        <v>0</v>
      </c>
      <c r="AC75">
        <f t="shared" si="3"/>
        <v>0.32499599999999995</v>
      </c>
      <c r="AD75">
        <f t="shared" si="4"/>
        <v>38.365003999999999</v>
      </c>
      <c r="AE75">
        <f>'IDT-1'!D75</f>
        <v>0</v>
      </c>
      <c r="AF75" s="24"/>
      <c r="AG75">
        <f t="shared" si="5"/>
        <v>38.365003999999999</v>
      </c>
      <c r="AI75" s="34">
        <f>PXIL!L75</f>
        <v>0</v>
      </c>
      <c r="AJ75" s="34">
        <f>PXIL!R75</f>
        <v>0</v>
      </c>
      <c r="AK75" s="34">
        <f>RTM_IEX!L75</f>
        <v>16.52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9</v>
      </c>
      <c r="H76">
        <f>PPCL_Spot!R76</f>
        <v>0</v>
      </c>
      <c r="I76">
        <f>Bawana_NG!R76</f>
        <v>5.839999999999999</v>
      </c>
      <c r="J76">
        <f>Bawana_RLNG!R76</f>
        <v>0.10999999999999999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7.1899999999999995</v>
      </c>
      <c r="AB76" s="75">
        <f>-STOA!R76</f>
        <v>0</v>
      </c>
      <c r="AC76">
        <f t="shared" si="3"/>
        <v>0.32474399999999998</v>
      </c>
      <c r="AD76">
        <f t="shared" si="4"/>
        <v>38.335255999999994</v>
      </c>
      <c r="AE76">
        <f>'IDT-1'!D76</f>
        <v>0</v>
      </c>
      <c r="AF76" s="24"/>
      <c r="AG76">
        <f t="shared" si="5"/>
        <v>38.335255999999994</v>
      </c>
      <c r="AI76" s="34">
        <f>PXIL!L76</f>
        <v>0</v>
      </c>
      <c r="AJ76" s="34">
        <f>PXIL!R76</f>
        <v>0</v>
      </c>
      <c r="AK76" s="34">
        <f>RTM_IEX!L76</f>
        <v>16.52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9</v>
      </c>
      <c r="H77">
        <f>PPCL_Spot!R77</f>
        <v>0</v>
      </c>
      <c r="I77">
        <f>Bawana_NG!R77</f>
        <v>5.839999999999999</v>
      </c>
      <c r="J77">
        <f>Bawana_RLNG!R77</f>
        <v>0.10999999999999999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7.01</v>
      </c>
      <c r="AB77" s="75">
        <f>-STOA!R77</f>
        <v>0</v>
      </c>
      <c r="AC77">
        <f t="shared" si="3"/>
        <v>0.32482800000000001</v>
      </c>
      <c r="AD77">
        <f t="shared" si="4"/>
        <v>38.345172000000005</v>
      </c>
      <c r="AE77">
        <f>'IDT-1'!D77</f>
        <v>0</v>
      </c>
      <c r="AF77" s="24"/>
      <c r="AG77">
        <f t="shared" si="5"/>
        <v>38.345172000000005</v>
      </c>
      <c r="AI77" s="34">
        <f>PXIL!L77</f>
        <v>0</v>
      </c>
      <c r="AJ77" s="34">
        <f>PXIL!R77</f>
        <v>0</v>
      </c>
      <c r="AK77" s="34">
        <f>RTM_IEX!L77</f>
        <v>16.71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9</v>
      </c>
      <c r="H78">
        <f>PPCL_Spot!R78</f>
        <v>0</v>
      </c>
      <c r="I78">
        <f>Bawana_NG!R78</f>
        <v>5.839999999999999</v>
      </c>
      <c r="J78">
        <f>Bawana_RLNG!R78</f>
        <v>0.10999999999999999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6.8199999999999994</v>
      </c>
      <c r="AB78" s="75">
        <f>-STOA!R78</f>
        <v>0</v>
      </c>
      <c r="AC78">
        <f t="shared" si="3"/>
        <v>0.32482799999999995</v>
      </c>
      <c r="AD78">
        <f t="shared" si="4"/>
        <v>38.345172000000005</v>
      </c>
      <c r="AE78">
        <f>'IDT-1'!D78</f>
        <v>0</v>
      </c>
      <c r="AF78" s="24"/>
      <c r="AG78">
        <f t="shared" si="5"/>
        <v>38.345172000000005</v>
      </c>
      <c r="AI78" s="34">
        <f>PXIL!L78</f>
        <v>0</v>
      </c>
      <c r="AJ78" s="34">
        <f>PXIL!R78</f>
        <v>0</v>
      </c>
      <c r="AK78" s="34">
        <f>RTM_IEX!L78</f>
        <v>16.899999999999999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9</v>
      </c>
      <c r="H79">
        <f>PPCL_Spot!R79</f>
        <v>0</v>
      </c>
      <c r="I79">
        <f>Bawana_NG!R79</f>
        <v>5.839999999999999</v>
      </c>
      <c r="J79">
        <f>Bawana_RLNG!R79</f>
        <v>0.10999999999999999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6.72</v>
      </c>
      <c r="AB79" s="75">
        <f>-STOA!R79</f>
        <v>0</v>
      </c>
      <c r="AC79">
        <f t="shared" si="3"/>
        <v>0.32482799999999995</v>
      </c>
      <c r="AD79">
        <f t="shared" si="4"/>
        <v>38.345172000000005</v>
      </c>
      <c r="AE79">
        <f>'IDT-1'!D79</f>
        <v>0</v>
      </c>
      <c r="AF79" s="24"/>
      <c r="AG79">
        <f t="shared" si="5"/>
        <v>38.345172000000005</v>
      </c>
      <c r="AI79" s="34">
        <f>PXIL!L79</f>
        <v>0</v>
      </c>
      <c r="AJ79" s="34">
        <f>PXIL!R79</f>
        <v>0</v>
      </c>
      <c r="AK79" s="34">
        <f>RTM_IEX!L79</f>
        <v>17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9</v>
      </c>
      <c r="H80">
        <f>PPCL_Spot!R80</f>
        <v>0</v>
      </c>
      <c r="I80">
        <f>Bawana_NG!R80</f>
        <v>5.839999999999999</v>
      </c>
      <c r="J80">
        <f>Bawana_RLNG!R80</f>
        <v>0.10999999999999999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6.72</v>
      </c>
      <c r="AB80" s="75">
        <f>-STOA!R80</f>
        <v>0</v>
      </c>
      <c r="AC80">
        <f t="shared" si="3"/>
        <v>0.32566799999999996</v>
      </c>
      <c r="AD80">
        <f t="shared" si="4"/>
        <v>38.444331999999996</v>
      </c>
      <c r="AE80">
        <f>'IDT-1'!D80</f>
        <v>0</v>
      </c>
      <c r="AF80" s="24"/>
      <c r="AG80">
        <f t="shared" si="5"/>
        <v>38.444331999999996</v>
      </c>
      <c r="AI80" s="34">
        <f>PXIL!L80</f>
        <v>0</v>
      </c>
      <c r="AJ80" s="34">
        <f>PXIL!R80</f>
        <v>0</v>
      </c>
      <c r="AK80" s="34">
        <f>RTM_IEX!L80</f>
        <v>17.100000000000001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9</v>
      </c>
      <c r="H81">
        <f>PPCL_Spot!R81</f>
        <v>0</v>
      </c>
      <c r="I81">
        <f>Bawana_NG!R81</f>
        <v>5.839999999999999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6.72</v>
      </c>
      <c r="AB81" s="75">
        <f>-STOA!R81</f>
        <v>0</v>
      </c>
      <c r="AC81">
        <f t="shared" si="3"/>
        <v>0.32550000000000001</v>
      </c>
      <c r="AD81">
        <f t="shared" si="4"/>
        <v>38.424500000000002</v>
      </c>
      <c r="AE81">
        <f>'IDT-1'!D81</f>
        <v>0</v>
      </c>
      <c r="AF81" s="24"/>
      <c r="AG81">
        <f t="shared" si="5"/>
        <v>38.424500000000002</v>
      </c>
      <c r="AI81" s="34">
        <f>PXIL!L81</f>
        <v>0</v>
      </c>
      <c r="AJ81" s="34">
        <f>PXIL!R81</f>
        <v>0</v>
      </c>
      <c r="AK81" s="34">
        <f>RTM_IEX!L81</f>
        <v>17.190000000000001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9</v>
      </c>
      <c r="H82">
        <f>PPCL_Spot!R82</f>
        <v>0</v>
      </c>
      <c r="I82">
        <f>Bawana_NG!R82</f>
        <v>5.839999999999999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6.72</v>
      </c>
      <c r="AB82" s="75">
        <f>-STOA!R82</f>
        <v>0</v>
      </c>
      <c r="AC82">
        <f t="shared" si="3"/>
        <v>0.32633999999999996</v>
      </c>
      <c r="AD82">
        <f t="shared" si="4"/>
        <v>38.523659999999992</v>
      </c>
      <c r="AE82">
        <f>'IDT-1'!D82</f>
        <v>0</v>
      </c>
      <c r="AF82" s="24"/>
      <c r="AG82">
        <f t="shared" si="5"/>
        <v>38.523659999999992</v>
      </c>
      <c r="AI82" s="34">
        <f>PXIL!L82</f>
        <v>0</v>
      </c>
      <c r="AJ82" s="34">
        <f>PXIL!R82</f>
        <v>0</v>
      </c>
      <c r="AK82" s="34">
        <f>RTM_IEX!L82</f>
        <v>17.29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9</v>
      </c>
      <c r="H83">
        <f>PPCL_Spot!R83</f>
        <v>0</v>
      </c>
      <c r="I83">
        <f>Bawana_NG!R83</f>
        <v>5.8397892153324191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6.72</v>
      </c>
      <c r="AB83" s="75">
        <f>-STOA!R83</f>
        <v>0</v>
      </c>
      <c r="AC83">
        <f t="shared" si="3"/>
        <v>0.32633822940879231</v>
      </c>
      <c r="AD83">
        <f t="shared" si="4"/>
        <v>38.523450985923631</v>
      </c>
      <c r="AE83">
        <f>'IDT-1'!D83</f>
        <v>0</v>
      </c>
      <c r="AF83" s="24"/>
      <c r="AG83">
        <f t="shared" si="5"/>
        <v>38.523450985923631</v>
      </c>
      <c r="AI83" s="34">
        <f>PXIL!L83</f>
        <v>0</v>
      </c>
      <c r="AJ83" s="34">
        <f>PXIL!R83</f>
        <v>0</v>
      </c>
      <c r="AK83" s="34">
        <f>RTM_IEX!L83</f>
        <v>17.29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9</v>
      </c>
      <c r="H84">
        <f>PPCL_Spot!R84</f>
        <v>0</v>
      </c>
      <c r="I84">
        <f>Bawana_NG!R84</f>
        <v>5.8397892153324191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6.72</v>
      </c>
      <c r="AB84" s="75">
        <f>-STOA!R84</f>
        <v>0</v>
      </c>
      <c r="AC84">
        <f t="shared" si="3"/>
        <v>0.32633822940879231</v>
      </c>
      <c r="AD84">
        <f t="shared" si="4"/>
        <v>38.523450985923631</v>
      </c>
      <c r="AE84">
        <f>'IDT-1'!D84</f>
        <v>0</v>
      </c>
      <c r="AF84" s="24"/>
      <c r="AG84">
        <f t="shared" si="5"/>
        <v>38.523450985923631</v>
      </c>
      <c r="AI84" s="34">
        <f>PXIL!L84</f>
        <v>0</v>
      </c>
      <c r="AJ84" s="34">
        <f>PXIL!R84</f>
        <v>0</v>
      </c>
      <c r="AK84" s="34">
        <f>RTM_IEX!L84</f>
        <v>17.29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9</v>
      </c>
      <c r="H85">
        <f>PPCL_Spot!R85</f>
        <v>0</v>
      </c>
      <c r="I85">
        <f>Bawana_NG!R85</f>
        <v>5.8397892153324191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6.72</v>
      </c>
      <c r="AB85" s="75">
        <f>-STOA!R85</f>
        <v>0</v>
      </c>
      <c r="AC85">
        <f t="shared" si="3"/>
        <v>0.32180222940879233</v>
      </c>
      <c r="AD85">
        <f t="shared" si="4"/>
        <v>37.987986985923627</v>
      </c>
      <c r="AE85">
        <f>'IDT-1'!D85</f>
        <v>0</v>
      </c>
      <c r="AF85" s="24"/>
      <c r="AG85">
        <f t="shared" si="5"/>
        <v>37.987986985923627</v>
      </c>
      <c r="AI85" s="34">
        <f>PXIL!L85</f>
        <v>0</v>
      </c>
      <c r="AJ85" s="34">
        <f>PXIL!R85</f>
        <v>0</v>
      </c>
      <c r="AK85" s="34">
        <f>RTM_IEX!L85</f>
        <v>16.75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16</v>
      </c>
      <c r="H86">
        <f>PPCL_Spot!R86</f>
        <v>0</v>
      </c>
      <c r="I86">
        <f>Bawana_NG!R86</f>
        <v>5.8397892153324191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6.72</v>
      </c>
      <c r="AB86" s="75">
        <f>-STOA!R86</f>
        <v>0</v>
      </c>
      <c r="AC86">
        <f t="shared" si="3"/>
        <v>0.30668222940879231</v>
      </c>
      <c r="AD86">
        <f t="shared" si="4"/>
        <v>36.203106985923625</v>
      </c>
      <c r="AE86">
        <f>'IDT-1'!D86</f>
        <v>0</v>
      </c>
      <c r="AF86" s="24"/>
      <c r="AG86">
        <f t="shared" si="5"/>
        <v>36.203106985923625</v>
      </c>
      <c r="AI86" s="34">
        <f>PXIL!L86</f>
        <v>0</v>
      </c>
      <c r="AJ86" s="34">
        <f>PXIL!R86</f>
        <v>0</v>
      </c>
      <c r="AK86" s="34">
        <f>RTM_IEX!L86</f>
        <v>7.95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16</v>
      </c>
      <c r="H87">
        <f>PPCL_Spot!R87</f>
        <v>0</v>
      </c>
      <c r="I87">
        <f>Bawana_NG!R87</f>
        <v>5.8397718839107844</v>
      </c>
      <c r="J87">
        <f>Bawana_RLNG!R87</f>
        <v>4.0089061987366151E-4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6.72</v>
      </c>
      <c r="AB87" s="75">
        <f>-STOA!R87</f>
        <v>0</v>
      </c>
      <c r="AC87">
        <f t="shared" si="3"/>
        <v>0.26712145130605752</v>
      </c>
      <c r="AD87">
        <f t="shared" si="4"/>
        <v>31.533051323224601</v>
      </c>
      <c r="AE87">
        <f>'IDT-1'!D87</f>
        <v>0</v>
      </c>
      <c r="AF87" s="24"/>
      <c r="AG87">
        <f t="shared" si="5"/>
        <v>31.533051323224601</v>
      </c>
      <c r="AI87" s="34">
        <f>PXIL!L87</f>
        <v>0</v>
      </c>
      <c r="AJ87" s="34">
        <f>PXIL!R87</f>
        <v>0</v>
      </c>
      <c r="AK87" s="34">
        <f>RTM_IEX!L87</f>
        <v>3.24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16</v>
      </c>
      <c r="H88">
        <f>PPCL_Spot!R88</f>
        <v>0</v>
      </c>
      <c r="I88">
        <f>Bawana_NG!R88</f>
        <v>5.8397718839107844</v>
      </c>
      <c r="J88">
        <f>Bawana_RLNG!R88</f>
        <v>4.0089061987366151E-4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6.72</v>
      </c>
      <c r="AB88" s="75">
        <f>-STOA!R88</f>
        <v>0</v>
      </c>
      <c r="AC88">
        <f t="shared" si="3"/>
        <v>0.25519345130605753</v>
      </c>
      <c r="AD88">
        <f t="shared" si="4"/>
        <v>30.124979323224601</v>
      </c>
      <c r="AE88">
        <f>'IDT-1'!D88</f>
        <v>0</v>
      </c>
      <c r="AF88" s="24"/>
      <c r="AG88">
        <f t="shared" si="5"/>
        <v>30.124979323224601</v>
      </c>
      <c r="AI88" s="34">
        <f>PXIL!L88</f>
        <v>0</v>
      </c>
      <c r="AJ88" s="34">
        <f>PXIL!R88</f>
        <v>0</v>
      </c>
      <c r="AK88" s="34">
        <f>RTM_IEX!L88</f>
        <v>1.82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16</v>
      </c>
      <c r="H89">
        <f>PPCL_Spot!R89</f>
        <v>0</v>
      </c>
      <c r="I89">
        <f>Bawana_NG!R89</f>
        <v>5.8397718839107844</v>
      </c>
      <c r="J89">
        <f>Bawana_RLNG!R89</f>
        <v>4.0089061987366151E-4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6.72</v>
      </c>
      <c r="AB89" s="75">
        <f>-STOA!R89</f>
        <v>0</v>
      </c>
      <c r="AC89">
        <f t="shared" si="3"/>
        <v>0.2428454513060575</v>
      </c>
      <c r="AD89">
        <f t="shared" si="4"/>
        <v>28.667327323224601</v>
      </c>
      <c r="AE89">
        <f>'IDT-1'!D89</f>
        <v>0</v>
      </c>
      <c r="AF89" s="24"/>
      <c r="AG89">
        <f t="shared" si="5"/>
        <v>28.667327323224601</v>
      </c>
      <c r="AI89" s="34">
        <f>PXIL!L89</f>
        <v>0</v>
      </c>
      <c r="AJ89" s="34">
        <f>PXIL!R89</f>
        <v>0</v>
      </c>
      <c r="AK89" s="34">
        <f>RTM_IEX!L89</f>
        <v>0.35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16</v>
      </c>
      <c r="H90">
        <f>PPCL_Spot!R90</f>
        <v>0</v>
      </c>
      <c r="I90">
        <f>Bawana_NG!R90</f>
        <v>5.8397718839107844</v>
      </c>
      <c r="J90">
        <f>Bawana_RLNG!R90</f>
        <v>4.0089061987366151E-4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6.72</v>
      </c>
      <c r="AB90" s="75">
        <f>-STOA!R90</f>
        <v>0</v>
      </c>
      <c r="AC90">
        <f t="shared" si="3"/>
        <v>0.2424254513060575</v>
      </c>
      <c r="AD90">
        <f t="shared" si="4"/>
        <v>28.617747323224599</v>
      </c>
      <c r="AE90">
        <f>'IDT-1'!D90</f>
        <v>0</v>
      </c>
      <c r="AF90" s="24"/>
      <c r="AG90">
        <f t="shared" si="5"/>
        <v>28.617747323224599</v>
      </c>
      <c r="AI90" s="34">
        <f>PXIL!L90</f>
        <v>0</v>
      </c>
      <c r="AJ90" s="34">
        <f>PXIL!R90</f>
        <v>0</v>
      </c>
      <c r="AK90" s="34">
        <f>RTM_IEX!L90</f>
        <v>0.3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16</v>
      </c>
      <c r="H91">
        <f>PPCL_Spot!R91</f>
        <v>0</v>
      </c>
      <c r="I91">
        <f>Bawana_NG!R91</f>
        <v>5.8397718839107844</v>
      </c>
      <c r="J91">
        <f>Bawana_RLNG!R91</f>
        <v>4.0089061987366151E-4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6.72</v>
      </c>
      <c r="AB91" s="75">
        <f>-STOA!R91</f>
        <v>0</v>
      </c>
      <c r="AC91">
        <f t="shared" si="3"/>
        <v>0.24477745130605749</v>
      </c>
      <c r="AD91">
        <f t="shared" si="4"/>
        <v>28.895395323224598</v>
      </c>
      <c r="AE91">
        <f>'IDT-1'!D91</f>
        <v>0</v>
      </c>
      <c r="AF91" s="24"/>
      <c r="AG91">
        <f t="shared" si="5"/>
        <v>28.895395323224598</v>
      </c>
      <c r="AI91" s="34">
        <f>PXIL!L91</f>
        <v>0</v>
      </c>
      <c r="AJ91" s="34">
        <f>PXIL!R91</f>
        <v>0</v>
      </c>
      <c r="AK91" s="34">
        <f>RTM_IEX!L91</f>
        <v>0.57999999999999996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17.57</v>
      </c>
      <c r="H92">
        <f>PPCL_Spot!R92</f>
        <v>0</v>
      </c>
      <c r="I92">
        <f>Bawana_NG!R92</f>
        <v>5.8397718839107844</v>
      </c>
      <c r="J92">
        <f>Bawana_RLNG!R92</f>
        <v>4.0089061987366151E-4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6.72</v>
      </c>
      <c r="AB92" s="75">
        <f>-STOA!R92</f>
        <v>0</v>
      </c>
      <c r="AC92">
        <f t="shared" si="3"/>
        <v>0.25796545130605747</v>
      </c>
      <c r="AD92">
        <f t="shared" si="4"/>
        <v>30.452207323224599</v>
      </c>
      <c r="AE92">
        <f>'IDT-1'!D92</f>
        <v>0</v>
      </c>
      <c r="AF92" s="24"/>
      <c r="AG92">
        <f t="shared" si="5"/>
        <v>30.452207323224599</v>
      </c>
      <c r="AI92" s="34">
        <f>PXIL!L92</f>
        <v>0</v>
      </c>
      <c r="AJ92" s="34">
        <f>PXIL!R92</f>
        <v>0</v>
      </c>
      <c r="AK92" s="34">
        <f>RTM_IEX!L92</f>
        <v>0.57999999999999996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17.57</v>
      </c>
      <c r="H93">
        <f>PPCL_Spot!R93</f>
        <v>0</v>
      </c>
      <c r="I93">
        <f>Bawana_NG!R93</f>
        <v>5.8397718839107844</v>
      </c>
      <c r="J93">
        <f>Bawana_RLNG!R93</f>
        <v>4.036111683030551E-4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6.72</v>
      </c>
      <c r="AB93" s="75">
        <f>-STOA!R93</f>
        <v>0</v>
      </c>
      <c r="AC93">
        <f t="shared" si="3"/>
        <v>0.25569747415866428</v>
      </c>
      <c r="AD93">
        <f t="shared" si="4"/>
        <v>30.18447802092042</v>
      </c>
      <c r="AE93">
        <f>'IDT-1'!D93</f>
        <v>0</v>
      </c>
      <c r="AF93" s="24"/>
      <c r="AG93">
        <f t="shared" si="5"/>
        <v>30.18447802092042</v>
      </c>
      <c r="AI93" s="34">
        <f>PXIL!L93</f>
        <v>0</v>
      </c>
      <c r="AJ93" s="34">
        <f>PXIL!R93</f>
        <v>0</v>
      </c>
      <c r="AK93" s="34">
        <f>RTM_IEX!L93</f>
        <v>0.31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17.57</v>
      </c>
      <c r="H94">
        <f>PPCL_Spot!R94</f>
        <v>0</v>
      </c>
      <c r="I94">
        <f>Bawana_NG!R94</f>
        <v>5.8397718839107844</v>
      </c>
      <c r="J94">
        <f>Bawana_RLNG!R94</f>
        <v>4.036111683030551E-4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6.72</v>
      </c>
      <c r="AB94" s="75">
        <f>-STOA!R94</f>
        <v>0</v>
      </c>
      <c r="AC94">
        <f t="shared" si="3"/>
        <v>0.25494147415866431</v>
      </c>
      <c r="AD94">
        <f t="shared" si="4"/>
        <v>30.095234020920422</v>
      </c>
      <c r="AE94">
        <f>'IDT-1'!D94</f>
        <v>0</v>
      </c>
      <c r="AF94" s="24"/>
      <c r="AG94">
        <f t="shared" si="5"/>
        <v>30.095234020920422</v>
      </c>
      <c r="AI94" s="34">
        <f>PXIL!L94</f>
        <v>0</v>
      </c>
      <c r="AJ94" s="34">
        <f>PXIL!R94</f>
        <v>0</v>
      </c>
      <c r="AK94" s="34">
        <f>RTM_IEX!L94</f>
        <v>0.22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17.57</v>
      </c>
      <c r="H95">
        <f>PPCL_Spot!R95</f>
        <v>0</v>
      </c>
      <c r="I95">
        <f>Bawana_NG!R95</f>
        <v>5.8397718839107844</v>
      </c>
      <c r="J95">
        <f>Bawana_RLNG!R95</f>
        <v>4.036111683030551E-4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6.72</v>
      </c>
      <c r="AB95" s="75">
        <f>-STOA!R95</f>
        <v>0</v>
      </c>
      <c r="AC95">
        <f t="shared" si="3"/>
        <v>0.25645347415866426</v>
      </c>
      <c r="AD95">
        <f t="shared" si="4"/>
        <v>30.27372202092042</v>
      </c>
      <c r="AE95">
        <f>'IDT-1'!D95</f>
        <v>0</v>
      </c>
      <c r="AF95" s="24"/>
      <c r="AG95">
        <f t="shared" si="5"/>
        <v>30.27372202092042</v>
      </c>
      <c r="AI95" s="34">
        <f>PXIL!L95</f>
        <v>0</v>
      </c>
      <c r="AJ95" s="34">
        <f>PXIL!R95</f>
        <v>0</v>
      </c>
      <c r="AK95" s="34">
        <f>RTM_IEX!L95</f>
        <v>0.4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17.57</v>
      </c>
      <c r="H96">
        <f>PPCL_Spot!R96</f>
        <v>0</v>
      </c>
      <c r="I96">
        <f>Bawana_NG!R96</f>
        <v>5.8397718839107844</v>
      </c>
      <c r="J96">
        <f>Bawana_RLNG!R96</f>
        <v>4.036111683030551E-4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6.72</v>
      </c>
      <c r="AB96" s="75">
        <f>-STOA!R96</f>
        <v>0</v>
      </c>
      <c r="AC96">
        <f t="shared" si="3"/>
        <v>0.2573774741586643</v>
      </c>
      <c r="AD96">
        <f t="shared" si="4"/>
        <v>30.382798020920426</v>
      </c>
      <c r="AE96">
        <f>'IDT-1'!D96</f>
        <v>0</v>
      </c>
      <c r="AF96" s="24"/>
      <c r="AG96">
        <f t="shared" si="5"/>
        <v>30.382798020920426</v>
      </c>
      <c r="AI96" s="34">
        <f>PXIL!L96</f>
        <v>0</v>
      </c>
      <c r="AJ96" s="34">
        <f>PXIL!R96</f>
        <v>0</v>
      </c>
      <c r="AK96" s="34">
        <f>RTM_IEX!L96</f>
        <v>0.51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17.57</v>
      </c>
      <c r="H97">
        <f>PPCL_Spot!R97</f>
        <v>0</v>
      </c>
      <c r="I97">
        <f>Bawana_NG!R97</f>
        <v>5.8397718839107844</v>
      </c>
      <c r="J97">
        <f>Bawana_RLNG!R97</f>
        <v>4.036111683030551E-4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6.72</v>
      </c>
      <c r="AB97" s="75">
        <f>-STOA!R97</f>
        <v>0</v>
      </c>
      <c r="AC97">
        <f t="shared" si="3"/>
        <v>0.2575454741586643</v>
      </c>
      <c r="AD97">
        <f t="shared" si="4"/>
        <v>30.402630020920423</v>
      </c>
      <c r="AE97">
        <f>'IDT-1'!D97</f>
        <v>0</v>
      </c>
      <c r="AF97" s="24"/>
      <c r="AG97">
        <f t="shared" si="5"/>
        <v>30.402630020920423</v>
      </c>
      <c r="AI97" s="34">
        <f>PXIL!L97</f>
        <v>0</v>
      </c>
      <c r="AJ97" s="34">
        <f>PXIL!R97</f>
        <v>0</v>
      </c>
      <c r="AK97" s="34">
        <f>RTM_IEX!L97</f>
        <v>0.53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17.57</v>
      </c>
      <c r="H98">
        <f>PPCL_Spot!R98</f>
        <v>0</v>
      </c>
      <c r="I98">
        <f>Bawana_NG!R98</f>
        <v>5.8397718839107844</v>
      </c>
      <c r="J98">
        <f>Bawana_RLNG!R98</f>
        <v>4.036111683030551E-4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6.72</v>
      </c>
      <c r="AB98" s="75">
        <f>-STOA!R98</f>
        <v>0</v>
      </c>
      <c r="AC98">
        <f t="shared" si="3"/>
        <v>0.25762947415866427</v>
      </c>
      <c r="AD98">
        <f t="shared" si="4"/>
        <v>30.41254602092042</v>
      </c>
      <c r="AE98">
        <f>'IDT-1'!D98</f>
        <v>0</v>
      </c>
      <c r="AF98" s="24"/>
      <c r="AG98">
        <f t="shared" si="5"/>
        <v>30.41254602092042</v>
      </c>
      <c r="AI98" s="34">
        <f>PXIL!L98</f>
        <v>0</v>
      </c>
      <c r="AJ98" s="34">
        <f>PXIL!R98</f>
        <v>0</v>
      </c>
      <c r="AK98" s="34">
        <f>RTM_IEX!L98</f>
        <v>0.54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0.24133954221929041</v>
      </c>
      <c r="H99">
        <f t="shared" si="6"/>
        <v>0</v>
      </c>
      <c r="I99">
        <f t="shared" si="6"/>
        <v>0.14015697337341748</v>
      </c>
      <c r="J99">
        <f t="shared" si="6"/>
        <v>1.6640951024173581E-4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0.19470250000000022</v>
      </c>
      <c r="AB99" s="75">
        <f t="shared" si="6"/>
        <v>0</v>
      </c>
      <c r="AC99">
        <f t="shared" si="6"/>
        <v>6.577476570864777E-3</v>
      </c>
      <c r="AD99">
        <f t="shared" si="6"/>
        <v>0.77645544853208515</v>
      </c>
      <c r="AE99">
        <f t="shared" ref="AE99:AT99" si="7">SUM(AE3:AE98)/4000</f>
        <v>0</v>
      </c>
      <c r="AG99">
        <f t="shared" si="7"/>
        <v>0.77645544853208515</v>
      </c>
      <c r="AI99">
        <f t="shared" si="7"/>
        <v>0</v>
      </c>
      <c r="AJ99">
        <f t="shared" si="7"/>
        <v>0</v>
      </c>
      <c r="AK99">
        <f t="shared" si="7"/>
        <v>0.20666749999999998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45494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14.406000000000001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1.61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0.13613039999999998</v>
      </c>
      <c r="AD3">
        <f>SUM(B3:AB3,AI3:AV3)-AC3</f>
        <v>16.069869600000004</v>
      </c>
      <c r="AE3">
        <v>0</v>
      </c>
      <c r="AF3" s="24"/>
      <c r="AG3">
        <f>SUM(AD3:AF3)</f>
        <v>16.069869600000004</v>
      </c>
      <c r="AI3" s="34">
        <f>PXIL!M3</f>
        <v>0</v>
      </c>
      <c r="AJ3" s="34">
        <f>PXIL!S3</f>
        <v>0</v>
      </c>
      <c r="AK3" s="34">
        <f>RTM_IEX!M3</f>
        <v>0.19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0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14.406000000000001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1.9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0.13856639999999998</v>
      </c>
      <c r="AD4">
        <f t="shared" ref="AD4:AD67" si="1">SUM(B4:AB4,AI4:AV4)-AC4</f>
        <v>16.357433600000004</v>
      </c>
      <c r="AE4">
        <v>0</v>
      </c>
      <c r="AF4" s="24"/>
      <c r="AG4">
        <f t="shared" ref="AG4:AG67" si="2">SUM(AD4:AF4)</f>
        <v>16.357433600000004</v>
      </c>
      <c r="AI4" s="34">
        <f>PXIL!M4</f>
        <v>0</v>
      </c>
      <c r="AJ4" s="34">
        <f>PXIL!S4</f>
        <v>0</v>
      </c>
      <c r="AK4" s="34">
        <f>RTM_IEX!M4</f>
        <v>0.19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0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14.406000000000001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0.88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0.12899040000000001</v>
      </c>
      <c r="AD5">
        <f t="shared" si="1"/>
        <v>15.227009600000002</v>
      </c>
      <c r="AE5">
        <v>0</v>
      </c>
      <c r="AF5" s="24"/>
      <c r="AG5">
        <f t="shared" si="2"/>
        <v>15.227009600000002</v>
      </c>
      <c r="AI5" s="34">
        <f>PXIL!M5</f>
        <v>0</v>
      </c>
      <c r="AJ5" s="34">
        <f>PXIL!S5</f>
        <v>0</v>
      </c>
      <c r="AK5" s="34">
        <f>RTM_IEX!M5</f>
        <v>7.0000000000000007E-2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0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14.406000000000001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0.76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0.1278984</v>
      </c>
      <c r="AD6">
        <f t="shared" si="1"/>
        <v>15.098101600000001</v>
      </c>
      <c r="AE6">
        <v>0</v>
      </c>
      <c r="AF6" s="24"/>
      <c r="AG6">
        <f t="shared" si="2"/>
        <v>15.098101600000001</v>
      </c>
      <c r="AI6" s="34">
        <f>PXIL!M6</f>
        <v>0</v>
      </c>
      <c r="AJ6" s="34">
        <f>PXIL!S6</f>
        <v>0</v>
      </c>
      <c r="AK6" s="34">
        <f>RTM_IEX!M6</f>
        <v>0.06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13.82976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0.11616998399999999</v>
      </c>
      <c r="AD7">
        <f t="shared" si="1"/>
        <v>13.713590015999999</v>
      </c>
      <c r="AE7">
        <v>0</v>
      </c>
      <c r="AF7" s="24"/>
      <c r="AG7">
        <f t="shared" si="2"/>
        <v>13.713590015999999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13.042232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0.10955474879999999</v>
      </c>
      <c r="AD8">
        <f t="shared" si="1"/>
        <v>12.932677251199999</v>
      </c>
      <c r="AE8">
        <v>0</v>
      </c>
      <c r="AF8" s="24"/>
      <c r="AG8">
        <f t="shared" si="2"/>
        <v>12.932677251199999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11.755296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9.8744486399999984E-2</v>
      </c>
      <c r="AD9">
        <f t="shared" si="1"/>
        <v>11.6565515136</v>
      </c>
      <c r="AE9">
        <v>0</v>
      </c>
      <c r="AF9" s="24"/>
      <c r="AG9">
        <f t="shared" si="2"/>
        <v>11.6565515136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11.371136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9.5517542399999988E-2</v>
      </c>
      <c r="AD10">
        <f t="shared" si="1"/>
        <v>11.2756184576</v>
      </c>
      <c r="AE10">
        <v>0</v>
      </c>
      <c r="AF10" s="24"/>
      <c r="AG10">
        <f t="shared" si="2"/>
        <v>11.2756184576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12.05302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0.10124536799999999</v>
      </c>
      <c r="AD11">
        <f t="shared" si="1"/>
        <v>11.951774631999999</v>
      </c>
      <c r="AE11">
        <v>0</v>
      </c>
      <c r="AF11" s="24"/>
      <c r="AG11">
        <f t="shared" si="2"/>
        <v>11.951774631999999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12.19708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0.10245547199999999</v>
      </c>
      <c r="AD12">
        <f t="shared" si="1"/>
        <v>12.094624527999999</v>
      </c>
      <c r="AE12">
        <v>0</v>
      </c>
      <c r="AF12" s="24"/>
      <c r="AG12">
        <f t="shared" si="2"/>
        <v>12.094624527999999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11.66886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9.8018423999999993E-2</v>
      </c>
      <c r="AD13">
        <f t="shared" si="1"/>
        <v>11.570841576000001</v>
      </c>
      <c r="AE13">
        <v>0</v>
      </c>
      <c r="AF13" s="24"/>
      <c r="AG13">
        <f t="shared" si="2"/>
        <v>11.570841576000001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14.406000000000001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0.1220184</v>
      </c>
      <c r="AD14">
        <f t="shared" si="1"/>
        <v>14.4039816</v>
      </c>
      <c r="AE14">
        <v>0</v>
      </c>
      <c r="AF14" s="24"/>
      <c r="AG14">
        <f t="shared" si="2"/>
        <v>14.4039816</v>
      </c>
      <c r="AI14" s="34">
        <f>PXIL!M14</f>
        <v>0</v>
      </c>
      <c r="AJ14" s="34">
        <f>PXIL!S14</f>
        <v>0</v>
      </c>
      <c r="AK14" s="34">
        <f>RTM_IEX!M14</f>
        <v>0.12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14.406000000000001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0.12311040000000001</v>
      </c>
      <c r="AD15">
        <f t="shared" si="1"/>
        <v>14.532889600000001</v>
      </c>
      <c r="AE15">
        <v>0</v>
      </c>
      <c r="AF15" s="24"/>
      <c r="AG15">
        <f t="shared" si="2"/>
        <v>14.532889600000001</v>
      </c>
      <c r="AI15" s="34">
        <f>PXIL!M15</f>
        <v>0</v>
      </c>
      <c r="AJ15" s="34">
        <f>PXIL!S15</f>
        <v>0</v>
      </c>
      <c r="AK15" s="34">
        <f>RTM_IEX!M15</f>
        <v>0.25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0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14.406000000000001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1.06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0.12991440000000001</v>
      </c>
      <c r="AD16">
        <f t="shared" si="1"/>
        <v>15.336085600000001</v>
      </c>
      <c r="AE16">
        <v>0</v>
      </c>
      <c r="AF16" s="24"/>
      <c r="AG16">
        <f t="shared" si="2"/>
        <v>15.336085600000001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0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14.406000000000001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1.73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0.13554239999999998</v>
      </c>
      <c r="AD17">
        <f t="shared" si="1"/>
        <v>16.000457600000001</v>
      </c>
      <c r="AE17">
        <v>0</v>
      </c>
      <c r="AF17" s="24"/>
      <c r="AG17">
        <f t="shared" si="2"/>
        <v>16.000457600000001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0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14.406000000000001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2.98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0.14604239999999999</v>
      </c>
      <c r="AD18">
        <f t="shared" si="1"/>
        <v>17.2399576</v>
      </c>
      <c r="AE18">
        <v>0</v>
      </c>
      <c r="AF18" s="24"/>
      <c r="AG18">
        <f t="shared" si="2"/>
        <v>17.2399576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0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14.406000000000001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2.69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0.1436064</v>
      </c>
      <c r="AD19">
        <f t="shared" si="1"/>
        <v>16.952393600000001</v>
      </c>
      <c r="AE19">
        <v>0</v>
      </c>
      <c r="AF19" s="24"/>
      <c r="AG19">
        <f t="shared" si="2"/>
        <v>16.952393600000001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0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14.406000000000001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5.57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0.16779839999999999</v>
      </c>
      <c r="AD20">
        <f t="shared" si="1"/>
        <v>19.8082016</v>
      </c>
      <c r="AE20">
        <v>0</v>
      </c>
      <c r="AF20" s="24"/>
      <c r="AG20">
        <f t="shared" si="2"/>
        <v>19.8082016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0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14.406000000000001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7.97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0.1879584</v>
      </c>
      <c r="AD21">
        <f t="shared" si="1"/>
        <v>22.188041600000002</v>
      </c>
      <c r="AE21">
        <v>0</v>
      </c>
      <c r="AF21" s="24"/>
      <c r="AG21">
        <f t="shared" si="2"/>
        <v>22.188041600000002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0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14.406000000000001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9.51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0.2008944</v>
      </c>
      <c r="AD22">
        <f t="shared" si="1"/>
        <v>23.715105600000001</v>
      </c>
      <c r="AE22">
        <v>0</v>
      </c>
      <c r="AF22" s="24"/>
      <c r="AG22">
        <f t="shared" si="2"/>
        <v>23.715105600000001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0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14.406000000000001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0.21777839999999998</v>
      </c>
      <c r="AD23">
        <f t="shared" si="1"/>
        <v>25.708221600000002</v>
      </c>
      <c r="AE23">
        <v>0</v>
      </c>
      <c r="AF23" s="24"/>
      <c r="AG23">
        <f t="shared" si="2"/>
        <v>25.708221600000002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11.52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14.406000000000001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0.21861839999999999</v>
      </c>
      <c r="AD24">
        <f t="shared" si="1"/>
        <v>25.807381599999999</v>
      </c>
      <c r="AE24">
        <v>0</v>
      </c>
      <c r="AF24" s="24"/>
      <c r="AG24">
        <f t="shared" si="2"/>
        <v>25.807381599999999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11.62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14.406000000000001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0.2170224</v>
      </c>
      <c r="AD25">
        <f t="shared" si="1"/>
        <v>25.618977599999997</v>
      </c>
      <c r="AE25">
        <v>0</v>
      </c>
      <c r="AF25" s="24"/>
      <c r="AG25">
        <f t="shared" si="2"/>
        <v>25.618977599999997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11.43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14.406000000000001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0.20005440000000002</v>
      </c>
      <c r="AD26">
        <f t="shared" si="1"/>
        <v>23.615945600000003</v>
      </c>
      <c r="AE26">
        <v>0</v>
      </c>
      <c r="AF26" s="24"/>
      <c r="AG26">
        <f t="shared" si="2"/>
        <v>23.615945600000003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9.41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14.406000000000001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6.53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0.18098639999999999</v>
      </c>
      <c r="AD27">
        <f t="shared" si="1"/>
        <v>21.365013600000005</v>
      </c>
      <c r="AE27">
        <v>0</v>
      </c>
      <c r="AF27" s="24"/>
      <c r="AG27">
        <f t="shared" si="2"/>
        <v>21.365013600000005</v>
      </c>
      <c r="AI27" s="34">
        <f>PXIL!M27</f>
        <v>0</v>
      </c>
      <c r="AJ27" s="34">
        <f>PXIL!S27</f>
        <v>0</v>
      </c>
      <c r="AK27" s="34">
        <f>RTM_IEX!M27</f>
        <v>0.1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0.51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14.406000000000001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11.43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0.21702239999999998</v>
      </c>
      <c r="AD28">
        <f t="shared" si="1"/>
        <v>25.618977599999997</v>
      </c>
      <c r="AE28">
        <v>0</v>
      </c>
      <c r="AF28" s="24"/>
      <c r="AG28">
        <f t="shared" si="2"/>
        <v>25.618977599999997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0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14.406000000000001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8.36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0.23306639999999998</v>
      </c>
      <c r="AD29">
        <f t="shared" si="1"/>
        <v>27.5129336</v>
      </c>
      <c r="AE29">
        <v>0</v>
      </c>
      <c r="AF29" s="24"/>
      <c r="AG29">
        <f t="shared" si="2"/>
        <v>27.5129336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4.9800000000000004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14.406000000000001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0.1976184</v>
      </c>
      <c r="AD30">
        <f t="shared" si="1"/>
        <v>23.3283816</v>
      </c>
      <c r="AE30">
        <v>0</v>
      </c>
      <c r="AF30" s="24"/>
      <c r="AG30">
        <f t="shared" si="2"/>
        <v>23.3283816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9.1199999999999992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14.406000000000001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7.59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0.1847664</v>
      </c>
      <c r="AD31">
        <f t="shared" si="1"/>
        <v>21.811233600000001</v>
      </c>
      <c r="AE31">
        <v>0</v>
      </c>
      <c r="AF31" s="24"/>
      <c r="AG31">
        <f t="shared" si="2"/>
        <v>21.811233600000001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0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14.406000000000001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6.34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0.17426640000000002</v>
      </c>
      <c r="AD32">
        <f t="shared" si="1"/>
        <v>20.571733600000002</v>
      </c>
      <c r="AE32">
        <v>0</v>
      </c>
      <c r="AF32" s="24"/>
      <c r="AG32">
        <f t="shared" si="2"/>
        <v>20.571733600000002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0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14.406000000000001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6.63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0.17670240000000001</v>
      </c>
      <c r="AD33">
        <f t="shared" si="1"/>
        <v>20.859297600000001</v>
      </c>
      <c r="AE33">
        <v>0</v>
      </c>
      <c r="AF33" s="24"/>
      <c r="AG33">
        <f t="shared" si="2"/>
        <v>20.859297600000001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0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14.406000000000001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7.4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0.18317039999999998</v>
      </c>
      <c r="AD34">
        <f t="shared" si="1"/>
        <v>21.622829599999999</v>
      </c>
      <c r="AE34">
        <v>0</v>
      </c>
      <c r="AF34" s="24"/>
      <c r="AG34">
        <f t="shared" si="2"/>
        <v>21.622829599999999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0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14.406000000000001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8.4499999999999993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0.19199040000000001</v>
      </c>
      <c r="AD35">
        <f t="shared" si="1"/>
        <v>22.6640096</v>
      </c>
      <c r="AE35">
        <v>0</v>
      </c>
      <c r="AF35" s="24"/>
      <c r="AG35">
        <f t="shared" si="2"/>
        <v>22.6640096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0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14.406000000000001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7.88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0.18720239999999999</v>
      </c>
      <c r="AD36">
        <f t="shared" si="1"/>
        <v>22.098797600000001</v>
      </c>
      <c r="AE36">
        <v>0</v>
      </c>
      <c r="AF36" s="24"/>
      <c r="AG36">
        <f t="shared" si="2"/>
        <v>22.098797600000001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0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14.406000000000001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4.71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0.19963439999999996</v>
      </c>
      <c r="AD37">
        <f t="shared" si="1"/>
        <v>23.566365600000001</v>
      </c>
      <c r="AE37">
        <v>0</v>
      </c>
      <c r="AF37" s="24"/>
      <c r="AG37">
        <f t="shared" si="2"/>
        <v>23.566365600000001</v>
      </c>
      <c r="AI37" s="34">
        <f>PXIL!M37</f>
        <v>0</v>
      </c>
      <c r="AJ37" s="34">
        <f>PXIL!S37</f>
        <v>0</v>
      </c>
      <c r="AK37" s="34">
        <f>RTM_IEX!M37</f>
        <v>0.1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4.55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14.406000000000001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0.21215039999999999</v>
      </c>
      <c r="AD38">
        <f t="shared" si="1"/>
        <v>25.043849600000001</v>
      </c>
      <c r="AE38">
        <v>0</v>
      </c>
      <c r="AF38" s="24"/>
      <c r="AG38">
        <f t="shared" si="2"/>
        <v>25.043849600000001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10.85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14.406000000000001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0.20895839999999999</v>
      </c>
      <c r="AD39">
        <f t="shared" si="1"/>
        <v>24.667041600000001</v>
      </c>
      <c r="AE39">
        <v>0</v>
      </c>
      <c r="AF39" s="24"/>
      <c r="AG39">
        <f t="shared" si="2"/>
        <v>24.667041600000001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10.47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14.406000000000001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0.1879584</v>
      </c>
      <c r="AD40">
        <f t="shared" si="1"/>
        <v>22.188041600000002</v>
      </c>
      <c r="AE40">
        <v>0</v>
      </c>
      <c r="AF40" s="24"/>
      <c r="AG40">
        <f t="shared" si="2"/>
        <v>22.188041600000002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7.97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14.406000000000001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0.1758624</v>
      </c>
      <c r="AD41">
        <f t="shared" si="1"/>
        <v>20.7601376</v>
      </c>
      <c r="AE41">
        <v>0</v>
      </c>
      <c r="AF41" s="24"/>
      <c r="AG41">
        <f t="shared" si="2"/>
        <v>20.7601376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6.53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14.406000000000001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0.15251039999999999</v>
      </c>
      <c r="AD42">
        <f t="shared" si="1"/>
        <v>18.003489599999998</v>
      </c>
      <c r="AE42">
        <v>0</v>
      </c>
      <c r="AF42" s="24"/>
      <c r="AG42">
        <f t="shared" si="2"/>
        <v>18.003489599999998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3.75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14.406000000000001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0.17670240000000001</v>
      </c>
      <c r="AD43">
        <f t="shared" si="1"/>
        <v>20.859297600000001</v>
      </c>
      <c r="AE43">
        <v>0</v>
      </c>
      <c r="AF43" s="24"/>
      <c r="AG43">
        <f t="shared" si="2"/>
        <v>20.859297600000001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6.63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14.406000000000001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0.17502239999999999</v>
      </c>
      <c r="AD44">
        <f t="shared" si="1"/>
        <v>20.660977599999999</v>
      </c>
      <c r="AE44">
        <v>0</v>
      </c>
      <c r="AF44" s="24"/>
      <c r="AG44">
        <f t="shared" si="2"/>
        <v>20.660977599999999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6.43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14.406000000000001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0.17183039999999999</v>
      </c>
      <c r="AD45">
        <f t="shared" si="1"/>
        <v>20.284169599999998</v>
      </c>
      <c r="AE45">
        <v>0</v>
      </c>
      <c r="AF45" s="24"/>
      <c r="AG45">
        <f t="shared" si="2"/>
        <v>20.284169599999998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6.05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14.406000000000001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0.1532664</v>
      </c>
      <c r="AD46">
        <f t="shared" si="1"/>
        <v>18.092733600000003</v>
      </c>
      <c r="AE46">
        <v>0</v>
      </c>
      <c r="AF46" s="24"/>
      <c r="AG46">
        <f t="shared" si="2"/>
        <v>18.092733600000003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3.84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14.406000000000001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0.1629264</v>
      </c>
      <c r="AD47">
        <f t="shared" si="1"/>
        <v>19.233073600000001</v>
      </c>
      <c r="AE47">
        <v>0</v>
      </c>
      <c r="AF47" s="24"/>
      <c r="AG47">
        <f t="shared" si="2"/>
        <v>19.233073600000001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4.99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14.406000000000001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0.15570239999999999</v>
      </c>
      <c r="AD48">
        <f t="shared" si="1"/>
        <v>18.380297600000002</v>
      </c>
      <c r="AE48">
        <v>0</v>
      </c>
      <c r="AF48" s="24"/>
      <c r="AG48">
        <f t="shared" si="2"/>
        <v>18.380297600000002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4.13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14.406000000000001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0.16376640000000001</v>
      </c>
      <c r="AD49">
        <f t="shared" si="1"/>
        <v>19.332233600000002</v>
      </c>
      <c r="AE49">
        <v>0</v>
      </c>
      <c r="AF49" s="24"/>
      <c r="AG49">
        <f t="shared" si="2"/>
        <v>19.332233600000002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5.09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14.406000000000001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0.20568239999999999</v>
      </c>
      <c r="AD50">
        <f t="shared" si="1"/>
        <v>24.2803176</v>
      </c>
      <c r="AE50">
        <v>0</v>
      </c>
      <c r="AF50" s="24"/>
      <c r="AG50">
        <f t="shared" si="2"/>
        <v>24.2803176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10.08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14.406000000000001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0.2226504</v>
      </c>
      <c r="AD51">
        <f t="shared" si="1"/>
        <v>26.283349600000001</v>
      </c>
      <c r="AE51">
        <v>0</v>
      </c>
      <c r="AF51" s="24"/>
      <c r="AG51">
        <f t="shared" si="2"/>
        <v>26.283349600000001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12.1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14.406000000000001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0.21139439999999998</v>
      </c>
      <c r="AD52">
        <f t="shared" si="1"/>
        <v>24.954605600000001</v>
      </c>
      <c r="AE52">
        <v>0</v>
      </c>
      <c r="AF52" s="24"/>
      <c r="AG52">
        <f t="shared" si="2"/>
        <v>24.954605600000001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10.76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14.406000000000001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0.1847664</v>
      </c>
      <c r="AD53">
        <f t="shared" si="1"/>
        <v>21.811233600000001</v>
      </c>
      <c r="AE53">
        <v>0</v>
      </c>
      <c r="AF53" s="24"/>
      <c r="AG53">
        <f t="shared" si="2"/>
        <v>21.811233600000001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7.59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14.406000000000001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0.20333040000000002</v>
      </c>
      <c r="AD54">
        <f t="shared" si="1"/>
        <v>24.002669600000004</v>
      </c>
      <c r="AE54">
        <v>0</v>
      </c>
      <c r="AF54" s="24"/>
      <c r="AG54">
        <f t="shared" si="2"/>
        <v>24.002669600000004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9.8000000000000007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14.406000000000001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0.18720239999999999</v>
      </c>
      <c r="AD55">
        <f t="shared" si="1"/>
        <v>22.098797600000001</v>
      </c>
      <c r="AE55">
        <v>0</v>
      </c>
      <c r="AF55" s="24"/>
      <c r="AG55">
        <f t="shared" si="2"/>
        <v>22.098797600000001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7.88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14.406000000000001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0.1944264</v>
      </c>
      <c r="AD56">
        <f t="shared" si="1"/>
        <v>22.9515736</v>
      </c>
      <c r="AE56">
        <v>0</v>
      </c>
      <c r="AF56" s="24"/>
      <c r="AG56">
        <f t="shared" si="2"/>
        <v>22.9515736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8.74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14.406000000000001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0.20492640000000001</v>
      </c>
      <c r="AD57">
        <f t="shared" si="1"/>
        <v>24.191073599999999</v>
      </c>
      <c r="AE57">
        <v>0</v>
      </c>
      <c r="AF57" s="24"/>
      <c r="AG57">
        <f t="shared" si="2"/>
        <v>24.191073599999999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9.99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14.406000000000001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0.20971440000000002</v>
      </c>
      <c r="AD58">
        <f t="shared" si="1"/>
        <v>24.756285600000002</v>
      </c>
      <c r="AE58">
        <v>0</v>
      </c>
      <c r="AF58" s="24"/>
      <c r="AG58">
        <f t="shared" si="2"/>
        <v>24.756285600000002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10.56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14.406000000000001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0.21458640000000001</v>
      </c>
      <c r="AD59">
        <f t="shared" si="1"/>
        <v>25.331413599999998</v>
      </c>
      <c r="AE59">
        <v>0</v>
      </c>
      <c r="AF59" s="24"/>
      <c r="AG59">
        <f t="shared" si="2"/>
        <v>25.331413599999998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11.14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14.406000000000001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0.2161824</v>
      </c>
      <c r="AD60">
        <f t="shared" si="1"/>
        <v>25.5198176</v>
      </c>
      <c r="AE60">
        <v>0</v>
      </c>
      <c r="AF60" s="24"/>
      <c r="AG60">
        <f t="shared" si="2"/>
        <v>25.5198176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11.33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14.406000000000001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0.21139439999999998</v>
      </c>
      <c r="AD61">
        <f t="shared" si="1"/>
        <v>24.954605600000001</v>
      </c>
      <c r="AE61">
        <v>0</v>
      </c>
      <c r="AF61" s="24"/>
      <c r="AG61">
        <f t="shared" si="2"/>
        <v>24.954605600000001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10.76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14.406000000000001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0.18955440000000001</v>
      </c>
      <c r="AD62">
        <f t="shared" si="1"/>
        <v>22.376445600000004</v>
      </c>
      <c r="AE62">
        <v>0</v>
      </c>
      <c r="AF62" s="24"/>
      <c r="AG62">
        <f t="shared" si="2"/>
        <v>22.376445600000004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8.16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14.406000000000001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0.16057440000000001</v>
      </c>
      <c r="AD63">
        <f t="shared" si="1"/>
        <v>18.955425599999998</v>
      </c>
      <c r="AE63">
        <v>0</v>
      </c>
      <c r="AF63" s="24"/>
      <c r="AG63">
        <f t="shared" si="2"/>
        <v>18.955425599999998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4.71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14.406000000000001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0.19283040000000001</v>
      </c>
      <c r="AD64">
        <f t="shared" si="1"/>
        <v>22.763169600000005</v>
      </c>
      <c r="AE64">
        <v>0</v>
      </c>
      <c r="AF64" s="24"/>
      <c r="AG64">
        <f t="shared" si="2"/>
        <v>22.763169600000005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8.5500000000000007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14.406000000000001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4.24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0.22063440000000001</v>
      </c>
      <c r="AD65">
        <f t="shared" si="1"/>
        <v>26.0453656</v>
      </c>
      <c r="AE65">
        <v>0</v>
      </c>
      <c r="AF65" s="24"/>
      <c r="AG65">
        <f t="shared" si="2"/>
        <v>26.0453656</v>
      </c>
      <c r="AI65" s="34">
        <f>PXIL!M65</f>
        <v>0</v>
      </c>
      <c r="AJ65" s="34">
        <f>PXIL!S65</f>
        <v>0</v>
      </c>
      <c r="AK65" s="34">
        <f>RTM_IEX!M65</f>
        <v>1.44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6.18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14.406000000000001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7.88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0.18720239999999999</v>
      </c>
      <c r="AD66">
        <f t="shared" si="1"/>
        <v>22.098797600000001</v>
      </c>
      <c r="AE66">
        <v>0</v>
      </c>
      <c r="AF66" s="24"/>
      <c r="AG66">
        <f t="shared" si="2"/>
        <v>22.098797600000001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0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14.406000000000001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6.63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0.20492640000000001</v>
      </c>
      <c r="AD67">
        <f t="shared" si="1"/>
        <v>24.191073599999999</v>
      </c>
      <c r="AE67">
        <v>0</v>
      </c>
      <c r="AF67" s="24"/>
      <c r="AG67">
        <f t="shared" si="2"/>
        <v>24.191073599999999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3.36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14.406000000000001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8.84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0.19526640000000001</v>
      </c>
      <c r="AD68">
        <f t="shared" ref="AD68:AD98" si="4">SUM(B68:AB68,AI68:AV68)-AC68</f>
        <v>23.050733600000001</v>
      </c>
      <c r="AE68">
        <v>0</v>
      </c>
      <c r="AF68" s="24"/>
      <c r="AG68">
        <f t="shared" ref="AG68:AG98" si="5">SUM(AD68:AF68)</f>
        <v>23.050733600000001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0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14.406000000000001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0.19929839999999999</v>
      </c>
      <c r="AD69">
        <f t="shared" si="4"/>
        <v>23.526701599999999</v>
      </c>
      <c r="AE69">
        <v>0</v>
      </c>
      <c r="AF69" s="24"/>
      <c r="AG69">
        <f t="shared" si="5"/>
        <v>23.526701599999999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9.32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14.406000000000001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0.2008944</v>
      </c>
      <c r="AD70">
        <f t="shared" si="4"/>
        <v>23.715105600000001</v>
      </c>
      <c r="AE70">
        <v>0</v>
      </c>
      <c r="AF70" s="24"/>
      <c r="AG70">
        <f t="shared" si="5"/>
        <v>23.715105600000001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9.51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14.406000000000001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0.23474639999999999</v>
      </c>
      <c r="AD71">
        <f t="shared" si="4"/>
        <v>27.711253599999999</v>
      </c>
      <c r="AE71">
        <v>0</v>
      </c>
      <c r="AF71" s="24"/>
      <c r="AG71">
        <f t="shared" si="5"/>
        <v>27.711253599999999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13.54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14.406000000000001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0.24524639999999998</v>
      </c>
      <c r="AD72">
        <f t="shared" si="4"/>
        <v>28.950753599999999</v>
      </c>
      <c r="AE72">
        <v>0</v>
      </c>
      <c r="AF72" s="24"/>
      <c r="AG72">
        <f t="shared" si="5"/>
        <v>28.950753599999999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14.79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14.406000000000001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0.20652239999999999</v>
      </c>
      <c r="AD73">
        <f t="shared" si="4"/>
        <v>24.379477599999998</v>
      </c>
      <c r="AE73">
        <v>0</v>
      </c>
      <c r="AF73" s="24"/>
      <c r="AG73">
        <f t="shared" si="5"/>
        <v>24.379477599999998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10.18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14.406000000000001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0.2259264</v>
      </c>
      <c r="AD74">
        <f t="shared" si="4"/>
        <v>26.670073600000002</v>
      </c>
      <c r="AE74">
        <v>0</v>
      </c>
      <c r="AF74" s="24"/>
      <c r="AG74">
        <f t="shared" si="5"/>
        <v>26.670073600000002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12.49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14.406000000000001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2.69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0.21509039999999999</v>
      </c>
      <c r="AD75">
        <f t="shared" si="4"/>
        <v>25.390909600000001</v>
      </c>
      <c r="AE75">
        <v>0</v>
      </c>
      <c r="AF75" s="24"/>
      <c r="AG75">
        <f t="shared" si="5"/>
        <v>25.390909600000001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8.51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14.406000000000001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7.68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0.18552239999999998</v>
      </c>
      <c r="AD76">
        <f t="shared" si="4"/>
        <v>21.900477599999999</v>
      </c>
      <c r="AE76">
        <v>0</v>
      </c>
      <c r="AF76" s="24"/>
      <c r="AG76">
        <f t="shared" si="5"/>
        <v>21.900477599999999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0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14.406000000000001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8.26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0.19039439999999999</v>
      </c>
      <c r="AD77">
        <f t="shared" si="4"/>
        <v>22.475605600000002</v>
      </c>
      <c r="AE77">
        <v>0</v>
      </c>
      <c r="AF77" s="24"/>
      <c r="AG77">
        <f t="shared" si="5"/>
        <v>22.475605600000002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0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14.406000000000001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9.0299999999999994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0.19686239999999999</v>
      </c>
      <c r="AD78">
        <f t="shared" si="4"/>
        <v>23.239137599999999</v>
      </c>
      <c r="AE78">
        <v>0</v>
      </c>
      <c r="AF78" s="24"/>
      <c r="AG78">
        <f t="shared" si="5"/>
        <v>23.239137599999999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0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14.406000000000001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9.0299999999999994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0.19686239999999999</v>
      </c>
      <c r="AD79">
        <f t="shared" si="4"/>
        <v>23.239137599999999</v>
      </c>
      <c r="AE79">
        <v>0</v>
      </c>
      <c r="AF79" s="24"/>
      <c r="AG79">
        <f t="shared" si="5"/>
        <v>23.239137599999999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0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14.406000000000001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9.89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0.20408639999999997</v>
      </c>
      <c r="AD80">
        <f t="shared" si="4"/>
        <v>24.091913599999998</v>
      </c>
      <c r="AE80">
        <v>0</v>
      </c>
      <c r="AF80" s="24"/>
      <c r="AG80">
        <f t="shared" si="5"/>
        <v>24.091913599999998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0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14.406000000000001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10.85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0.21215039999999999</v>
      </c>
      <c r="AD81">
        <f t="shared" si="4"/>
        <v>25.043849600000001</v>
      </c>
      <c r="AE81">
        <v>0</v>
      </c>
      <c r="AF81" s="24"/>
      <c r="AG81">
        <f t="shared" si="5"/>
        <v>25.043849600000001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0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14.406000000000001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10.08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0.20568239999999999</v>
      </c>
      <c r="AD82">
        <f t="shared" si="4"/>
        <v>24.2803176</v>
      </c>
      <c r="AE82">
        <v>0</v>
      </c>
      <c r="AF82" s="24"/>
      <c r="AG82">
        <f t="shared" si="5"/>
        <v>24.2803176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0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14.406000000000001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11.31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0.2256744</v>
      </c>
      <c r="AD83">
        <f t="shared" si="4"/>
        <v>26.640325600000001</v>
      </c>
      <c r="AE83">
        <v>0</v>
      </c>
      <c r="AF83" s="24"/>
      <c r="AG83">
        <f t="shared" si="5"/>
        <v>26.640325600000001</v>
      </c>
      <c r="AI83" s="34">
        <f>PXIL!M83</f>
        <v>0</v>
      </c>
      <c r="AJ83" s="34">
        <f>PXIL!S83</f>
        <v>0</v>
      </c>
      <c r="AK83" s="34">
        <f>RTM_IEX!M83</f>
        <v>1.1499999999999999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0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14.406000000000001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9.74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0.2286144</v>
      </c>
      <c r="AD84">
        <f t="shared" si="4"/>
        <v>26.9873856</v>
      </c>
      <c r="AE84">
        <v>0</v>
      </c>
      <c r="AF84" s="24"/>
      <c r="AG84">
        <f t="shared" si="5"/>
        <v>26.9873856</v>
      </c>
      <c r="AI84" s="34">
        <f>PXIL!M84</f>
        <v>0</v>
      </c>
      <c r="AJ84" s="34">
        <f>PXIL!S84</f>
        <v>0</v>
      </c>
      <c r="AK84" s="34">
        <f>RTM_IEX!M84</f>
        <v>3.07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0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14.406000000000001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7.78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0.25053839999999999</v>
      </c>
      <c r="AD85">
        <f t="shared" si="4"/>
        <v>29.575461600000001</v>
      </c>
      <c r="AE85">
        <v>0</v>
      </c>
      <c r="AF85" s="24"/>
      <c r="AG85">
        <f t="shared" si="5"/>
        <v>29.575461600000001</v>
      </c>
      <c r="AI85" s="34">
        <f>PXIL!M85</f>
        <v>0</v>
      </c>
      <c r="AJ85" s="34">
        <f>PXIL!S85</f>
        <v>0</v>
      </c>
      <c r="AK85" s="34">
        <f>RTM_IEX!M85</f>
        <v>7.64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0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14.406000000000001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5.74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0.2262624</v>
      </c>
      <c r="AD86">
        <f t="shared" si="4"/>
        <v>26.7097376</v>
      </c>
      <c r="AE86">
        <v>0</v>
      </c>
      <c r="AF86" s="24"/>
      <c r="AG86">
        <f t="shared" si="5"/>
        <v>26.7097376</v>
      </c>
      <c r="AI86" s="34">
        <f>PXIL!M86</f>
        <v>0</v>
      </c>
      <c r="AJ86" s="34">
        <f>PXIL!S86</f>
        <v>0</v>
      </c>
      <c r="AK86" s="34">
        <f>RTM_IEX!M86</f>
        <v>6.79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0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14.406000000000001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3.21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0.16469039999999999</v>
      </c>
      <c r="AD87">
        <f t="shared" si="4"/>
        <v>19.441309599999997</v>
      </c>
      <c r="AE87">
        <v>0</v>
      </c>
      <c r="AF87" s="24"/>
      <c r="AG87">
        <f t="shared" si="5"/>
        <v>19.441309599999997</v>
      </c>
      <c r="AI87" s="34">
        <f>PXIL!M87</f>
        <v>0</v>
      </c>
      <c r="AJ87" s="34">
        <f>PXIL!S87</f>
        <v>0</v>
      </c>
      <c r="AK87" s="34">
        <f>RTM_IEX!M87</f>
        <v>1.99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0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14.406000000000001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2.46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0.14990639999999997</v>
      </c>
      <c r="AD88">
        <f t="shared" si="4"/>
        <v>17.696093600000001</v>
      </c>
      <c r="AE88">
        <v>0</v>
      </c>
      <c r="AF88" s="24"/>
      <c r="AG88">
        <f t="shared" si="5"/>
        <v>17.696093600000001</v>
      </c>
      <c r="AI88" s="34">
        <f>PXIL!M88</f>
        <v>0</v>
      </c>
      <c r="AJ88" s="34">
        <f>PXIL!S88</f>
        <v>0</v>
      </c>
      <c r="AK88" s="34">
        <f>RTM_IEX!M88</f>
        <v>0.98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0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14.406000000000001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2.6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0.14461439999999998</v>
      </c>
      <c r="AD89">
        <f t="shared" si="4"/>
        <v>17.071385600000003</v>
      </c>
      <c r="AE89">
        <v>0</v>
      </c>
      <c r="AF89" s="24"/>
      <c r="AG89">
        <f t="shared" si="5"/>
        <v>17.071385600000003</v>
      </c>
      <c r="AI89" s="34">
        <f>PXIL!M89</f>
        <v>0</v>
      </c>
      <c r="AJ89" s="34">
        <f>PXIL!S89</f>
        <v>0</v>
      </c>
      <c r="AK89" s="34">
        <f>RTM_IEX!M89</f>
        <v>0.21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0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14.406000000000001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2.5099999999999998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0.14335439999999999</v>
      </c>
      <c r="AD90">
        <f t="shared" si="4"/>
        <v>16.922645599999999</v>
      </c>
      <c r="AE90">
        <v>0</v>
      </c>
      <c r="AF90" s="24"/>
      <c r="AG90">
        <f t="shared" si="5"/>
        <v>16.922645599999999</v>
      </c>
      <c r="AI90" s="34">
        <f>PXIL!M90</f>
        <v>0</v>
      </c>
      <c r="AJ90" s="34">
        <f>PXIL!S90</f>
        <v>0</v>
      </c>
      <c r="AK90" s="34">
        <f>RTM_IEX!M90</f>
        <v>0.15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0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14.406000000000001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2.52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0.14486640000000001</v>
      </c>
      <c r="AD91">
        <f t="shared" si="4"/>
        <v>17.101133600000001</v>
      </c>
      <c r="AE91">
        <v>0</v>
      </c>
      <c r="AF91" s="24"/>
      <c r="AG91">
        <f t="shared" si="5"/>
        <v>17.101133600000001</v>
      </c>
      <c r="AI91" s="34">
        <f>PXIL!M91</f>
        <v>0</v>
      </c>
      <c r="AJ91" s="34">
        <f>PXIL!S91</f>
        <v>0</v>
      </c>
      <c r="AK91" s="34">
        <f>RTM_IEX!M91</f>
        <v>0.32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0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14.406000000000001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2.46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0.14436239999999997</v>
      </c>
      <c r="AD92">
        <f t="shared" si="4"/>
        <v>17.041637600000001</v>
      </c>
      <c r="AE92">
        <v>0</v>
      </c>
      <c r="AF92" s="24"/>
      <c r="AG92">
        <f t="shared" si="5"/>
        <v>17.041637600000001</v>
      </c>
      <c r="AI92" s="34">
        <f>PXIL!M92</f>
        <v>0</v>
      </c>
      <c r="AJ92" s="34">
        <f>PXIL!S92</f>
        <v>0</v>
      </c>
      <c r="AK92" s="34">
        <f>RTM_IEX!M92</f>
        <v>0.32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0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14.406000000000001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2.35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0.14217840000000001</v>
      </c>
      <c r="AD93">
        <f t="shared" si="4"/>
        <v>16.783821600000003</v>
      </c>
      <c r="AE93">
        <v>0</v>
      </c>
      <c r="AF93" s="24"/>
      <c r="AG93">
        <f t="shared" si="5"/>
        <v>16.783821600000003</v>
      </c>
      <c r="AI93" s="34">
        <f>PXIL!M93</f>
        <v>0</v>
      </c>
      <c r="AJ93" s="34">
        <f>PXIL!S93</f>
        <v>0</v>
      </c>
      <c r="AK93" s="34">
        <f>RTM_IEX!M93</f>
        <v>0.17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0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14.406000000000001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2.11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0.13974240000000002</v>
      </c>
      <c r="AD94">
        <f t="shared" si="4"/>
        <v>16.496257600000003</v>
      </c>
      <c r="AE94">
        <v>0</v>
      </c>
      <c r="AF94" s="24"/>
      <c r="AG94">
        <f t="shared" si="5"/>
        <v>16.496257600000003</v>
      </c>
      <c r="AI94" s="34">
        <f>PXIL!M94</f>
        <v>0</v>
      </c>
      <c r="AJ94" s="34">
        <f>PXIL!S94</f>
        <v>0</v>
      </c>
      <c r="AK94" s="34">
        <f>RTM_IEX!M94</f>
        <v>0.12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0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14.406000000000001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2.35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0.14285039999999999</v>
      </c>
      <c r="AD95">
        <f t="shared" si="4"/>
        <v>16.8631496</v>
      </c>
      <c r="AE95">
        <v>0</v>
      </c>
      <c r="AF95" s="24"/>
      <c r="AG95">
        <f t="shared" si="5"/>
        <v>16.8631496</v>
      </c>
      <c r="AI95" s="34">
        <f>PXIL!M95</f>
        <v>0</v>
      </c>
      <c r="AJ95" s="34">
        <f>PXIL!S95</f>
        <v>0</v>
      </c>
      <c r="AK95" s="34">
        <f>RTM_IEX!M95</f>
        <v>0.25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0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14.406000000000001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2.27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0.14251440000000001</v>
      </c>
      <c r="AD96">
        <f t="shared" si="4"/>
        <v>16.823485600000001</v>
      </c>
      <c r="AE96">
        <v>0</v>
      </c>
      <c r="AF96" s="24"/>
      <c r="AG96">
        <f t="shared" si="5"/>
        <v>16.823485600000001</v>
      </c>
      <c r="AI96" s="34">
        <f>PXIL!M96</f>
        <v>0</v>
      </c>
      <c r="AJ96" s="34">
        <f>PXIL!S96</f>
        <v>0</v>
      </c>
      <c r="AK96" s="34">
        <f>RTM_IEX!M96</f>
        <v>0.28999999999999998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0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14.406000000000001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2.33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0.14293439999999999</v>
      </c>
      <c r="AD97">
        <f t="shared" si="4"/>
        <v>16.8730656</v>
      </c>
      <c r="AE97">
        <v>0</v>
      </c>
      <c r="AF97" s="24"/>
      <c r="AG97">
        <f t="shared" si="5"/>
        <v>16.8730656</v>
      </c>
      <c r="AI97" s="34">
        <f>PXIL!M97</f>
        <v>0</v>
      </c>
      <c r="AJ97" s="34">
        <f>PXIL!S97</f>
        <v>0</v>
      </c>
      <c r="AK97" s="34">
        <f>RTM_IEX!M97</f>
        <v>0.28000000000000003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0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14.406000000000001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2.1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0.1406664</v>
      </c>
      <c r="AD98">
        <f t="shared" si="4"/>
        <v>16.605333599999998</v>
      </c>
      <c r="AE98">
        <v>0</v>
      </c>
      <c r="AF98" s="24"/>
      <c r="AG98">
        <f t="shared" si="5"/>
        <v>16.605333599999998</v>
      </c>
      <c r="AI98" s="34">
        <f>PXIL!M98</f>
        <v>0</v>
      </c>
      <c r="AJ98" s="34">
        <f>PXIL!S98</f>
        <v>0</v>
      </c>
      <c r="AK98" s="34">
        <f>RTM_IEX!M98</f>
        <v>0.24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0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0.34201284599999926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6.7730000000000012E-2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4.2742589063999989E-3</v>
      </c>
      <c r="AD99">
        <f t="shared" si="6"/>
        <v>0.50456608709359985</v>
      </c>
      <c r="AE99">
        <f t="shared" ref="AE99:AT99" si="8">SUM(AE3:AE98)/4000</f>
        <v>0</v>
      </c>
      <c r="AG99">
        <f t="shared" si="8"/>
        <v>0.50456608709359985</v>
      </c>
      <c r="AI99">
        <f t="shared" si="8"/>
        <v>0</v>
      </c>
      <c r="AJ99">
        <f t="shared" si="8"/>
        <v>0</v>
      </c>
      <c r="AK99">
        <f t="shared" si="8"/>
        <v>6.6224999999999999E-3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9.2475000000000029E-2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90">
        <f>Allocation_SG!A1</f>
        <v>45494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534</v>
      </c>
    </row>
    <row r="3" spans="1:18">
      <c r="A3" s="8" t="s">
        <v>45</v>
      </c>
      <c r="B3" s="15">
        <f>'[1]21'!B5</f>
        <v>290</v>
      </c>
      <c r="C3" s="16">
        <f>'[1]21'!C5</f>
        <v>0</v>
      </c>
      <c r="D3" s="16">
        <f>'[1]21'!D5</f>
        <v>0</v>
      </c>
      <c r="E3" s="16">
        <f>'[1]21'!E5</f>
        <v>0</v>
      </c>
      <c r="F3" s="15">
        <f>SUM(B3:E3)</f>
        <v>290</v>
      </c>
      <c r="G3" s="15">
        <f>'[1]21'!H5</f>
        <v>146</v>
      </c>
      <c r="H3" s="16">
        <f>'[1]21'!I5</f>
        <v>0</v>
      </c>
      <c r="I3" s="16">
        <f>'[1]21'!J5</f>
        <v>0</v>
      </c>
      <c r="J3" s="16">
        <f>'[1]21'!K5</f>
        <v>0</v>
      </c>
      <c r="K3" s="15">
        <f>SUM(G3:J3)</f>
        <v>146</v>
      </c>
      <c r="L3" s="18">
        <f>frq!C3</f>
        <v>1</v>
      </c>
      <c r="M3" s="16">
        <f t="shared" ref="M3:M34" si="0">IF($L3=1,G3,IF(AND($L3=0.985,G3&gt;0.985*B3),B3*0.985,IF(AND($L3=0.965,G3&gt;0.965*B3),0.965*B3,G3)))</f>
        <v>146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146</v>
      </c>
      <c r="R3" s="17"/>
    </row>
    <row r="4" spans="1:18">
      <c r="A4" s="8" t="s">
        <v>46</v>
      </c>
      <c r="B4" s="15">
        <f>'[1]21'!B6</f>
        <v>290</v>
      </c>
      <c r="C4" s="16">
        <f>'[1]21'!C6</f>
        <v>0</v>
      </c>
      <c r="D4" s="16">
        <f>'[1]21'!D6</f>
        <v>0</v>
      </c>
      <c r="E4" s="16">
        <f>'[1]21'!E6</f>
        <v>0</v>
      </c>
      <c r="F4" s="15">
        <f>SUM(B4:E4)</f>
        <v>290</v>
      </c>
      <c r="G4" s="15">
        <f>'[1]21'!H6</f>
        <v>146</v>
      </c>
      <c r="H4" s="16">
        <f>'[1]21'!I6</f>
        <v>0</v>
      </c>
      <c r="I4" s="16">
        <f>'[1]21'!J6</f>
        <v>0</v>
      </c>
      <c r="J4" s="16">
        <f>'[1]21'!K6</f>
        <v>0</v>
      </c>
      <c r="K4" s="15">
        <f t="shared" ref="K4:K67" si="4">SUM(G4:J4)</f>
        <v>146</v>
      </c>
      <c r="L4" s="18">
        <f>frq!C4</f>
        <v>1</v>
      </c>
      <c r="M4" s="16">
        <f t="shared" si="0"/>
        <v>146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146</v>
      </c>
      <c r="R4" s="17"/>
    </row>
    <row r="5" spans="1:18">
      <c r="A5" s="8" t="s">
        <v>47</v>
      </c>
      <c r="B5" s="15">
        <f>'[1]21'!B7</f>
        <v>290</v>
      </c>
      <c r="C5" s="16">
        <f>'[1]21'!C7</f>
        <v>0</v>
      </c>
      <c r="D5" s="16">
        <f>'[1]21'!D7</f>
        <v>0</v>
      </c>
      <c r="E5" s="16">
        <f>'[1]21'!E7</f>
        <v>0</v>
      </c>
      <c r="F5" s="15">
        <f t="shared" ref="F5:F68" si="6">SUM(B5:E5)</f>
        <v>290</v>
      </c>
      <c r="G5" s="15">
        <f>'[1]21'!H7</f>
        <v>146</v>
      </c>
      <c r="H5" s="16">
        <f>'[1]21'!I7</f>
        <v>0</v>
      </c>
      <c r="I5" s="16">
        <f>'[1]21'!J7</f>
        <v>0</v>
      </c>
      <c r="J5" s="16">
        <f>'[1]21'!K7</f>
        <v>0</v>
      </c>
      <c r="K5" s="15">
        <f t="shared" si="4"/>
        <v>146</v>
      </c>
      <c r="L5" s="18">
        <f>frq!C5</f>
        <v>1</v>
      </c>
      <c r="M5" s="16">
        <f t="shared" si="0"/>
        <v>146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146</v>
      </c>
      <c r="R5" s="17"/>
    </row>
    <row r="6" spans="1:18">
      <c r="A6" s="8" t="s">
        <v>48</v>
      </c>
      <c r="B6" s="15">
        <f>'[1]21'!B8</f>
        <v>290</v>
      </c>
      <c r="C6" s="16">
        <f>'[1]21'!C8</f>
        <v>0</v>
      </c>
      <c r="D6" s="16">
        <f>'[1]21'!D8</f>
        <v>0</v>
      </c>
      <c r="E6" s="16">
        <f>'[1]21'!E8</f>
        <v>0</v>
      </c>
      <c r="F6" s="15">
        <f t="shared" si="6"/>
        <v>290</v>
      </c>
      <c r="G6" s="15">
        <f>'[1]21'!H8</f>
        <v>145</v>
      </c>
      <c r="H6" s="16">
        <f>'[1]21'!I8</f>
        <v>0</v>
      </c>
      <c r="I6" s="16">
        <f>'[1]21'!J8</f>
        <v>0</v>
      </c>
      <c r="J6" s="16">
        <f>'[1]21'!K8</f>
        <v>0</v>
      </c>
      <c r="K6" s="15">
        <f t="shared" si="4"/>
        <v>145</v>
      </c>
      <c r="L6" s="18">
        <f>frq!C6</f>
        <v>1</v>
      </c>
      <c r="M6" s="16">
        <f t="shared" si="0"/>
        <v>145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145</v>
      </c>
      <c r="R6" s="17"/>
    </row>
    <row r="7" spans="1:18">
      <c r="A7" s="8" t="s">
        <v>49</v>
      </c>
      <c r="B7" s="15">
        <f>'[1]21'!B9</f>
        <v>290</v>
      </c>
      <c r="C7" s="16">
        <f>'[1]21'!C9</f>
        <v>0</v>
      </c>
      <c r="D7" s="16">
        <f>'[1]21'!D9</f>
        <v>0</v>
      </c>
      <c r="E7" s="16">
        <f>'[1]21'!E9</f>
        <v>0</v>
      </c>
      <c r="F7" s="15">
        <f t="shared" si="6"/>
        <v>290</v>
      </c>
      <c r="G7" s="15">
        <f>'[1]21'!H9</f>
        <v>145</v>
      </c>
      <c r="H7" s="16">
        <f>'[1]21'!I9</f>
        <v>0</v>
      </c>
      <c r="I7" s="16">
        <f>'[1]21'!J9</f>
        <v>0</v>
      </c>
      <c r="J7" s="16">
        <f>'[1]21'!K9</f>
        <v>0</v>
      </c>
      <c r="K7" s="15">
        <f t="shared" si="4"/>
        <v>145</v>
      </c>
      <c r="L7" s="18">
        <f>frq!C7</f>
        <v>1</v>
      </c>
      <c r="M7" s="16">
        <f t="shared" si="0"/>
        <v>145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145</v>
      </c>
      <c r="R7" s="17"/>
    </row>
    <row r="8" spans="1:18">
      <c r="A8" s="8" t="s">
        <v>50</v>
      </c>
      <c r="B8" s="15">
        <f>'[1]21'!B10</f>
        <v>290</v>
      </c>
      <c r="C8" s="16">
        <f>'[1]21'!C10</f>
        <v>0</v>
      </c>
      <c r="D8" s="16">
        <f>'[1]21'!D10</f>
        <v>0</v>
      </c>
      <c r="E8" s="16">
        <f>'[1]21'!E10</f>
        <v>0</v>
      </c>
      <c r="F8" s="15">
        <f t="shared" si="6"/>
        <v>290</v>
      </c>
      <c r="G8" s="15">
        <f>'[1]21'!H10</f>
        <v>145</v>
      </c>
      <c r="H8" s="16">
        <f>'[1]21'!I10</f>
        <v>0</v>
      </c>
      <c r="I8" s="16">
        <f>'[1]21'!J10</f>
        <v>0</v>
      </c>
      <c r="J8" s="16">
        <f>'[1]21'!K10</f>
        <v>0</v>
      </c>
      <c r="K8" s="15">
        <f t="shared" si="4"/>
        <v>145</v>
      </c>
      <c r="L8" s="18">
        <f>frq!C8</f>
        <v>1</v>
      </c>
      <c r="M8" s="16">
        <f t="shared" si="0"/>
        <v>145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145</v>
      </c>
      <c r="R8" s="17"/>
    </row>
    <row r="9" spans="1:18">
      <c r="A9" s="8" t="s">
        <v>51</v>
      </c>
      <c r="B9" s="15">
        <f>'[1]21'!B11</f>
        <v>290</v>
      </c>
      <c r="C9" s="16">
        <f>'[1]21'!C11</f>
        <v>0</v>
      </c>
      <c r="D9" s="16">
        <f>'[1]21'!D11</f>
        <v>0</v>
      </c>
      <c r="E9" s="16">
        <f>'[1]21'!E11</f>
        <v>0</v>
      </c>
      <c r="F9" s="15">
        <f t="shared" si="6"/>
        <v>290</v>
      </c>
      <c r="G9" s="15">
        <f>'[1]21'!H11</f>
        <v>145</v>
      </c>
      <c r="H9" s="16">
        <f>'[1]21'!I11</f>
        <v>0</v>
      </c>
      <c r="I9" s="16">
        <f>'[1]21'!J11</f>
        <v>0</v>
      </c>
      <c r="J9" s="16">
        <f>'[1]21'!K11</f>
        <v>0</v>
      </c>
      <c r="K9" s="15">
        <f t="shared" si="4"/>
        <v>145</v>
      </c>
      <c r="L9" s="18">
        <f>frq!C9</f>
        <v>1</v>
      </c>
      <c r="M9" s="16">
        <f t="shared" si="0"/>
        <v>145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145</v>
      </c>
      <c r="R9" s="17"/>
    </row>
    <row r="10" spans="1:18">
      <c r="A10" s="8" t="s">
        <v>52</v>
      </c>
      <c r="B10" s="15">
        <f>'[1]21'!B12</f>
        <v>290</v>
      </c>
      <c r="C10" s="16">
        <f>'[1]21'!C12</f>
        <v>0</v>
      </c>
      <c r="D10" s="16">
        <f>'[1]21'!D12</f>
        <v>0</v>
      </c>
      <c r="E10" s="16">
        <f>'[1]21'!E12</f>
        <v>0</v>
      </c>
      <c r="F10" s="15">
        <f t="shared" si="6"/>
        <v>290</v>
      </c>
      <c r="G10" s="15">
        <f>'[1]21'!H12</f>
        <v>145</v>
      </c>
      <c r="H10" s="16">
        <f>'[1]21'!I12</f>
        <v>0</v>
      </c>
      <c r="I10" s="16">
        <f>'[1]21'!J12</f>
        <v>0</v>
      </c>
      <c r="J10" s="16">
        <f>'[1]21'!K12</f>
        <v>0</v>
      </c>
      <c r="K10" s="15">
        <f t="shared" si="4"/>
        <v>145</v>
      </c>
      <c r="L10" s="18">
        <f>frq!C10</f>
        <v>1</v>
      </c>
      <c r="M10" s="16">
        <f t="shared" si="0"/>
        <v>145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145</v>
      </c>
      <c r="R10" s="17"/>
    </row>
    <row r="11" spans="1:18">
      <c r="A11" s="8" t="s">
        <v>53</v>
      </c>
      <c r="B11" s="15">
        <f>'[1]21'!B13</f>
        <v>290</v>
      </c>
      <c r="C11" s="16">
        <f>'[1]21'!C13</f>
        <v>0</v>
      </c>
      <c r="D11" s="16">
        <f>'[1]21'!D13</f>
        <v>0</v>
      </c>
      <c r="E11" s="16">
        <f>'[1]21'!E13</f>
        <v>0</v>
      </c>
      <c r="F11" s="15">
        <f t="shared" si="6"/>
        <v>290</v>
      </c>
      <c r="G11" s="15">
        <f>'[1]21'!H13</f>
        <v>145</v>
      </c>
      <c r="H11" s="16">
        <f>'[1]21'!I13</f>
        <v>0</v>
      </c>
      <c r="I11" s="16">
        <f>'[1]21'!J13</f>
        <v>0</v>
      </c>
      <c r="J11" s="16">
        <f>'[1]21'!K13</f>
        <v>0</v>
      </c>
      <c r="K11" s="15">
        <f t="shared" si="4"/>
        <v>145</v>
      </c>
      <c r="L11" s="18">
        <f>frq!C11</f>
        <v>1</v>
      </c>
      <c r="M11" s="16">
        <f t="shared" si="0"/>
        <v>145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145</v>
      </c>
      <c r="R11" s="17"/>
    </row>
    <row r="12" spans="1:18">
      <c r="A12" s="8" t="s">
        <v>54</v>
      </c>
      <c r="B12" s="15">
        <f>'[1]21'!B14</f>
        <v>290</v>
      </c>
      <c r="C12" s="16">
        <f>'[1]21'!C14</f>
        <v>0</v>
      </c>
      <c r="D12" s="16">
        <f>'[1]21'!D14</f>
        <v>0</v>
      </c>
      <c r="E12" s="16">
        <f>'[1]21'!E14</f>
        <v>0</v>
      </c>
      <c r="F12" s="15">
        <f t="shared" si="6"/>
        <v>290</v>
      </c>
      <c r="G12" s="15">
        <f>'[1]21'!H14</f>
        <v>145</v>
      </c>
      <c r="H12" s="16">
        <f>'[1]21'!I14</f>
        <v>0</v>
      </c>
      <c r="I12" s="16">
        <f>'[1]21'!J14</f>
        <v>0</v>
      </c>
      <c r="J12" s="16">
        <f>'[1]21'!K14</f>
        <v>0</v>
      </c>
      <c r="K12" s="15">
        <f t="shared" si="4"/>
        <v>145</v>
      </c>
      <c r="L12" s="18">
        <f>frq!C12</f>
        <v>1</v>
      </c>
      <c r="M12" s="16">
        <f t="shared" si="0"/>
        <v>145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145</v>
      </c>
      <c r="R12" s="17"/>
    </row>
    <row r="13" spans="1:18">
      <c r="A13" s="8" t="s">
        <v>55</v>
      </c>
      <c r="B13" s="15">
        <f>'[1]21'!B15</f>
        <v>290</v>
      </c>
      <c r="C13" s="16">
        <f>'[1]21'!C15</f>
        <v>0</v>
      </c>
      <c r="D13" s="16">
        <f>'[1]21'!D15</f>
        <v>0</v>
      </c>
      <c r="E13" s="16">
        <f>'[1]21'!E15</f>
        <v>0</v>
      </c>
      <c r="F13" s="15">
        <f t="shared" si="6"/>
        <v>290</v>
      </c>
      <c r="G13" s="15">
        <f>'[1]21'!H15</f>
        <v>145</v>
      </c>
      <c r="H13" s="16">
        <f>'[1]21'!I15</f>
        <v>0</v>
      </c>
      <c r="I13" s="16">
        <f>'[1]21'!J15</f>
        <v>0</v>
      </c>
      <c r="J13" s="16">
        <f>'[1]21'!K15</f>
        <v>0</v>
      </c>
      <c r="K13" s="15">
        <f t="shared" si="4"/>
        <v>145</v>
      </c>
      <c r="L13" s="18">
        <f>frq!C13</f>
        <v>1</v>
      </c>
      <c r="M13" s="16">
        <f t="shared" si="0"/>
        <v>145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145</v>
      </c>
      <c r="R13" s="17"/>
    </row>
    <row r="14" spans="1:18">
      <c r="A14" s="8" t="s">
        <v>56</v>
      </c>
      <c r="B14" s="15">
        <f>'[1]21'!B16</f>
        <v>290</v>
      </c>
      <c r="C14" s="16">
        <f>'[1]21'!C16</f>
        <v>0</v>
      </c>
      <c r="D14" s="16">
        <f>'[1]21'!D16</f>
        <v>0</v>
      </c>
      <c r="E14" s="16">
        <f>'[1]21'!E16</f>
        <v>0</v>
      </c>
      <c r="F14" s="15">
        <f t="shared" si="6"/>
        <v>290</v>
      </c>
      <c r="G14" s="15">
        <f>'[1]21'!H16</f>
        <v>145</v>
      </c>
      <c r="H14" s="16">
        <f>'[1]21'!I16</f>
        <v>0</v>
      </c>
      <c r="I14" s="16">
        <f>'[1]21'!J16</f>
        <v>0</v>
      </c>
      <c r="J14" s="16">
        <f>'[1]21'!K16</f>
        <v>0</v>
      </c>
      <c r="K14" s="15">
        <f t="shared" si="4"/>
        <v>145</v>
      </c>
      <c r="L14" s="18">
        <f>frq!C14</f>
        <v>1</v>
      </c>
      <c r="M14" s="16">
        <f t="shared" si="0"/>
        <v>145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145</v>
      </c>
      <c r="R14" s="17"/>
    </row>
    <row r="15" spans="1:18">
      <c r="A15" s="8" t="s">
        <v>57</v>
      </c>
      <c r="B15" s="15">
        <f>'[1]21'!B17</f>
        <v>290</v>
      </c>
      <c r="C15" s="16">
        <f>'[1]21'!C17</f>
        <v>0</v>
      </c>
      <c r="D15" s="16">
        <f>'[1]21'!D17</f>
        <v>0</v>
      </c>
      <c r="E15" s="16">
        <f>'[1]21'!E17</f>
        <v>0</v>
      </c>
      <c r="F15" s="15">
        <f t="shared" si="6"/>
        <v>290</v>
      </c>
      <c r="G15" s="15">
        <f>'[1]21'!H17</f>
        <v>145</v>
      </c>
      <c r="H15" s="16">
        <f>'[1]21'!I17</f>
        <v>0</v>
      </c>
      <c r="I15" s="16">
        <f>'[1]21'!J17</f>
        <v>0</v>
      </c>
      <c r="J15" s="16">
        <f>'[1]21'!K17</f>
        <v>0</v>
      </c>
      <c r="K15" s="15">
        <f t="shared" si="4"/>
        <v>145</v>
      </c>
      <c r="L15" s="18">
        <f>frq!C15</f>
        <v>1</v>
      </c>
      <c r="M15" s="16">
        <f t="shared" si="0"/>
        <v>145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145</v>
      </c>
      <c r="R15" s="17"/>
    </row>
    <row r="16" spans="1:18">
      <c r="A16" s="8" t="s">
        <v>58</v>
      </c>
      <c r="B16" s="15">
        <f>'[1]21'!B18</f>
        <v>290</v>
      </c>
      <c r="C16" s="16">
        <f>'[1]21'!C18</f>
        <v>0</v>
      </c>
      <c r="D16" s="16">
        <f>'[1]21'!D18</f>
        <v>0</v>
      </c>
      <c r="E16" s="16">
        <f>'[1]21'!E18</f>
        <v>0</v>
      </c>
      <c r="F16" s="15">
        <f t="shared" si="6"/>
        <v>290</v>
      </c>
      <c r="G16" s="15">
        <f>'[1]21'!H18</f>
        <v>145</v>
      </c>
      <c r="H16" s="16">
        <f>'[1]21'!I18</f>
        <v>0</v>
      </c>
      <c r="I16" s="16">
        <f>'[1]21'!J18</f>
        <v>0</v>
      </c>
      <c r="J16" s="16">
        <f>'[1]21'!K18</f>
        <v>0</v>
      </c>
      <c r="K16" s="15">
        <f t="shared" si="4"/>
        <v>145</v>
      </c>
      <c r="L16" s="18">
        <f>frq!C16</f>
        <v>1</v>
      </c>
      <c r="M16" s="16">
        <f t="shared" si="0"/>
        <v>145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145</v>
      </c>
      <c r="R16" s="17"/>
    </row>
    <row r="17" spans="1:18">
      <c r="A17" s="8" t="s">
        <v>59</v>
      </c>
      <c r="B17" s="15">
        <f>'[1]21'!B19</f>
        <v>290</v>
      </c>
      <c r="C17" s="16">
        <f>'[1]21'!C19</f>
        <v>0</v>
      </c>
      <c r="D17" s="16">
        <f>'[1]21'!D19</f>
        <v>0</v>
      </c>
      <c r="E17" s="16">
        <f>'[1]21'!E19</f>
        <v>0</v>
      </c>
      <c r="F17" s="15">
        <f t="shared" si="6"/>
        <v>290</v>
      </c>
      <c r="G17" s="15">
        <f>'[1]21'!H19</f>
        <v>145</v>
      </c>
      <c r="H17" s="16">
        <f>'[1]21'!I19</f>
        <v>0</v>
      </c>
      <c r="I17" s="16">
        <f>'[1]21'!J19</f>
        <v>0</v>
      </c>
      <c r="J17" s="16">
        <f>'[1]21'!K19</f>
        <v>0</v>
      </c>
      <c r="K17" s="15">
        <f t="shared" si="4"/>
        <v>145</v>
      </c>
      <c r="L17" s="18">
        <f>frq!C17</f>
        <v>1</v>
      </c>
      <c r="M17" s="16">
        <f t="shared" si="0"/>
        <v>145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145</v>
      </c>
      <c r="R17" s="17"/>
    </row>
    <row r="18" spans="1:18">
      <c r="A18" s="8" t="s">
        <v>60</v>
      </c>
      <c r="B18" s="15">
        <f>'[1]21'!B20</f>
        <v>290</v>
      </c>
      <c r="C18" s="16">
        <f>'[1]21'!C20</f>
        <v>0</v>
      </c>
      <c r="D18" s="16">
        <f>'[1]21'!D20</f>
        <v>0</v>
      </c>
      <c r="E18" s="16">
        <f>'[1]21'!E20</f>
        <v>0</v>
      </c>
      <c r="F18" s="15">
        <f t="shared" si="6"/>
        <v>290</v>
      </c>
      <c r="G18" s="15">
        <f>'[1]21'!H20</f>
        <v>145</v>
      </c>
      <c r="H18" s="16">
        <f>'[1]21'!I20</f>
        <v>0</v>
      </c>
      <c r="I18" s="16">
        <f>'[1]21'!J20</f>
        <v>0</v>
      </c>
      <c r="J18" s="16">
        <f>'[1]21'!K20</f>
        <v>0</v>
      </c>
      <c r="K18" s="15">
        <f t="shared" si="4"/>
        <v>145</v>
      </c>
      <c r="L18" s="18">
        <f>frq!C18</f>
        <v>1</v>
      </c>
      <c r="M18" s="16">
        <f t="shared" si="0"/>
        <v>145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145</v>
      </c>
      <c r="R18" s="17"/>
    </row>
    <row r="19" spans="1:18">
      <c r="A19" s="8" t="s">
        <v>61</v>
      </c>
      <c r="B19" s="15">
        <f>'[1]21'!B21</f>
        <v>290</v>
      </c>
      <c r="C19" s="16">
        <f>'[1]21'!C21</f>
        <v>0</v>
      </c>
      <c r="D19" s="16">
        <f>'[1]21'!D21</f>
        <v>0</v>
      </c>
      <c r="E19" s="16">
        <f>'[1]21'!E21</f>
        <v>0</v>
      </c>
      <c r="F19" s="15">
        <f t="shared" si="6"/>
        <v>290</v>
      </c>
      <c r="G19" s="15">
        <f>'[1]21'!H21</f>
        <v>145</v>
      </c>
      <c r="H19" s="16">
        <f>'[1]21'!I21</f>
        <v>0</v>
      </c>
      <c r="I19" s="16">
        <f>'[1]21'!J21</f>
        <v>0</v>
      </c>
      <c r="J19" s="16">
        <f>'[1]21'!K21</f>
        <v>0</v>
      </c>
      <c r="K19" s="15">
        <f t="shared" si="4"/>
        <v>145</v>
      </c>
      <c r="L19" s="18">
        <f>frq!C19</f>
        <v>1</v>
      </c>
      <c r="M19" s="16">
        <f t="shared" si="0"/>
        <v>145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145</v>
      </c>
      <c r="R19" s="17"/>
    </row>
    <row r="20" spans="1:18">
      <c r="A20" s="8" t="s">
        <v>62</v>
      </c>
      <c r="B20" s="15">
        <f>'[1]21'!B22</f>
        <v>290</v>
      </c>
      <c r="C20" s="16">
        <f>'[1]21'!C22</f>
        <v>0</v>
      </c>
      <c r="D20" s="16">
        <f>'[1]21'!D22</f>
        <v>0</v>
      </c>
      <c r="E20" s="16">
        <f>'[1]21'!E22</f>
        <v>0</v>
      </c>
      <c r="F20" s="15">
        <f t="shared" si="6"/>
        <v>290</v>
      </c>
      <c r="G20" s="15">
        <f>'[1]21'!H22</f>
        <v>145</v>
      </c>
      <c r="H20" s="16">
        <f>'[1]21'!I22</f>
        <v>0</v>
      </c>
      <c r="I20" s="16">
        <f>'[1]21'!J22</f>
        <v>0</v>
      </c>
      <c r="J20" s="16">
        <f>'[1]21'!K22</f>
        <v>0</v>
      </c>
      <c r="K20" s="15">
        <f t="shared" si="4"/>
        <v>145</v>
      </c>
      <c r="L20" s="18">
        <f>frq!C20</f>
        <v>1</v>
      </c>
      <c r="M20" s="16">
        <f t="shared" si="0"/>
        <v>145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145</v>
      </c>
      <c r="R20" s="17"/>
    </row>
    <row r="21" spans="1:18">
      <c r="A21" s="8" t="s">
        <v>63</v>
      </c>
      <c r="B21" s="15">
        <f>'[1]21'!B23</f>
        <v>290</v>
      </c>
      <c r="C21" s="16">
        <f>'[1]21'!C23</f>
        <v>0</v>
      </c>
      <c r="D21" s="16">
        <f>'[1]21'!D23</f>
        <v>0</v>
      </c>
      <c r="E21" s="16">
        <f>'[1]21'!E23</f>
        <v>0</v>
      </c>
      <c r="F21" s="15">
        <f t="shared" si="6"/>
        <v>290</v>
      </c>
      <c r="G21" s="15">
        <f>'[1]21'!H23</f>
        <v>145</v>
      </c>
      <c r="H21" s="16">
        <f>'[1]21'!I23</f>
        <v>0</v>
      </c>
      <c r="I21" s="16">
        <f>'[1]21'!J23</f>
        <v>0</v>
      </c>
      <c r="J21" s="16">
        <f>'[1]21'!K23</f>
        <v>0</v>
      </c>
      <c r="K21" s="15">
        <f t="shared" si="4"/>
        <v>145</v>
      </c>
      <c r="L21" s="18">
        <f>frq!C21</f>
        <v>1</v>
      </c>
      <c r="M21" s="16">
        <f t="shared" si="0"/>
        <v>145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145</v>
      </c>
      <c r="R21" s="17"/>
    </row>
    <row r="22" spans="1:18">
      <c r="A22" s="8" t="s">
        <v>64</v>
      </c>
      <c r="B22" s="15">
        <f>'[1]21'!B24</f>
        <v>290</v>
      </c>
      <c r="C22" s="16">
        <f>'[1]21'!C24</f>
        <v>0</v>
      </c>
      <c r="D22" s="16">
        <f>'[1]21'!D24</f>
        <v>0</v>
      </c>
      <c r="E22" s="16">
        <f>'[1]21'!E24</f>
        <v>0</v>
      </c>
      <c r="F22" s="15">
        <f t="shared" si="6"/>
        <v>290</v>
      </c>
      <c r="G22" s="15">
        <f>'[1]21'!H24</f>
        <v>145</v>
      </c>
      <c r="H22" s="16">
        <f>'[1]21'!I24</f>
        <v>0</v>
      </c>
      <c r="I22" s="16">
        <f>'[1]21'!J24</f>
        <v>0</v>
      </c>
      <c r="J22" s="16">
        <f>'[1]21'!K24</f>
        <v>0</v>
      </c>
      <c r="K22" s="15">
        <f t="shared" si="4"/>
        <v>145</v>
      </c>
      <c r="L22" s="18">
        <f>frq!C22</f>
        <v>1</v>
      </c>
      <c r="M22" s="16">
        <f t="shared" si="0"/>
        <v>145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145</v>
      </c>
      <c r="R22" s="17"/>
    </row>
    <row r="23" spans="1:18">
      <c r="A23" s="8" t="s">
        <v>65</v>
      </c>
      <c r="B23" s="15">
        <f>'[1]21'!B25</f>
        <v>290</v>
      </c>
      <c r="C23" s="16">
        <f>'[1]21'!C25</f>
        <v>0</v>
      </c>
      <c r="D23" s="16">
        <f>'[1]21'!D25</f>
        <v>0</v>
      </c>
      <c r="E23" s="16">
        <f>'[1]21'!E25</f>
        <v>0</v>
      </c>
      <c r="F23" s="15">
        <f t="shared" si="6"/>
        <v>290</v>
      </c>
      <c r="G23" s="15">
        <f>'[1]21'!H25</f>
        <v>145</v>
      </c>
      <c r="H23" s="16">
        <f>'[1]21'!I25</f>
        <v>0</v>
      </c>
      <c r="I23" s="16">
        <f>'[1]21'!J25</f>
        <v>0</v>
      </c>
      <c r="J23" s="16">
        <f>'[1]21'!K25</f>
        <v>0</v>
      </c>
      <c r="K23" s="15">
        <f t="shared" si="4"/>
        <v>145</v>
      </c>
      <c r="L23" s="18">
        <f>frq!C23</f>
        <v>1</v>
      </c>
      <c r="M23" s="16">
        <f t="shared" si="0"/>
        <v>145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145</v>
      </c>
      <c r="R23" s="17"/>
    </row>
    <row r="24" spans="1:18">
      <c r="A24" s="8" t="s">
        <v>66</v>
      </c>
      <c r="B24" s="15">
        <f>'[1]21'!B26</f>
        <v>290</v>
      </c>
      <c r="C24" s="16">
        <f>'[1]21'!C26</f>
        <v>0</v>
      </c>
      <c r="D24" s="16">
        <f>'[1]21'!D26</f>
        <v>0</v>
      </c>
      <c r="E24" s="16">
        <f>'[1]21'!E26</f>
        <v>0</v>
      </c>
      <c r="F24" s="15">
        <f t="shared" si="6"/>
        <v>290</v>
      </c>
      <c r="G24" s="15">
        <f>'[1]21'!H26</f>
        <v>145</v>
      </c>
      <c r="H24" s="16">
        <f>'[1]21'!I26</f>
        <v>0</v>
      </c>
      <c r="I24" s="16">
        <f>'[1]21'!J26</f>
        <v>0</v>
      </c>
      <c r="J24" s="16">
        <f>'[1]21'!K26</f>
        <v>0</v>
      </c>
      <c r="K24" s="15">
        <f t="shared" si="4"/>
        <v>145</v>
      </c>
      <c r="L24" s="18">
        <f>frq!C24</f>
        <v>1</v>
      </c>
      <c r="M24" s="16">
        <f t="shared" si="0"/>
        <v>145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145</v>
      </c>
      <c r="R24" s="17"/>
    </row>
    <row r="25" spans="1:18">
      <c r="A25" s="8" t="s">
        <v>67</v>
      </c>
      <c r="B25" s="15">
        <f>'[1]21'!B27</f>
        <v>290</v>
      </c>
      <c r="C25" s="16">
        <f>'[1]21'!C27</f>
        <v>0</v>
      </c>
      <c r="D25" s="16">
        <f>'[1]21'!D27</f>
        <v>0</v>
      </c>
      <c r="E25" s="16">
        <f>'[1]21'!E27</f>
        <v>0</v>
      </c>
      <c r="F25" s="15">
        <f t="shared" si="6"/>
        <v>290</v>
      </c>
      <c r="G25" s="15">
        <f>'[1]21'!H27</f>
        <v>145</v>
      </c>
      <c r="H25" s="16">
        <f>'[1]21'!I27</f>
        <v>0</v>
      </c>
      <c r="I25" s="16">
        <f>'[1]21'!J27</f>
        <v>0</v>
      </c>
      <c r="J25" s="16">
        <f>'[1]21'!K27</f>
        <v>0</v>
      </c>
      <c r="K25" s="15">
        <f t="shared" si="4"/>
        <v>145</v>
      </c>
      <c r="L25" s="18">
        <f>frq!C25</f>
        <v>1</v>
      </c>
      <c r="M25" s="16">
        <f t="shared" si="0"/>
        <v>145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145</v>
      </c>
      <c r="R25" s="17"/>
    </row>
    <row r="26" spans="1:18">
      <c r="A26" s="8" t="s">
        <v>68</v>
      </c>
      <c r="B26" s="15">
        <f>'[1]21'!B28</f>
        <v>290</v>
      </c>
      <c r="C26" s="16">
        <f>'[1]21'!C28</f>
        <v>0</v>
      </c>
      <c r="D26" s="16">
        <f>'[1]21'!D28</f>
        <v>0</v>
      </c>
      <c r="E26" s="16">
        <f>'[1]21'!E28</f>
        <v>0</v>
      </c>
      <c r="F26" s="15">
        <f t="shared" si="6"/>
        <v>290</v>
      </c>
      <c r="G26" s="15">
        <f>'[1]21'!H28</f>
        <v>145</v>
      </c>
      <c r="H26" s="16">
        <f>'[1]21'!I28</f>
        <v>0</v>
      </c>
      <c r="I26" s="16">
        <f>'[1]21'!J28</f>
        <v>0</v>
      </c>
      <c r="J26" s="16">
        <f>'[1]21'!K28</f>
        <v>0</v>
      </c>
      <c r="K26" s="15">
        <f t="shared" si="4"/>
        <v>145</v>
      </c>
      <c r="L26" s="18">
        <f>frq!C26</f>
        <v>1</v>
      </c>
      <c r="M26" s="16">
        <f t="shared" si="0"/>
        <v>145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145</v>
      </c>
      <c r="R26" s="17"/>
    </row>
    <row r="27" spans="1:18">
      <c r="A27" s="8" t="s">
        <v>69</v>
      </c>
      <c r="B27" s="15">
        <f>'[1]21'!B29</f>
        <v>290</v>
      </c>
      <c r="C27" s="16">
        <f>'[1]21'!C29</f>
        <v>0</v>
      </c>
      <c r="D27" s="16">
        <f>'[1]21'!D29</f>
        <v>0</v>
      </c>
      <c r="E27" s="16">
        <f>'[1]21'!E29</f>
        <v>0</v>
      </c>
      <c r="F27" s="15">
        <f t="shared" si="6"/>
        <v>290</v>
      </c>
      <c r="G27" s="15">
        <f>'[1]21'!H29</f>
        <v>145</v>
      </c>
      <c r="H27" s="16">
        <f>'[1]21'!I29</f>
        <v>0</v>
      </c>
      <c r="I27" s="16">
        <f>'[1]21'!J29</f>
        <v>0</v>
      </c>
      <c r="J27" s="16">
        <f>'[1]21'!K29</f>
        <v>0</v>
      </c>
      <c r="K27" s="15">
        <f t="shared" si="4"/>
        <v>145</v>
      </c>
      <c r="L27" s="18">
        <f>frq!C27</f>
        <v>1</v>
      </c>
      <c r="M27" s="16">
        <f t="shared" si="0"/>
        <v>145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145</v>
      </c>
      <c r="R27" s="17"/>
    </row>
    <row r="28" spans="1:18">
      <c r="A28" s="8" t="s">
        <v>70</v>
      </c>
      <c r="B28" s="15">
        <f>'[1]21'!B30</f>
        <v>290</v>
      </c>
      <c r="C28" s="16">
        <f>'[1]21'!C30</f>
        <v>0</v>
      </c>
      <c r="D28" s="16">
        <f>'[1]21'!D30</f>
        <v>0</v>
      </c>
      <c r="E28" s="16">
        <f>'[1]21'!E30</f>
        <v>0</v>
      </c>
      <c r="F28" s="15">
        <f t="shared" si="6"/>
        <v>290</v>
      </c>
      <c r="G28" s="15">
        <f>'[1]21'!H30</f>
        <v>145</v>
      </c>
      <c r="H28" s="16">
        <f>'[1]21'!I30</f>
        <v>0</v>
      </c>
      <c r="I28" s="16">
        <f>'[1]21'!J30</f>
        <v>0</v>
      </c>
      <c r="J28" s="16">
        <f>'[1]21'!K30</f>
        <v>0</v>
      </c>
      <c r="K28" s="15">
        <f t="shared" si="4"/>
        <v>145</v>
      </c>
      <c r="L28" s="18">
        <f>frq!C28</f>
        <v>1</v>
      </c>
      <c r="M28" s="16">
        <f t="shared" si="0"/>
        <v>145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145</v>
      </c>
      <c r="R28" s="17"/>
    </row>
    <row r="29" spans="1:18">
      <c r="A29" s="8" t="s">
        <v>71</v>
      </c>
      <c r="B29" s="15">
        <f>'[1]21'!B31</f>
        <v>290</v>
      </c>
      <c r="C29" s="16">
        <f>'[1]21'!C31</f>
        <v>0</v>
      </c>
      <c r="D29" s="16">
        <f>'[1]21'!D31</f>
        <v>0</v>
      </c>
      <c r="E29" s="16">
        <f>'[1]21'!E31</f>
        <v>0</v>
      </c>
      <c r="F29" s="15">
        <f t="shared" si="6"/>
        <v>290</v>
      </c>
      <c r="G29" s="15">
        <f>'[1]21'!H31</f>
        <v>145</v>
      </c>
      <c r="H29" s="16">
        <f>'[1]21'!I31</f>
        <v>0</v>
      </c>
      <c r="I29" s="16">
        <f>'[1]21'!J31</f>
        <v>0</v>
      </c>
      <c r="J29" s="16">
        <f>'[1]21'!K31</f>
        <v>0</v>
      </c>
      <c r="K29" s="15">
        <f t="shared" si="4"/>
        <v>145</v>
      </c>
      <c r="L29" s="18">
        <f>frq!C29</f>
        <v>1</v>
      </c>
      <c r="M29" s="16">
        <f t="shared" si="0"/>
        <v>145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145</v>
      </c>
      <c r="R29" s="17"/>
    </row>
    <row r="30" spans="1:18">
      <c r="A30" s="8" t="s">
        <v>72</v>
      </c>
      <c r="B30" s="15">
        <f>'[1]21'!B32</f>
        <v>290</v>
      </c>
      <c r="C30" s="16">
        <f>'[1]21'!C32</f>
        <v>0</v>
      </c>
      <c r="D30" s="16">
        <f>'[1]21'!D32</f>
        <v>0</v>
      </c>
      <c r="E30" s="16">
        <f>'[1]21'!E32</f>
        <v>0</v>
      </c>
      <c r="F30" s="15">
        <f t="shared" si="6"/>
        <v>290</v>
      </c>
      <c r="G30" s="15">
        <f>'[1]21'!H32</f>
        <v>145</v>
      </c>
      <c r="H30" s="16">
        <f>'[1]21'!I32</f>
        <v>0</v>
      </c>
      <c r="I30" s="16">
        <f>'[1]21'!J32</f>
        <v>0</v>
      </c>
      <c r="J30" s="16">
        <f>'[1]21'!K32</f>
        <v>0</v>
      </c>
      <c r="K30" s="15">
        <f t="shared" si="4"/>
        <v>145</v>
      </c>
      <c r="L30" s="18">
        <f>frq!C30</f>
        <v>1</v>
      </c>
      <c r="M30" s="16">
        <f t="shared" si="0"/>
        <v>145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145</v>
      </c>
      <c r="R30" s="17"/>
    </row>
    <row r="31" spans="1:18">
      <c r="A31" s="8" t="s">
        <v>73</v>
      </c>
      <c r="B31" s="15">
        <f>'[1]21'!B33</f>
        <v>290</v>
      </c>
      <c r="C31" s="16">
        <f>'[1]21'!C33</f>
        <v>0</v>
      </c>
      <c r="D31" s="16">
        <f>'[1]21'!D33</f>
        <v>0</v>
      </c>
      <c r="E31" s="16">
        <f>'[1]21'!E33</f>
        <v>0</v>
      </c>
      <c r="F31" s="15">
        <f t="shared" si="6"/>
        <v>290</v>
      </c>
      <c r="G31" s="15">
        <f>'[1]21'!H33</f>
        <v>145</v>
      </c>
      <c r="H31" s="16">
        <f>'[1]21'!I33</f>
        <v>0</v>
      </c>
      <c r="I31" s="16">
        <f>'[1]21'!J33</f>
        <v>0</v>
      </c>
      <c r="J31" s="16">
        <f>'[1]21'!K33</f>
        <v>0</v>
      </c>
      <c r="K31" s="15">
        <f t="shared" si="4"/>
        <v>145</v>
      </c>
      <c r="L31" s="18">
        <f>frq!C31</f>
        <v>1</v>
      </c>
      <c r="M31" s="16">
        <f t="shared" si="0"/>
        <v>145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145</v>
      </c>
      <c r="R31" s="17"/>
    </row>
    <row r="32" spans="1:18">
      <c r="A32" s="8" t="s">
        <v>74</v>
      </c>
      <c r="B32" s="15">
        <f>'[1]21'!B34</f>
        <v>290</v>
      </c>
      <c r="C32" s="16">
        <f>'[1]21'!C34</f>
        <v>0</v>
      </c>
      <c r="D32" s="16">
        <f>'[1]21'!D34</f>
        <v>0</v>
      </c>
      <c r="E32" s="16">
        <f>'[1]21'!E34</f>
        <v>0</v>
      </c>
      <c r="F32" s="15">
        <f t="shared" si="6"/>
        <v>290</v>
      </c>
      <c r="G32" s="15">
        <f>'[1]21'!H34</f>
        <v>145</v>
      </c>
      <c r="H32" s="16">
        <f>'[1]21'!I34</f>
        <v>0</v>
      </c>
      <c r="I32" s="16">
        <f>'[1]21'!J34</f>
        <v>0</v>
      </c>
      <c r="J32" s="16">
        <f>'[1]21'!K34</f>
        <v>0</v>
      </c>
      <c r="K32" s="15">
        <f t="shared" si="4"/>
        <v>145</v>
      </c>
      <c r="L32" s="18">
        <f>frq!C32</f>
        <v>1</v>
      </c>
      <c r="M32" s="16">
        <f t="shared" si="0"/>
        <v>145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145</v>
      </c>
      <c r="R32" s="17"/>
    </row>
    <row r="33" spans="1:18">
      <c r="A33" s="8" t="s">
        <v>75</v>
      </c>
      <c r="B33" s="15">
        <f>'[1]21'!B35</f>
        <v>290</v>
      </c>
      <c r="C33" s="16">
        <f>'[1]21'!C35</f>
        <v>0</v>
      </c>
      <c r="D33" s="16">
        <f>'[1]21'!D35</f>
        <v>0</v>
      </c>
      <c r="E33" s="16">
        <f>'[1]21'!E35</f>
        <v>0</v>
      </c>
      <c r="F33" s="15">
        <f t="shared" si="6"/>
        <v>290</v>
      </c>
      <c r="G33" s="15">
        <f>'[1]21'!H35</f>
        <v>145</v>
      </c>
      <c r="H33" s="16">
        <f>'[1]21'!I35</f>
        <v>0</v>
      </c>
      <c r="I33" s="16">
        <f>'[1]21'!J35</f>
        <v>0</v>
      </c>
      <c r="J33" s="16">
        <f>'[1]21'!K35</f>
        <v>0</v>
      </c>
      <c r="K33" s="15">
        <f t="shared" si="4"/>
        <v>145</v>
      </c>
      <c r="L33" s="18">
        <f>frq!C33</f>
        <v>1</v>
      </c>
      <c r="M33" s="16">
        <f t="shared" si="0"/>
        <v>145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145</v>
      </c>
      <c r="R33" s="17"/>
    </row>
    <row r="34" spans="1:18">
      <c r="A34" s="8" t="s">
        <v>76</v>
      </c>
      <c r="B34" s="15">
        <f>'[1]21'!B36</f>
        <v>290</v>
      </c>
      <c r="C34" s="16">
        <f>'[1]21'!C36</f>
        <v>0</v>
      </c>
      <c r="D34" s="16">
        <f>'[1]21'!D36</f>
        <v>0</v>
      </c>
      <c r="E34" s="16">
        <f>'[1]21'!E36</f>
        <v>0</v>
      </c>
      <c r="F34" s="15">
        <f t="shared" si="6"/>
        <v>290</v>
      </c>
      <c r="G34" s="15">
        <f>'[1]21'!H36</f>
        <v>145</v>
      </c>
      <c r="H34" s="16">
        <f>'[1]21'!I36</f>
        <v>0</v>
      </c>
      <c r="I34" s="16">
        <f>'[1]21'!J36</f>
        <v>0</v>
      </c>
      <c r="J34" s="16">
        <f>'[1]21'!K36</f>
        <v>0</v>
      </c>
      <c r="K34" s="15">
        <f t="shared" si="4"/>
        <v>145</v>
      </c>
      <c r="L34" s="18">
        <f>frq!C34</f>
        <v>1</v>
      </c>
      <c r="M34" s="16">
        <f t="shared" si="0"/>
        <v>145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145</v>
      </c>
      <c r="R34" s="17"/>
    </row>
    <row r="35" spans="1:18">
      <c r="A35" s="8" t="s">
        <v>77</v>
      </c>
      <c r="B35" s="15">
        <f>'[1]21'!B37</f>
        <v>290</v>
      </c>
      <c r="C35" s="16">
        <f>'[1]21'!C37</f>
        <v>0</v>
      </c>
      <c r="D35" s="16">
        <f>'[1]21'!D37</f>
        <v>0</v>
      </c>
      <c r="E35" s="16">
        <f>'[1]21'!E37</f>
        <v>0</v>
      </c>
      <c r="F35" s="15">
        <f t="shared" si="6"/>
        <v>290</v>
      </c>
      <c r="G35" s="15">
        <f>'[1]21'!H37</f>
        <v>145</v>
      </c>
      <c r="H35" s="16">
        <f>'[1]21'!I37</f>
        <v>0</v>
      </c>
      <c r="I35" s="16">
        <f>'[1]21'!J37</f>
        <v>0</v>
      </c>
      <c r="J35" s="16">
        <f>'[1]21'!K37</f>
        <v>0</v>
      </c>
      <c r="K35" s="15">
        <f t="shared" si="4"/>
        <v>145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145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145</v>
      </c>
      <c r="R35" s="17"/>
    </row>
    <row r="36" spans="1:18">
      <c r="A36" s="8" t="s">
        <v>78</v>
      </c>
      <c r="B36" s="15">
        <f>'[1]21'!B38</f>
        <v>290</v>
      </c>
      <c r="C36" s="16">
        <f>'[1]21'!C38</f>
        <v>0</v>
      </c>
      <c r="D36" s="16">
        <f>'[1]21'!D38</f>
        <v>0</v>
      </c>
      <c r="E36" s="16">
        <f>'[1]21'!E38</f>
        <v>0</v>
      </c>
      <c r="F36" s="15">
        <f t="shared" si="6"/>
        <v>290</v>
      </c>
      <c r="G36" s="15">
        <f>'[1]21'!H38</f>
        <v>145</v>
      </c>
      <c r="H36" s="16">
        <f>'[1]21'!I38</f>
        <v>0</v>
      </c>
      <c r="I36" s="16">
        <f>'[1]21'!J38</f>
        <v>0</v>
      </c>
      <c r="J36" s="16">
        <f>'[1]21'!K38</f>
        <v>0</v>
      </c>
      <c r="K36" s="15">
        <f t="shared" si="4"/>
        <v>145</v>
      </c>
      <c r="L36" s="18">
        <f>frq!C36</f>
        <v>1</v>
      </c>
      <c r="M36" s="16">
        <f t="shared" si="7"/>
        <v>145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145</v>
      </c>
      <c r="R36" s="17"/>
    </row>
    <row r="37" spans="1:18">
      <c r="A37" s="8" t="s">
        <v>79</v>
      </c>
      <c r="B37" s="15">
        <f>'[1]21'!B39</f>
        <v>290</v>
      </c>
      <c r="C37" s="16">
        <f>'[1]21'!C39</f>
        <v>0</v>
      </c>
      <c r="D37" s="16">
        <f>'[1]21'!D39</f>
        <v>0</v>
      </c>
      <c r="E37" s="16">
        <f>'[1]21'!E39</f>
        <v>0</v>
      </c>
      <c r="F37" s="15">
        <f t="shared" si="6"/>
        <v>290</v>
      </c>
      <c r="G37" s="15">
        <f>'[1]21'!H39</f>
        <v>145</v>
      </c>
      <c r="H37" s="16">
        <f>'[1]21'!I39</f>
        <v>0</v>
      </c>
      <c r="I37" s="16">
        <f>'[1]21'!J39</f>
        <v>0</v>
      </c>
      <c r="J37" s="16">
        <f>'[1]21'!K39</f>
        <v>0</v>
      </c>
      <c r="K37" s="15">
        <f t="shared" si="4"/>
        <v>145</v>
      </c>
      <c r="L37" s="18">
        <f>frq!C37</f>
        <v>1</v>
      </c>
      <c r="M37" s="16">
        <f t="shared" si="7"/>
        <v>145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145</v>
      </c>
      <c r="R37" s="17"/>
    </row>
    <row r="38" spans="1:18">
      <c r="A38" s="8" t="s">
        <v>80</v>
      </c>
      <c r="B38" s="15">
        <f>'[1]21'!B40</f>
        <v>290</v>
      </c>
      <c r="C38" s="16">
        <f>'[1]21'!C40</f>
        <v>0</v>
      </c>
      <c r="D38" s="16">
        <f>'[1]21'!D40</f>
        <v>0</v>
      </c>
      <c r="E38" s="16">
        <f>'[1]21'!E40</f>
        <v>0</v>
      </c>
      <c r="F38" s="15">
        <f t="shared" si="6"/>
        <v>290</v>
      </c>
      <c r="G38" s="15">
        <f>'[1]21'!H40</f>
        <v>145</v>
      </c>
      <c r="H38" s="16">
        <f>'[1]21'!I40</f>
        <v>0</v>
      </c>
      <c r="I38" s="16">
        <f>'[1]21'!J40</f>
        <v>0</v>
      </c>
      <c r="J38" s="16">
        <f>'[1]21'!K40</f>
        <v>0</v>
      </c>
      <c r="K38" s="15">
        <f t="shared" si="4"/>
        <v>145</v>
      </c>
      <c r="L38" s="18">
        <f>frq!C38</f>
        <v>1</v>
      </c>
      <c r="M38" s="16">
        <f t="shared" si="7"/>
        <v>145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145</v>
      </c>
      <c r="R38" s="17"/>
    </row>
    <row r="39" spans="1:18">
      <c r="A39" s="8" t="s">
        <v>81</v>
      </c>
      <c r="B39" s="15">
        <f>'[1]21'!B41</f>
        <v>290</v>
      </c>
      <c r="C39" s="16">
        <f>'[1]21'!C41</f>
        <v>0</v>
      </c>
      <c r="D39" s="16">
        <f>'[1]21'!D41</f>
        <v>0</v>
      </c>
      <c r="E39" s="16">
        <f>'[1]21'!E41</f>
        <v>0</v>
      </c>
      <c r="F39" s="15">
        <f t="shared" si="6"/>
        <v>290</v>
      </c>
      <c r="G39" s="15">
        <f>'[1]21'!H41</f>
        <v>145</v>
      </c>
      <c r="H39" s="16">
        <f>'[1]21'!I41</f>
        <v>0</v>
      </c>
      <c r="I39" s="16">
        <f>'[1]21'!J41</f>
        <v>0</v>
      </c>
      <c r="J39" s="16">
        <f>'[1]21'!K41</f>
        <v>0</v>
      </c>
      <c r="K39" s="15">
        <f t="shared" si="4"/>
        <v>145</v>
      </c>
      <c r="L39" s="18">
        <f>frq!C39</f>
        <v>1</v>
      </c>
      <c r="M39" s="16">
        <f t="shared" si="7"/>
        <v>145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145</v>
      </c>
      <c r="R39" s="17"/>
    </row>
    <row r="40" spans="1:18">
      <c r="A40" s="8" t="s">
        <v>82</v>
      </c>
      <c r="B40" s="15">
        <f>'[1]21'!B42</f>
        <v>290</v>
      </c>
      <c r="C40" s="16">
        <f>'[1]21'!C42</f>
        <v>0</v>
      </c>
      <c r="D40" s="16">
        <f>'[1]21'!D42</f>
        <v>0</v>
      </c>
      <c r="E40" s="16">
        <f>'[1]21'!E42</f>
        <v>0</v>
      </c>
      <c r="F40" s="15">
        <f t="shared" si="6"/>
        <v>290</v>
      </c>
      <c r="G40" s="15">
        <f>'[1]21'!H42</f>
        <v>145</v>
      </c>
      <c r="H40" s="16">
        <f>'[1]21'!I42</f>
        <v>0</v>
      </c>
      <c r="I40" s="16">
        <f>'[1]21'!J42</f>
        <v>0</v>
      </c>
      <c r="J40" s="16">
        <f>'[1]21'!K42</f>
        <v>0</v>
      </c>
      <c r="K40" s="15">
        <f t="shared" si="4"/>
        <v>145</v>
      </c>
      <c r="L40" s="18">
        <f>frq!C40</f>
        <v>1</v>
      </c>
      <c r="M40" s="16">
        <f t="shared" si="7"/>
        <v>145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145</v>
      </c>
      <c r="R40" s="17"/>
    </row>
    <row r="41" spans="1:18">
      <c r="A41" s="8" t="s">
        <v>83</v>
      </c>
      <c r="B41" s="15">
        <f>'[1]21'!B43</f>
        <v>290</v>
      </c>
      <c r="C41" s="16">
        <f>'[1]21'!C43</f>
        <v>0</v>
      </c>
      <c r="D41" s="16">
        <f>'[1]21'!D43</f>
        <v>0</v>
      </c>
      <c r="E41" s="16">
        <f>'[1]21'!E43</f>
        <v>0</v>
      </c>
      <c r="F41" s="15">
        <f t="shared" si="6"/>
        <v>290</v>
      </c>
      <c r="G41" s="15">
        <f>'[1]21'!H43</f>
        <v>145</v>
      </c>
      <c r="H41" s="16">
        <f>'[1]21'!I43</f>
        <v>0</v>
      </c>
      <c r="I41" s="16">
        <f>'[1]21'!J43</f>
        <v>0</v>
      </c>
      <c r="J41" s="16">
        <f>'[1]21'!K43</f>
        <v>0</v>
      </c>
      <c r="K41" s="15">
        <f t="shared" si="4"/>
        <v>145</v>
      </c>
      <c r="L41" s="18">
        <f>frq!C41</f>
        <v>1</v>
      </c>
      <c r="M41" s="16">
        <f t="shared" si="7"/>
        <v>145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145</v>
      </c>
      <c r="R41" s="17"/>
    </row>
    <row r="42" spans="1:18">
      <c r="A42" s="8" t="s">
        <v>84</v>
      </c>
      <c r="B42" s="15">
        <f>'[1]21'!B44</f>
        <v>290</v>
      </c>
      <c r="C42" s="16">
        <f>'[1]21'!C44</f>
        <v>0</v>
      </c>
      <c r="D42" s="16">
        <f>'[1]21'!D44</f>
        <v>0</v>
      </c>
      <c r="E42" s="16">
        <f>'[1]21'!E44</f>
        <v>0</v>
      </c>
      <c r="F42" s="15">
        <f t="shared" si="6"/>
        <v>290</v>
      </c>
      <c r="G42" s="15">
        <f>'[1]21'!H44</f>
        <v>145</v>
      </c>
      <c r="H42" s="16">
        <f>'[1]21'!I44</f>
        <v>0</v>
      </c>
      <c r="I42" s="16">
        <f>'[1]21'!J44</f>
        <v>0</v>
      </c>
      <c r="J42" s="16">
        <f>'[1]21'!K44</f>
        <v>0</v>
      </c>
      <c r="K42" s="15">
        <f t="shared" si="4"/>
        <v>145</v>
      </c>
      <c r="L42" s="18">
        <f>frq!C42</f>
        <v>1</v>
      </c>
      <c r="M42" s="16">
        <f t="shared" si="7"/>
        <v>145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145</v>
      </c>
      <c r="R42" s="17"/>
    </row>
    <row r="43" spans="1:18">
      <c r="A43" s="8" t="s">
        <v>85</v>
      </c>
      <c r="B43" s="15">
        <f>'[1]21'!B45</f>
        <v>290</v>
      </c>
      <c r="C43" s="16">
        <f>'[1]21'!C45</f>
        <v>0</v>
      </c>
      <c r="D43" s="16">
        <f>'[1]21'!D45</f>
        <v>0</v>
      </c>
      <c r="E43" s="16">
        <f>'[1]21'!E45</f>
        <v>0</v>
      </c>
      <c r="F43" s="15">
        <f t="shared" si="6"/>
        <v>290</v>
      </c>
      <c r="G43" s="15">
        <f>'[1]21'!H45</f>
        <v>145</v>
      </c>
      <c r="H43" s="16">
        <f>'[1]21'!I45</f>
        <v>0</v>
      </c>
      <c r="I43" s="16">
        <f>'[1]21'!J45</f>
        <v>0</v>
      </c>
      <c r="J43" s="16">
        <f>'[1]21'!K45</f>
        <v>0</v>
      </c>
      <c r="K43" s="15">
        <f t="shared" si="4"/>
        <v>145</v>
      </c>
      <c r="L43" s="18">
        <f>frq!C43</f>
        <v>1</v>
      </c>
      <c r="M43" s="16">
        <f t="shared" si="7"/>
        <v>145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145</v>
      </c>
      <c r="R43" s="17"/>
    </row>
    <row r="44" spans="1:18">
      <c r="A44" s="8" t="s">
        <v>86</v>
      </c>
      <c r="B44" s="15">
        <f>'[1]21'!B46</f>
        <v>290</v>
      </c>
      <c r="C44" s="16">
        <f>'[1]21'!C46</f>
        <v>0</v>
      </c>
      <c r="D44" s="16">
        <f>'[1]21'!D46</f>
        <v>0</v>
      </c>
      <c r="E44" s="16">
        <f>'[1]21'!E46</f>
        <v>0</v>
      </c>
      <c r="F44" s="15">
        <f t="shared" si="6"/>
        <v>290</v>
      </c>
      <c r="G44" s="15">
        <f>'[1]21'!H46</f>
        <v>145</v>
      </c>
      <c r="H44" s="16">
        <f>'[1]21'!I46</f>
        <v>0</v>
      </c>
      <c r="I44" s="16">
        <f>'[1]21'!J46</f>
        <v>0</v>
      </c>
      <c r="J44" s="16">
        <f>'[1]21'!K46</f>
        <v>0</v>
      </c>
      <c r="K44" s="15">
        <f t="shared" si="4"/>
        <v>145</v>
      </c>
      <c r="L44" s="18">
        <f>frq!C44</f>
        <v>1</v>
      </c>
      <c r="M44" s="16">
        <f t="shared" si="7"/>
        <v>145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145</v>
      </c>
      <c r="R44" s="17"/>
    </row>
    <row r="45" spans="1:18">
      <c r="A45" s="8" t="s">
        <v>87</v>
      </c>
      <c r="B45" s="15">
        <f>'[1]21'!B47</f>
        <v>290</v>
      </c>
      <c r="C45" s="16">
        <f>'[1]21'!C47</f>
        <v>0</v>
      </c>
      <c r="D45" s="16">
        <f>'[1]21'!D47</f>
        <v>0</v>
      </c>
      <c r="E45" s="16">
        <f>'[1]21'!E47</f>
        <v>0</v>
      </c>
      <c r="F45" s="15">
        <f t="shared" si="6"/>
        <v>290</v>
      </c>
      <c r="G45" s="15">
        <f>'[1]21'!H47</f>
        <v>145</v>
      </c>
      <c r="H45" s="16">
        <f>'[1]21'!I47</f>
        <v>0</v>
      </c>
      <c r="I45" s="16">
        <f>'[1]21'!J47</f>
        <v>0</v>
      </c>
      <c r="J45" s="16">
        <f>'[1]21'!K47</f>
        <v>0</v>
      </c>
      <c r="K45" s="15">
        <f t="shared" si="4"/>
        <v>145</v>
      </c>
      <c r="L45" s="18">
        <f>frq!C45</f>
        <v>1</v>
      </c>
      <c r="M45" s="16">
        <f t="shared" si="7"/>
        <v>145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145</v>
      </c>
      <c r="R45" s="17"/>
    </row>
    <row r="46" spans="1:18">
      <c r="A46" s="8" t="s">
        <v>88</v>
      </c>
      <c r="B46" s="15">
        <f>'[1]21'!B48</f>
        <v>290</v>
      </c>
      <c r="C46" s="16">
        <f>'[1]21'!C48</f>
        <v>0</v>
      </c>
      <c r="D46" s="16">
        <f>'[1]21'!D48</f>
        <v>0</v>
      </c>
      <c r="E46" s="16">
        <f>'[1]21'!E48</f>
        <v>0</v>
      </c>
      <c r="F46" s="15">
        <f t="shared" si="6"/>
        <v>290</v>
      </c>
      <c r="G46" s="15">
        <f>'[1]21'!H48</f>
        <v>145</v>
      </c>
      <c r="H46" s="16">
        <f>'[1]21'!I48</f>
        <v>0</v>
      </c>
      <c r="I46" s="16">
        <f>'[1]21'!J48</f>
        <v>0</v>
      </c>
      <c r="J46" s="16">
        <f>'[1]21'!K48</f>
        <v>0</v>
      </c>
      <c r="K46" s="15">
        <f t="shared" si="4"/>
        <v>145</v>
      </c>
      <c r="L46" s="18">
        <f>frq!C46</f>
        <v>1</v>
      </c>
      <c r="M46" s="16">
        <f t="shared" si="7"/>
        <v>145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145</v>
      </c>
      <c r="R46" s="17"/>
    </row>
    <row r="47" spans="1:18">
      <c r="A47" s="8" t="s">
        <v>89</v>
      </c>
      <c r="B47" s="15">
        <f>'[1]21'!B49</f>
        <v>290</v>
      </c>
      <c r="C47" s="16">
        <f>'[1]21'!C49</f>
        <v>0</v>
      </c>
      <c r="D47" s="16">
        <f>'[1]21'!D49</f>
        <v>0</v>
      </c>
      <c r="E47" s="16">
        <f>'[1]21'!E49</f>
        <v>0</v>
      </c>
      <c r="F47" s="15">
        <f t="shared" si="6"/>
        <v>290</v>
      </c>
      <c r="G47" s="15">
        <f>'[1]21'!H49</f>
        <v>145</v>
      </c>
      <c r="H47" s="16">
        <f>'[1]21'!I49</f>
        <v>0</v>
      </c>
      <c r="I47" s="16">
        <f>'[1]21'!J49</f>
        <v>0</v>
      </c>
      <c r="J47" s="16">
        <f>'[1]21'!K49</f>
        <v>0</v>
      </c>
      <c r="K47" s="15">
        <f t="shared" si="4"/>
        <v>145</v>
      </c>
      <c r="L47" s="18">
        <f>frq!C47</f>
        <v>1</v>
      </c>
      <c r="M47" s="16">
        <f t="shared" si="7"/>
        <v>145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145</v>
      </c>
      <c r="R47" s="17"/>
    </row>
    <row r="48" spans="1:18">
      <c r="A48" s="8" t="s">
        <v>90</v>
      </c>
      <c r="B48" s="15">
        <f>'[1]21'!B50</f>
        <v>290</v>
      </c>
      <c r="C48" s="16">
        <f>'[1]21'!C50</f>
        <v>0</v>
      </c>
      <c r="D48" s="16">
        <f>'[1]21'!D50</f>
        <v>0</v>
      </c>
      <c r="E48" s="16">
        <f>'[1]21'!E50</f>
        <v>0</v>
      </c>
      <c r="F48" s="15">
        <f t="shared" si="6"/>
        <v>290</v>
      </c>
      <c r="G48" s="15">
        <f>'[1]21'!H50</f>
        <v>145</v>
      </c>
      <c r="H48" s="16">
        <f>'[1]21'!I50</f>
        <v>0</v>
      </c>
      <c r="I48" s="16">
        <f>'[1]21'!J50</f>
        <v>0</v>
      </c>
      <c r="J48" s="16">
        <f>'[1]21'!K50</f>
        <v>0</v>
      </c>
      <c r="K48" s="15">
        <f t="shared" si="4"/>
        <v>145</v>
      </c>
      <c r="L48" s="18">
        <f>frq!C48</f>
        <v>1</v>
      </c>
      <c r="M48" s="16">
        <f t="shared" si="7"/>
        <v>145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145</v>
      </c>
      <c r="R48" s="17"/>
    </row>
    <row r="49" spans="1:18">
      <c r="A49" s="8" t="s">
        <v>91</v>
      </c>
      <c r="B49" s="15">
        <f>'[1]21'!B51</f>
        <v>290</v>
      </c>
      <c r="C49" s="16">
        <f>'[1]21'!C51</f>
        <v>0</v>
      </c>
      <c r="D49" s="16">
        <f>'[1]21'!D51</f>
        <v>0</v>
      </c>
      <c r="E49" s="16">
        <f>'[1]21'!E51</f>
        <v>0</v>
      </c>
      <c r="F49" s="15">
        <f t="shared" si="6"/>
        <v>290</v>
      </c>
      <c r="G49" s="15">
        <f>'[1]21'!H51</f>
        <v>145</v>
      </c>
      <c r="H49" s="16">
        <f>'[1]21'!I51</f>
        <v>0</v>
      </c>
      <c r="I49" s="16">
        <f>'[1]21'!J51</f>
        <v>0</v>
      </c>
      <c r="J49" s="16">
        <f>'[1]21'!K51</f>
        <v>0</v>
      </c>
      <c r="K49" s="15">
        <f t="shared" si="4"/>
        <v>145</v>
      </c>
      <c r="L49" s="18">
        <f>frq!C49</f>
        <v>1</v>
      </c>
      <c r="M49" s="16">
        <f t="shared" si="7"/>
        <v>145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145</v>
      </c>
      <c r="R49" s="17"/>
    </row>
    <row r="50" spans="1:18">
      <c r="A50" s="8" t="s">
        <v>92</v>
      </c>
      <c r="B50" s="15">
        <f>'[1]21'!B52</f>
        <v>290</v>
      </c>
      <c r="C50" s="16">
        <f>'[1]21'!C52</f>
        <v>0</v>
      </c>
      <c r="D50" s="16">
        <f>'[1]21'!D52</f>
        <v>0</v>
      </c>
      <c r="E50" s="16">
        <f>'[1]21'!E52</f>
        <v>0</v>
      </c>
      <c r="F50" s="15">
        <f t="shared" si="6"/>
        <v>290</v>
      </c>
      <c r="G50" s="15">
        <f>'[1]21'!H52</f>
        <v>145</v>
      </c>
      <c r="H50" s="16">
        <f>'[1]21'!I52</f>
        <v>0</v>
      </c>
      <c r="I50" s="16">
        <f>'[1]21'!J52</f>
        <v>0</v>
      </c>
      <c r="J50" s="16">
        <f>'[1]21'!K52</f>
        <v>0</v>
      </c>
      <c r="K50" s="15">
        <f t="shared" si="4"/>
        <v>145</v>
      </c>
      <c r="L50" s="18">
        <f>frq!C50</f>
        <v>1</v>
      </c>
      <c r="M50" s="16">
        <f t="shared" si="7"/>
        <v>145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145</v>
      </c>
      <c r="R50" s="17"/>
    </row>
    <row r="51" spans="1:18">
      <c r="A51" s="8" t="s">
        <v>93</v>
      </c>
      <c r="B51" s="15">
        <f>'[1]21'!B53</f>
        <v>290</v>
      </c>
      <c r="C51" s="16">
        <f>'[1]21'!C53</f>
        <v>0</v>
      </c>
      <c r="D51" s="16">
        <f>'[1]21'!D53</f>
        <v>0</v>
      </c>
      <c r="E51" s="16">
        <f>'[1]21'!E53</f>
        <v>0</v>
      </c>
      <c r="F51" s="15">
        <f t="shared" si="6"/>
        <v>290</v>
      </c>
      <c r="G51" s="15">
        <f>'[1]21'!H53</f>
        <v>145</v>
      </c>
      <c r="H51" s="16">
        <f>'[1]21'!I53</f>
        <v>0</v>
      </c>
      <c r="I51" s="16">
        <f>'[1]21'!J53</f>
        <v>0</v>
      </c>
      <c r="J51" s="16">
        <f>'[1]21'!K53</f>
        <v>0</v>
      </c>
      <c r="K51" s="15">
        <f t="shared" si="4"/>
        <v>145</v>
      </c>
      <c r="L51" s="18">
        <f>frq!C51</f>
        <v>1</v>
      </c>
      <c r="M51" s="16">
        <f t="shared" si="7"/>
        <v>145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145</v>
      </c>
      <c r="R51" s="17"/>
    </row>
    <row r="52" spans="1:18">
      <c r="A52" s="8" t="s">
        <v>94</v>
      </c>
      <c r="B52" s="15">
        <f>'[1]21'!B54</f>
        <v>290</v>
      </c>
      <c r="C52" s="16">
        <f>'[1]21'!C54</f>
        <v>0</v>
      </c>
      <c r="D52" s="16">
        <f>'[1]21'!D54</f>
        <v>0</v>
      </c>
      <c r="E52" s="16">
        <f>'[1]21'!E54</f>
        <v>0</v>
      </c>
      <c r="F52" s="15">
        <f t="shared" si="6"/>
        <v>290</v>
      </c>
      <c r="G52" s="15">
        <f>'[1]21'!H54</f>
        <v>145</v>
      </c>
      <c r="H52" s="16">
        <f>'[1]21'!I54</f>
        <v>0</v>
      </c>
      <c r="I52" s="16">
        <f>'[1]21'!J54</f>
        <v>0</v>
      </c>
      <c r="J52" s="16">
        <f>'[1]21'!K54</f>
        <v>0</v>
      </c>
      <c r="K52" s="15">
        <f t="shared" si="4"/>
        <v>145</v>
      </c>
      <c r="L52" s="18">
        <f>frq!C52</f>
        <v>1</v>
      </c>
      <c r="M52" s="16">
        <f t="shared" si="7"/>
        <v>145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145</v>
      </c>
      <c r="R52" s="17"/>
    </row>
    <row r="53" spans="1:18">
      <c r="A53" s="8" t="s">
        <v>95</v>
      </c>
      <c r="B53" s="15">
        <f>'[1]21'!B55</f>
        <v>290</v>
      </c>
      <c r="C53" s="16">
        <f>'[1]21'!C55</f>
        <v>0</v>
      </c>
      <c r="D53" s="16">
        <f>'[1]21'!D55</f>
        <v>0</v>
      </c>
      <c r="E53" s="16">
        <f>'[1]21'!E55</f>
        <v>0</v>
      </c>
      <c r="F53" s="15">
        <f t="shared" si="6"/>
        <v>290</v>
      </c>
      <c r="G53" s="15">
        <f>'[1]21'!H55</f>
        <v>145</v>
      </c>
      <c r="H53" s="16">
        <f>'[1]21'!I55</f>
        <v>0</v>
      </c>
      <c r="I53" s="16">
        <f>'[1]21'!J55</f>
        <v>0</v>
      </c>
      <c r="J53" s="16">
        <f>'[1]21'!K55</f>
        <v>0</v>
      </c>
      <c r="K53" s="15">
        <f t="shared" si="4"/>
        <v>145</v>
      </c>
      <c r="L53" s="18">
        <f>frq!C53</f>
        <v>1</v>
      </c>
      <c r="M53" s="16">
        <f t="shared" si="7"/>
        <v>145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145</v>
      </c>
      <c r="R53" s="17"/>
    </row>
    <row r="54" spans="1:18">
      <c r="A54" s="8" t="s">
        <v>96</v>
      </c>
      <c r="B54" s="15">
        <f>'[1]21'!B56</f>
        <v>290</v>
      </c>
      <c r="C54" s="16">
        <f>'[1]21'!C56</f>
        <v>0</v>
      </c>
      <c r="D54" s="16">
        <f>'[1]21'!D56</f>
        <v>0</v>
      </c>
      <c r="E54" s="16">
        <f>'[1]21'!E56</f>
        <v>0</v>
      </c>
      <c r="F54" s="15">
        <f t="shared" si="6"/>
        <v>290</v>
      </c>
      <c r="G54" s="15">
        <f>'[1]21'!H56</f>
        <v>145</v>
      </c>
      <c r="H54" s="16">
        <f>'[1]21'!I56</f>
        <v>0</v>
      </c>
      <c r="I54" s="16">
        <f>'[1]21'!J56</f>
        <v>0</v>
      </c>
      <c r="J54" s="16">
        <f>'[1]21'!K56</f>
        <v>0</v>
      </c>
      <c r="K54" s="15">
        <f t="shared" si="4"/>
        <v>145</v>
      </c>
      <c r="L54" s="18">
        <f>frq!C54</f>
        <v>1</v>
      </c>
      <c r="M54" s="16">
        <f t="shared" si="7"/>
        <v>145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145</v>
      </c>
      <c r="R54" s="17"/>
    </row>
    <row r="55" spans="1:18">
      <c r="A55" s="8" t="s">
        <v>97</v>
      </c>
      <c r="B55" s="15">
        <f>'[1]21'!B57</f>
        <v>290</v>
      </c>
      <c r="C55" s="16">
        <f>'[1]21'!C57</f>
        <v>0</v>
      </c>
      <c r="D55" s="16">
        <f>'[1]21'!D57</f>
        <v>0</v>
      </c>
      <c r="E55" s="16">
        <f>'[1]21'!E57</f>
        <v>0</v>
      </c>
      <c r="F55" s="15">
        <f t="shared" si="6"/>
        <v>290</v>
      </c>
      <c r="G55" s="15">
        <f>'[1]21'!H57</f>
        <v>142</v>
      </c>
      <c r="H55" s="16">
        <f>'[1]21'!I57</f>
        <v>0</v>
      </c>
      <c r="I55" s="16">
        <f>'[1]21'!J57</f>
        <v>0</v>
      </c>
      <c r="J55" s="16">
        <f>'[1]21'!K57</f>
        <v>0</v>
      </c>
      <c r="K55" s="15">
        <f t="shared" si="4"/>
        <v>142</v>
      </c>
      <c r="L55" s="18">
        <f>frq!C55</f>
        <v>1</v>
      </c>
      <c r="M55" s="16">
        <f t="shared" si="7"/>
        <v>142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142</v>
      </c>
      <c r="R55" s="17"/>
    </row>
    <row r="56" spans="1:18">
      <c r="A56" s="8" t="s">
        <v>98</v>
      </c>
      <c r="B56" s="15">
        <f>'[1]21'!B58</f>
        <v>290</v>
      </c>
      <c r="C56" s="16">
        <f>'[1]21'!C58</f>
        <v>0</v>
      </c>
      <c r="D56" s="16">
        <f>'[1]21'!D58</f>
        <v>0</v>
      </c>
      <c r="E56" s="16">
        <f>'[1]21'!E58</f>
        <v>0</v>
      </c>
      <c r="F56" s="15">
        <f t="shared" si="6"/>
        <v>290</v>
      </c>
      <c r="G56" s="15">
        <f>'[1]21'!H58</f>
        <v>142</v>
      </c>
      <c r="H56" s="16">
        <f>'[1]21'!I58</f>
        <v>0</v>
      </c>
      <c r="I56" s="16">
        <f>'[1]21'!J58</f>
        <v>0</v>
      </c>
      <c r="J56" s="16">
        <f>'[1]21'!K58</f>
        <v>0</v>
      </c>
      <c r="K56" s="15">
        <f t="shared" si="4"/>
        <v>142</v>
      </c>
      <c r="L56" s="18">
        <f>frq!C56</f>
        <v>1</v>
      </c>
      <c r="M56" s="16">
        <f t="shared" si="7"/>
        <v>142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142</v>
      </c>
      <c r="R56" s="17"/>
    </row>
    <row r="57" spans="1:18">
      <c r="A57" s="8" t="s">
        <v>99</v>
      </c>
      <c r="B57" s="15">
        <f>'[1]21'!B59</f>
        <v>290</v>
      </c>
      <c r="C57" s="16">
        <f>'[1]21'!C59</f>
        <v>0</v>
      </c>
      <c r="D57" s="16">
        <f>'[1]21'!D59</f>
        <v>0</v>
      </c>
      <c r="E57" s="16">
        <f>'[1]21'!E59</f>
        <v>0</v>
      </c>
      <c r="F57" s="15">
        <f t="shared" si="6"/>
        <v>290</v>
      </c>
      <c r="G57" s="15">
        <f>'[1]21'!H59</f>
        <v>142</v>
      </c>
      <c r="H57" s="16">
        <f>'[1]21'!I59</f>
        <v>0</v>
      </c>
      <c r="I57" s="16">
        <f>'[1]21'!J59</f>
        <v>0</v>
      </c>
      <c r="J57" s="16">
        <f>'[1]21'!K59</f>
        <v>0</v>
      </c>
      <c r="K57" s="15">
        <f t="shared" si="4"/>
        <v>142</v>
      </c>
      <c r="L57" s="18">
        <f>frq!C57</f>
        <v>1</v>
      </c>
      <c r="M57" s="16">
        <f t="shared" si="7"/>
        <v>142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142</v>
      </c>
      <c r="R57" s="17"/>
    </row>
    <row r="58" spans="1:18">
      <c r="A58" s="8" t="s">
        <v>100</v>
      </c>
      <c r="B58" s="15">
        <f>'[1]21'!B60</f>
        <v>290</v>
      </c>
      <c r="C58" s="16">
        <f>'[1]21'!C60</f>
        <v>0</v>
      </c>
      <c r="D58" s="16">
        <f>'[1]21'!D60</f>
        <v>0</v>
      </c>
      <c r="E58" s="16">
        <f>'[1]21'!E60</f>
        <v>0</v>
      </c>
      <c r="F58" s="15">
        <f t="shared" si="6"/>
        <v>290</v>
      </c>
      <c r="G58" s="15">
        <f>'[1]21'!H60</f>
        <v>142</v>
      </c>
      <c r="H58" s="16">
        <f>'[1]21'!I60</f>
        <v>0</v>
      </c>
      <c r="I58" s="16">
        <f>'[1]21'!J60</f>
        <v>0</v>
      </c>
      <c r="J58" s="16">
        <f>'[1]21'!K60</f>
        <v>0</v>
      </c>
      <c r="K58" s="15">
        <f t="shared" si="4"/>
        <v>142</v>
      </c>
      <c r="L58" s="18">
        <f>frq!C58</f>
        <v>1</v>
      </c>
      <c r="M58" s="16">
        <f t="shared" si="7"/>
        <v>142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142</v>
      </c>
      <c r="R58" s="17"/>
    </row>
    <row r="59" spans="1:18">
      <c r="A59" s="8" t="s">
        <v>101</v>
      </c>
      <c r="B59" s="15">
        <f>'[1]21'!B61</f>
        <v>290</v>
      </c>
      <c r="C59" s="16">
        <f>'[1]21'!C61</f>
        <v>0</v>
      </c>
      <c r="D59" s="16">
        <f>'[1]21'!D61</f>
        <v>0</v>
      </c>
      <c r="E59" s="16">
        <f>'[1]21'!E61</f>
        <v>0</v>
      </c>
      <c r="F59" s="15">
        <f t="shared" si="6"/>
        <v>290</v>
      </c>
      <c r="G59" s="15">
        <f>'[1]21'!H61</f>
        <v>142</v>
      </c>
      <c r="H59" s="16">
        <f>'[1]21'!I61</f>
        <v>0</v>
      </c>
      <c r="I59" s="16">
        <f>'[1]21'!J61</f>
        <v>0</v>
      </c>
      <c r="J59" s="16">
        <f>'[1]21'!K61</f>
        <v>0</v>
      </c>
      <c r="K59" s="15">
        <f t="shared" si="4"/>
        <v>142</v>
      </c>
      <c r="L59" s="18">
        <f>frq!C59</f>
        <v>1</v>
      </c>
      <c r="M59" s="16">
        <f t="shared" si="7"/>
        <v>142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142</v>
      </c>
      <c r="R59" s="17"/>
    </row>
    <row r="60" spans="1:18">
      <c r="A60" s="8" t="s">
        <v>102</v>
      </c>
      <c r="B60" s="15">
        <f>'[1]21'!B62</f>
        <v>290</v>
      </c>
      <c r="C60" s="16">
        <f>'[1]21'!C62</f>
        <v>0</v>
      </c>
      <c r="D60" s="16">
        <f>'[1]21'!D62</f>
        <v>0</v>
      </c>
      <c r="E60" s="16">
        <f>'[1]21'!E62</f>
        <v>0</v>
      </c>
      <c r="F60" s="15">
        <f t="shared" si="6"/>
        <v>290</v>
      </c>
      <c r="G60" s="15">
        <f>'[1]21'!H62</f>
        <v>142</v>
      </c>
      <c r="H60" s="16">
        <f>'[1]21'!I62</f>
        <v>0</v>
      </c>
      <c r="I60" s="16">
        <f>'[1]21'!J62</f>
        <v>0</v>
      </c>
      <c r="J60" s="16">
        <f>'[1]21'!K62</f>
        <v>0</v>
      </c>
      <c r="K60" s="15">
        <f t="shared" si="4"/>
        <v>142</v>
      </c>
      <c r="L60" s="18">
        <f>frq!C60</f>
        <v>1</v>
      </c>
      <c r="M60" s="16">
        <f t="shared" si="7"/>
        <v>142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142</v>
      </c>
      <c r="R60" s="17"/>
    </row>
    <row r="61" spans="1:18">
      <c r="A61" s="8" t="s">
        <v>103</v>
      </c>
      <c r="B61" s="15">
        <f>'[1]21'!B63</f>
        <v>290</v>
      </c>
      <c r="C61" s="16">
        <f>'[1]21'!C63</f>
        <v>0</v>
      </c>
      <c r="D61" s="16">
        <f>'[1]21'!D63</f>
        <v>0</v>
      </c>
      <c r="E61" s="16">
        <f>'[1]21'!E63</f>
        <v>0</v>
      </c>
      <c r="F61" s="15">
        <f t="shared" si="6"/>
        <v>290</v>
      </c>
      <c r="G61" s="15">
        <f>'[1]21'!H63</f>
        <v>144</v>
      </c>
      <c r="H61" s="16">
        <f>'[1]21'!I63</f>
        <v>0</v>
      </c>
      <c r="I61" s="16">
        <f>'[1]21'!J63</f>
        <v>0</v>
      </c>
      <c r="J61" s="16">
        <f>'[1]21'!K63</f>
        <v>0</v>
      </c>
      <c r="K61" s="15">
        <f t="shared" si="4"/>
        <v>144</v>
      </c>
      <c r="L61" s="18">
        <f>frq!C61</f>
        <v>1</v>
      </c>
      <c r="M61" s="16">
        <f t="shared" si="7"/>
        <v>144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144</v>
      </c>
      <c r="R61" s="17"/>
    </row>
    <row r="62" spans="1:18">
      <c r="A62" s="8" t="s">
        <v>104</v>
      </c>
      <c r="B62" s="15">
        <f>'[1]21'!B64</f>
        <v>290</v>
      </c>
      <c r="C62" s="16">
        <f>'[1]21'!C64</f>
        <v>0</v>
      </c>
      <c r="D62" s="16">
        <f>'[1]21'!D64</f>
        <v>0</v>
      </c>
      <c r="E62" s="16">
        <f>'[1]21'!E64</f>
        <v>0</v>
      </c>
      <c r="F62" s="15">
        <f t="shared" si="6"/>
        <v>290</v>
      </c>
      <c r="G62" s="15">
        <f>'[1]21'!H64</f>
        <v>144</v>
      </c>
      <c r="H62" s="16">
        <f>'[1]21'!I64</f>
        <v>0</v>
      </c>
      <c r="I62" s="16">
        <f>'[1]21'!J64</f>
        <v>0</v>
      </c>
      <c r="J62" s="16">
        <f>'[1]21'!K64</f>
        <v>0</v>
      </c>
      <c r="K62" s="15">
        <f t="shared" si="4"/>
        <v>144</v>
      </c>
      <c r="L62" s="18">
        <f>frq!C62</f>
        <v>1</v>
      </c>
      <c r="M62" s="16">
        <f t="shared" si="7"/>
        <v>144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144</v>
      </c>
      <c r="R62" s="17"/>
    </row>
    <row r="63" spans="1:18">
      <c r="A63" s="8" t="s">
        <v>105</v>
      </c>
      <c r="B63" s="15">
        <f>'[1]21'!B65</f>
        <v>290</v>
      </c>
      <c r="C63" s="16">
        <f>'[1]21'!C65</f>
        <v>0</v>
      </c>
      <c r="D63" s="16">
        <f>'[1]21'!D65</f>
        <v>0</v>
      </c>
      <c r="E63" s="16">
        <f>'[1]21'!E65</f>
        <v>0</v>
      </c>
      <c r="F63" s="15">
        <f t="shared" si="6"/>
        <v>290</v>
      </c>
      <c r="G63" s="15">
        <f>'[1]21'!H65</f>
        <v>144</v>
      </c>
      <c r="H63" s="16">
        <f>'[1]21'!I65</f>
        <v>0</v>
      </c>
      <c r="I63" s="16">
        <f>'[1]21'!J65</f>
        <v>0</v>
      </c>
      <c r="J63" s="16">
        <f>'[1]21'!K65</f>
        <v>0</v>
      </c>
      <c r="K63" s="15">
        <f t="shared" si="4"/>
        <v>144</v>
      </c>
      <c r="L63" s="18">
        <f>frq!C63</f>
        <v>1</v>
      </c>
      <c r="M63" s="16">
        <f t="shared" si="7"/>
        <v>144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144</v>
      </c>
      <c r="R63" s="17"/>
    </row>
    <row r="64" spans="1:18">
      <c r="A64" s="8" t="s">
        <v>106</v>
      </c>
      <c r="B64" s="15">
        <f>'[1]21'!B66</f>
        <v>290</v>
      </c>
      <c r="C64" s="16">
        <f>'[1]21'!C66</f>
        <v>0</v>
      </c>
      <c r="D64" s="16">
        <f>'[1]21'!D66</f>
        <v>0</v>
      </c>
      <c r="E64" s="16">
        <f>'[1]21'!E66</f>
        <v>0</v>
      </c>
      <c r="F64" s="15">
        <f t="shared" si="6"/>
        <v>290</v>
      </c>
      <c r="G64" s="15">
        <f>'[1]21'!H66</f>
        <v>144</v>
      </c>
      <c r="H64" s="16">
        <f>'[1]21'!I66</f>
        <v>0</v>
      </c>
      <c r="I64" s="16">
        <f>'[1]21'!J66</f>
        <v>0</v>
      </c>
      <c r="J64" s="16">
        <f>'[1]21'!K66</f>
        <v>0</v>
      </c>
      <c r="K64" s="15">
        <f t="shared" si="4"/>
        <v>144</v>
      </c>
      <c r="L64" s="18">
        <f>frq!C64</f>
        <v>1</v>
      </c>
      <c r="M64" s="16">
        <f t="shared" si="7"/>
        <v>144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144</v>
      </c>
      <c r="R64" s="17"/>
    </row>
    <row r="65" spans="1:19">
      <c r="A65" s="8" t="s">
        <v>107</v>
      </c>
      <c r="B65" s="15">
        <f>'[1]21'!B67</f>
        <v>290</v>
      </c>
      <c r="C65" s="16">
        <f>'[1]21'!C67</f>
        <v>0</v>
      </c>
      <c r="D65" s="16">
        <f>'[1]21'!D67</f>
        <v>0</v>
      </c>
      <c r="E65" s="16">
        <f>'[1]21'!E67</f>
        <v>0</v>
      </c>
      <c r="F65" s="15">
        <f t="shared" si="6"/>
        <v>290</v>
      </c>
      <c r="G65" s="15">
        <f>'[1]21'!H67</f>
        <v>144</v>
      </c>
      <c r="H65" s="16">
        <f>'[1]21'!I67</f>
        <v>0</v>
      </c>
      <c r="I65" s="16">
        <f>'[1]21'!J67</f>
        <v>0</v>
      </c>
      <c r="J65" s="16">
        <f>'[1]21'!K67</f>
        <v>0</v>
      </c>
      <c r="K65" s="15">
        <f t="shared" si="4"/>
        <v>144</v>
      </c>
      <c r="L65" s="18">
        <f>frq!C65</f>
        <v>1</v>
      </c>
      <c r="M65" s="16">
        <f t="shared" si="7"/>
        <v>144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144</v>
      </c>
      <c r="R65" s="17"/>
    </row>
    <row r="66" spans="1:19">
      <c r="A66" s="8" t="s">
        <v>108</v>
      </c>
      <c r="B66" s="15">
        <f>'[1]21'!B68</f>
        <v>290</v>
      </c>
      <c r="C66" s="16">
        <f>'[1]21'!C68</f>
        <v>0</v>
      </c>
      <c r="D66" s="16">
        <f>'[1]21'!D68</f>
        <v>0</v>
      </c>
      <c r="E66" s="16">
        <f>'[1]21'!E68</f>
        <v>0</v>
      </c>
      <c r="F66" s="15">
        <f t="shared" si="6"/>
        <v>290</v>
      </c>
      <c r="G66" s="15">
        <f>'[1]21'!H68</f>
        <v>144</v>
      </c>
      <c r="H66" s="16">
        <f>'[1]21'!I68</f>
        <v>0</v>
      </c>
      <c r="I66" s="16">
        <f>'[1]21'!J68</f>
        <v>0</v>
      </c>
      <c r="J66" s="16">
        <f>'[1]21'!K68</f>
        <v>0</v>
      </c>
      <c r="K66" s="15">
        <f t="shared" si="4"/>
        <v>144</v>
      </c>
      <c r="L66" s="18">
        <f>frq!C66</f>
        <v>1</v>
      </c>
      <c r="M66" s="16">
        <f t="shared" si="7"/>
        <v>144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144</v>
      </c>
      <c r="R66" s="17"/>
    </row>
    <row r="67" spans="1:19">
      <c r="A67" s="8" t="s">
        <v>109</v>
      </c>
      <c r="B67" s="15">
        <f>'[1]21'!B69</f>
        <v>290</v>
      </c>
      <c r="C67" s="16">
        <f>'[1]21'!C69</f>
        <v>0</v>
      </c>
      <c r="D67" s="16">
        <f>'[1]21'!D69</f>
        <v>0</v>
      </c>
      <c r="E67" s="16">
        <f>'[1]21'!E69</f>
        <v>0</v>
      </c>
      <c r="F67" s="15">
        <f t="shared" si="6"/>
        <v>290</v>
      </c>
      <c r="G67" s="15">
        <f>'[1]21'!H69</f>
        <v>144</v>
      </c>
      <c r="H67" s="16">
        <f>'[1]21'!I69</f>
        <v>0</v>
      </c>
      <c r="I67" s="16">
        <f>'[1]21'!J69</f>
        <v>0</v>
      </c>
      <c r="J67" s="16">
        <f>'[1]21'!K69</f>
        <v>0</v>
      </c>
      <c r="K67" s="15">
        <f t="shared" si="4"/>
        <v>144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144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144</v>
      </c>
      <c r="R67" s="17"/>
    </row>
    <row r="68" spans="1:19">
      <c r="A68" s="8" t="s">
        <v>110</v>
      </c>
      <c r="B68" s="15">
        <f>'[1]21'!B70</f>
        <v>290</v>
      </c>
      <c r="C68" s="16">
        <f>'[1]21'!C70</f>
        <v>0</v>
      </c>
      <c r="D68" s="16">
        <f>'[1]21'!D70</f>
        <v>0</v>
      </c>
      <c r="E68" s="16">
        <f>'[1]21'!E70</f>
        <v>0</v>
      </c>
      <c r="F68" s="15">
        <f t="shared" si="6"/>
        <v>290</v>
      </c>
      <c r="G68" s="15">
        <f>'[1]21'!H70</f>
        <v>144</v>
      </c>
      <c r="H68" s="16">
        <f>'[1]21'!I70</f>
        <v>0</v>
      </c>
      <c r="I68" s="16">
        <f>'[1]21'!J70</f>
        <v>0</v>
      </c>
      <c r="J68" s="16">
        <f>'[1]21'!K70</f>
        <v>0</v>
      </c>
      <c r="K68" s="15">
        <f t="shared" ref="K68:K98" si="15">SUM(G68:J68)</f>
        <v>144</v>
      </c>
      <c r="L68" s="18">
        <f>frq!C68</f>
        <v>1</v>
      </c>
      <c r="M68" s="16">
        <f t="shared" si="11"/>
        <v>144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144</v>
      </c>
      <c r="R68" s="17"/>
    </row>
    <row r="69" spans="1:19">
      <c r="A69" s="8" t="s">
        <v>111</v>
      </c>
      <c r="B69" s="15">
        <f>'[1]21'!B71</f>
        <v>290</v>
      </c>
      <c r="C69" s="16">
        <f>'[1]21'!C71</f>
        <v>0</v>
      </c>
      <c r="D69" s="16">
        <f>'[1]21'!D71</f>
        <v>0</v>
      </c>
      <c r="E69" s="16">
        <f>'[1]21'!E71</f>
        <v>0</v>
      </c>
      <c r="F69" s="15">
        <f t="shared" ref="F69:F98" si="17">SUM(B69:E69)</f>
        <v>290</v>
      </c>
      <c r="G69" s="15">
        <f>'[1]21'!H71</f>
        <v>144</v>
      </c>
      <c r="H69" s="16">
        <f>'[1]21'!I71</f>
        <v>0</v>
      </c>
      <c r="I69" s="16">
        <f>'[1]21'!J71</f>
        <v>0</v>
      </c>
      <c r="J69" s="16">
        <f>'[1]21'!K71</f>
        <v>0</v>
      </c>
      <c r="K69" s="15">
        <f t="shared" si="15"/>
        <v>144</v>
      </c>
      <c r="L69" s="18">
        <f>frq!C69</f>
        <v>1</v>
      </c>
      <c r="M69" s="16">
        <f t="shared" si="11"/>
        <v>144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144</v>
      </c>
      <c r="R69" s="17"/>
      <c r="S69">
        <f>96*4</f>
        <v>384</v>
      </c>
    </row>
    <row r="70" spans="1:19">
      <c r="A70" s="8" t="s">
        <v>112</v>
      </c>
      <c r="B70" s="15">
        <f>'[1]21'!B72</f>
        <v>145</v>
      </c>
      <c r="C70" s="16">
        <f>'[1]21'!C72</f>
        <v>0</v>
      </c>
      <c r="D70" s="16">
        <f>'[1]21'!D72</f>
        <v>0</v>
      </c>
      <c r="E70" s="16">
        <f>'[1]21'!E72</f>
        <v>0</v>
      </c>
      <c r="F70" s="15">
        <f t="shared" si="17"/>
        <v>145</v>
      </c>
      <c r="G70" s="15">
        <f>'[1]21'!H72</f>
        <v>144</v>
      </c>
      <c r="H70" s="16">
        <f>'[1]21'!I72</f>
        <v>0</v>
      </c>
      <c r="I70" s="16">
        <f>'[1]21'!J72</f>
        <v>0</v>
      </c>
      <c r="J70" s="16">
        <f>'[1]21'!K72</f>
        <v>0</v>
      </c>
      <c r="K70" s="15">
        <f t="shared" si="15"/>
        <v>144</v>
      </c>
      <c r="L70" s="18">
        <f>frq!C70</f>
        <v>1</v>
      </c>
      <c r="M70" s="16">
        <f t="shared" si="11"/>
        <v>144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144</v>
      </c>
      <c r="R70" s="17"/>
    </row>
    <row r="71" spans="1:19">
      <c r="A71" s="8" t="s">
        <v>113</v>
      </c>
      <c r="B71" s="15">
        <f>'[1]21'!B73</f>
        <v>145</v>
      </c>
      <c r="C71" s="16">
        <f>'[1]21'!C73</f>
        <v>0</v>
      </c>
      <c r="D71" s="16">
        <f>'[1]21'!D73</f>
        <v>0</v>
      </c>
      <c r="E71" s="16">
        <f>'[1]21'!E73</f>
        <v>0</v>
      </c>
      <c r="F71" s="15">
        <f t="shared" si="17"/>
        <v>145</v>
      </c>
      <c r="G71" s="15">
        <f>'[1]21'!H73</f>
        <v>144</v>
      </c>
      <c r="H71" s="16">
        <f>'[1]21'!I73</f>
        <v>0</v>
      </c>
      <c r="I71" s="16">
        <f>'[1]21'!J73</f>
        <v>0</v>
      </c>
      <c r="J71" s="16">
        <f>'[1]21'!K73</f>
        <v>0</v>
      </c>
      <c r="K71" s="15">
        <f t="shared" si="15"/>
        <v>144</v>
      </c>
      <c r="L71" s="18">
        <f>frq!C71</f>
        <v>1</v>
      </c>
      <c r="M71" s="16">
        <f t="shared" si="11"/>
        <v>144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144</v>
      </c>
      <c r="R71" s="17"/>
    </row>
    <row r="72" spans="1:19">
      <c r="A72" s="8" t="s">
        <v>114</v>
      </c>
      <c r="B72" s="15">
        <f>'[1]21'!B74</f>
        <v>145</v>
      </c>
      <c r="C72" s="16">
        <f>'[1]21'!C74</f>
        <v>0</v>
      </c>
      <c r="D72" s="16">
        <f>'[1]21'!D74</f>
        <v>0</v>
      </c>
      <c r="E72" s="16">
        <f>'[1]21'!E74</f>
        <v>0</v>
      </c>
      <c r="F72" s="15">
        <f t="shared" si="17"/>
        <v>145</v>
      </c>
      <c r="G72" s="15">
        <f>'[1]21'!H74</f>
        <v>144</v>
      </c>
      <c r="H72" s="16">
        <f>'[1]21'!I74</f>
        <v>0</v>
      </c>
      <c r="I72" s="16">
        <f>'[1]21'!J74</f>
        <v>0</v>
      </c>
      <c r="J72" s="16">
        <f>'[1]21'!K74</f>
        <v>0</v>
      </c>
      <c r="K72" s="15">
        <f t="shared" si="15"/>
        <v>144</v>
      </c>
      <c r="L72" s="18">
        <f>frq!C72</f>
        <v>1</v>
      </c>
      <c r="M72" s="16">
        <f t="shared" si="11"/>
        <v>144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144</v>
      </c>
      <c r="R72" s="17"/>
    </row>
    <row r="73" spans="1:19">
      <c r="A73" s="8" t="s">
        <v>115</v>
      </c>
      <c r="B73" s="15">
        <f>'[1]21'!B75</f>
        <v>290</v>
      </c>
      <c r="C73" s="16">
        <f>'[1]21'!C75</f>
        <v>0</v>
      </c>
      <c r="D73" s="16">
        <f>'[1]21'!D75</f>
        <v>0</v>
      </c>
      <c r="E73" s="16">
        <f>'[1]21'!E75</f>
        <v>0</v>
      </c>
      <c r="F73" s="15">
        <f t="shared" si="17"/>
        <v>290</v>
      </c>
      <c r="G73" s="15">
        <f>'[1]21'!H75</f>
        <v>144</v>
      </c>
      <c r="H73" s="16">
        <f>'[1]21'!I75</f>
        <v>0</v>
      </c>
      <c r="I73" s="16">
        <f>'[1]21'!J75</f>
        <v>0</v>
      </c>
      <c r="J73" s="16">
        <f>'[1]21'!K75</f>
        <v>0</v>
      </c>
      <c r="K73" s="15">
        <f t="shared" si="15"/>
        <v>144</v>
      </c>
      <c r="L73" s="18">
        <f>frq!C73</f>
        <v>1</v>
      </c>
      <c r="M73" s="16">
        <f t="shared" si="11"/>
        <v>144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144</v>
      </c>
      <c r="R73" s="17"/>
    </row>
    <row r="74" spans="1:19">
      <c r="A74" s="8" t="s">
        <v>116</v>
      </c>
      <c r="B74" s="15">
        <f>'[1]21'!B76</f>
        <v>290</v>
      </c>
      <c r="C74" s="16">
        <f>'[1]21'!C76</f>
        <v>0</v>
      </c>
      <c r="D74" s="16">
        <f>'[1]21'!D76</f>
        <v>0</v>
      </c>
      <c r="E74" s="16">
        <f>'[1]21'!E76</f>
        <v>0</v>
      </c>
      <c r="F74" s="15">
        <f t="shared" si="17"/>
        <v>290</v>
      </c>
      <c r="G74" s="15">
        <f>'[1]21'!H76</f>
        <v>146</v>
      </c>
      <c r="H74" s="16">
        <f>'[1]21'!I76</f>
        <v>0</v>
      </c>
      <c r="I74" s="16">
        <f>'[1]21'!J76</f>
        <v>0</v>
      </c>
      <c r="J74" s="16">
        <f>'[1]21'!K76</f>
        <v>0</v>
      </c>
      <c r="K74" s="15">
        <f t="shared" si="15"/>
        <v>146</v>
      </c>
      <c r="L74" s="18">
        <f>frq!C74</f>
        <v>1</v>
      </c>
      <c r="M74" s="16">
        <f t="shared" si="11"/>
        <v>146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146</v>
      </c>
      <c r="R74" s="17"/>
    </row>
    <row r="75" spans="1:19">
      <c r="A75" s="8" t="s">
        <v>117</v>
      </c>
      <c r="B75" s="15">
        <f>'[1]21'!B77</f>
        <v>290</v>
      </c>
      <c r="C75" s="16">
        <f>'[1]21'!C77</f>
        <v>0</v>
      </c>
      <c r="D75" s="16">
        <f>'[1]21'!D77</f>
        <v>0</v>
      </c>
      <c r="E75" s="16">
        <f>'[1]21'!E77</f>
        <v>0</v>
      </c>
      <c r="F75" s="15">
        <f t="shared" si="17"/>
        <v>290</v>
      </c>
      <c r="G75" s="15">
        <f>'[1]21'!H77</f>
        <v>146</v>
      </c>
      <c r="H75" s="16">
        <f>'[1]21'!I77</f>
        <v>0</v>
      </c>
      <c r="I75" s="16">
        <f>'[1]21'!J77</f>
        <v>0</v>
      </c>
      <c r="J75" s="16">
        <f>'[1]21'!K77</f>
        <v>0</v>
      </c>
      <c r="K75" s="15">
        <f t="shared" si="15"/>
        <v>146</v>
      </c>
      <c r="L75" s="18">
        <f>frq!C75</f>
        <v>1</v>
      </c>
      <c r="M75" s="16">
        <f t="shared" si="11"/>
        <v>146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146</v>
      </c>
      <c r="R75" s="17"/>
    </row>
    <row r="76" spans="1:19">
      <c r="A76" s="8" t="s">
        <v>118</v>
      </c>
      <c r="B76" s="15">
        <f>'[1]21'!B78</f>
        <v>290</v>
      </c>
      <c r="C76" s="16">
        <f>'[1]21'!C78</f>
        <v>0</v>
      </c>
      <c r="D76" s="16">
        <f>'[1]21'!D78</f>
        <v>0</v>
      </c>
      <c r="E76" s="16">
        <f>'[1]21'!E78</f>
        <v>0</v>
      </c>
      <c r="F76" s="15">
        <f t="shared" si="17"/>
        <v>290</v>
      </c>
      <c r="G76" s="15">
        <f>'[1]21'!H78</f>
        <v>146</v>
      </c>
      <c r="H76" s="16">
        <f>'[1]21'!I78</f>
        <v>0</v>
      </c>
      <c r="I76" s="16">
        <f>'[1]21'!J78</f>
        <v>0</v>
      </c>
      <c r="J76" s="16">
        <f>'[1]21'!K78</f>
        <v>0</v>
      </c>
      <c r="K76" s="15">
        <f t="shared" si="15"/>
        <v>146</v>
      </c>
      <c r="L76" s="18">
        <f>frq!C76</f>
        <v>1</v>
      </c>
      <c r="M76" s="16">
        <f t="shared" si="11"/>
        <v>146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146</v>
      </c>
      <c r="R76" s="17"/>
    </row>
    <row r="77" spans="1:19">
      <c r="A77" s="8" t="s">
        <v>119</v>
      </c>
      <c r="B77" s="15">
        <f>'[1]21'!B79</f>
        <v>290</v>
      </c>
      <c r="C77" s="16">
        <f>'[1]21'!C79</f>
        <v>0</v>
      </c>
      <c r="D77" s="16">
        <f>'[1]21'!D79</f>
        <v>0</v>
      </c>
      <c r="E77" s="16">
        <f>'[1]21'!E79</f>
        <v>0</v>
      </c>
      <c r="F77" s="15">
        <f t="shared" si="17"/>
        <v>290</v>
      </c>
      <c r="G77" s="15">
        <f>'[1]21'!H79</f>
        <v>146</v>
      </c>
      <c r="H77" s="16">
        <f>'[1]21'!I79</f>
        <v>0</v>
      </c>
      <c r="I77" s="16">
        <f>'[1]21'!J79</f>
        <v>0</v>
      </c>
      <c r="J77" s="16">
        <f>'[1]21'!K79</f>
        <v>0</v>
      </c>
      <c r="K77" s="15">
        <f t="shared" si="15"/>
        <v>146</v>
      </c>
      <c r="L77" s="18">
        <f>frq!C77</f>
        <v>1</v>
      </c>
      <c r="M77" s="16">
        <f t="shared" si="11"/>
        <v>146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146</v>
      </c>
      <c r="R77" s="17"/>
    </row>
    <row r="78" spans="1:19">
      <c r="A78" s="8" t="s">
        <v>120</v>
      </c>
      <c r="B78" s="15">
        <f>'[1]21'!B80</f>
        <v>290</v>
      </c>
      <c r="C78" s="16">
        <f>'[1]21'!C80</f>
        <v>0</v>
      </c>
      <c r="D78" s="16">
        <f>'[1]21'!D80</f>
        <v>0</v>
      </c>
      <c r="E78" s="16">
        <f>'[1]21'!E80</f>
        <v>0</v>
      </c>
      <c r="F78" s="15">
        <f t="shared" si="17"/>
        <v>290</v>
      </c>
      <c r="G78" s="15">
        <f>'[1]21'!H80</f>
        <v>146</v>
      </c>
      <c r="H78" s="16">
        <f>'[1]21'!I80</f>
        <v>0</v>
      </c>
      <c r="I78" s="16">
        <f>'[1]21'!J80</f>
        <v>0</v>
      </c>
      <c r="J78" s="16">
        <f>'[1]21'!K80</f>
        <v>0</v>
      </c>
      <c r="K78" s="15">
        <f t="shared" si="15"/>
        <v>146</v>
      </c>
      <c r="L78" s="18">
        <f>frq!C78</f>
        <v>1</v>
      </c>
      <c r="M78" s="16">
        <f t="shared" si="11"/>
        <v>146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146</v>
      </c>
      <c r="R78" s="17"/>
    </row>
    <row r="79" spans="1:19">
      <c r="A79" s="8" t="s">
        <v>121</v>
      </c>
      <c r="B79" s="15">
        <f>'[1]21'!B81</f>
        <v>290</v>
      </c>
      <c r="C79" s="16">
        <f>'[1]21'!C81</f>
        <v>0</v>
      </c>
      <c r="D79" s="16">
        <f>'[1]21'!D81</f>
        <v>0</v>
      </c>
      <c r="E79" s="16">
        <f>'[1]21'!E81</f>
        <v>0</v>
      </c>
      <c r="F79" s="15">
        <f t="shared" si="17"/>
        <v>290</v>
      </c>
      <c r="G79" s="15">
        <f>'[1]21'!H81</f>
        <v>146</v>
      </c>
      <c r="H79" s="16">
        <f>'[1]21'!I81</f>
        <v>0</v>
      </c>
      <c r="I79" s="16">
        <f>'[1]21'!J81</f>
        <v>0</v>
      </c>
      <c r="J79" s="16">
        <f>'[1]21'!K81</f>
        <v>0</v>
      </c>
      <c r="K79" s="15">
        <f t="shared" si="15"/>
        <v>146</v>
      </c>
      <c r="L79" s="18">
        <f>frq!C79</f>
        <v>1</v>
      </c>
      <c r="M79" s="16">
        <f t="shared" si="11"/>
        <v>146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146</v>
      </c>
      <c r="R79" s="17"/>
    </row>
    <row r="80" spans="1:19">
      <c r="A80" s="8" t="s">
        <v>122</v>
      </c>
      <c r="B80" s="15">
        <f>'[1]21'!B82</f>
        <v>290</v>
      </c>
      <c r="C80" s="16">
        <f>'[1]21'!C82</f>
        <v>0</v>
      </c>
      <c r="D80" s="16">
        <f>'[1]21'!D82</f>
        <v>0</v>
      </c>
      <c r="E80" s="16">
        <f>'[1]21'!E82</f>
        <v>0</v>
      </c>
      <c r="F80" s="15">
        <f t="shared" si="17"/>
        <v>290</v>
      </c>
      <c r="G80" s="15">
        <f>'[1]21'!H82</f>
        <v>146</v>
      </c>
      <c r="H80" s="16">
        <f>'[1]21'!I82</f>
        <v>0</v>
      </c>
      <c r="I80" s="16">
        <f>'[1]21'!J82</f>
        <v>0</v>
      </c>
      <c r="J80" s="16">
        <f>'[1]21'!K82</f>
        <v>0</v>
      </c>
      <c r="K80" s="15">
        <f t="shared" si="15"/>
        <v>146</v>
      </c>
      <c r="L80" s="18">
        <f>frq!C80</f>
        <v>1</v>
      </c>
      <c r="M80" s="16">
        <f t="shared" si="11"/>
        <v>146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146</v>
      </c>
      <c r="R80" s="17"/>
    </row>
    <row r="81" spans="1:18">
      <c r="A81" s="8" t="s">
        <v>123</v>
      </c>
      <c r="B81" s="15">
        <f>'[1]21'!B83</f>
        <v>290</v>
      </c>
      <c r="C81" s="16">
        <f>'[1]21'!C83</f>
        <v>0</v>
      </c>
      <c r="D81" s="16">
        <f>'[1]21'!D83</f>
        <v>0</v>
      </c>
      <c r="E81" s="16">
        <f>'[1]21'!E83</f>
        <v>0</v>
      </c>
      <c r="F81" s="15">
        <f t="shared" si="17"/>
        <v>290</v>
      </c>
      <c r="G81" s="15">
        <f>'[1]21'!H83</f>
        <v>146</v>
      </c>
      <c r="H81" s="16">
        <f>'[1]21'!I83</f>
        <v>0</v>
      </c>
      <c r="I81" s="16">
        <f>'[1]21'!J83</f>
        <v>0</v>
      </c>
      <c r="J81" s="16">
        <f>'[1]21'!K83</f>
        <v>0</v>
      </c>
      <c r="K81" s="15">
        <f t="shared" si="15"/>
        <v>146</v>
      </c>
      <c r="L81" s="18">
        <f>frq!C81</f>
        <v>1</v>
      </c>
      <c r="M81" s="16">
        <f t="shared" si="11"/>
        <v>146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146</v>
      </c>
      <c r="R81" s="17"/>
    </row>
    <row r="82" spans="1:18">
      <c r="A82" s="8" t="s">
        <v>124</v>
      </c>
      <c r="B82" s="15">
        <f>'[1]21'!B84</f>
        <v>290</v>
      </c>
      <c r="C82" s="16">
        <f>'[1]21'!C84</f>
        <v>0</v>
      </c>
      <c r="D82" s="16">
        <f>'[1]21'!D84</f>
        <v>0</v>
      </c>
      <c r="E82" s="16">
        <f>'[1]21'!E84</f>
        <v>0</v>
      </c>
      <c r="F82" s="15">
        <f t="shared" si="17"/>
        <v>290</v>
      </c>
      <c r="G82" s="15">
        <f>'[1]21'!H84</f>
        <v>146</v>
      </c>
      <c r="H82" s="16">
        <f>'[1]21'!I84</f>
        <v>0</v>
      </c>
      <c r="I82" s="16">
        <f>'[1]21'!J84</f>
        <v>0</v>
      </c>
      <c r="J82" s="16">
        <f>'[1]21'!K84</f>
        <v>0</v>
      </c>
      <c r="K82" s="15">
        <f t="shared" si="15"/>
        <v>146</v>
      </c>
      <c r="L82" s="18">
        <f>frq!C82</f>
        <v>1</v>
      </c>
      <c r="M82" s="16">
        <f t="shared" si="11"/>
        <v>146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146</v>
      </c>
      <c r="R82" s="17"/>
    </row>
    <row r="83" spans="1:18">
      <c r="A83" s="8" t="s">
        <v>125</v>
      </c>
      <c r="B83" s="15">
        <f>'[1]21'!B85</f>
        <v>290</v>
      </c>
      <c r="C83" s="16">
        <f>'[1]21'!C85</f>
        <v>0</v>
      </c>
      <c r="D83" s="16">
        <f>'[1]21'!D85</f>
        <v>0</v>
      </c>
      <c r="E83" s="16">
        <f>'[1]21'!E85</f>
        <v>0</v>
      </c>
      <c r="F83" s="15">
        <f t="shared" si="17"/>
        <v>290</v>
      </c>
      <c r="G83" s="15">
        <f>'[1]21'!H85</f>
        <v>148</v>
      </c>
      <c r="H83" s="16">
        <f>'[1]21'!I85</f>
        <v>0</v>
      </c>
      <c r="I83" s="16">
        <f>'[1]21'!J85</f>
        <v>0</v>
      </c>
      <c r="J83" s="16">
        <f>'[1]21'!K85</f>
        <v>0</v>
      </c>
      <c r="K83" s="15">
        <f t="shared" si="15"/>
        <v>148</v>
      </c>
      <c r="L83" s="18">
        <f>frq!C83</f>
        <v>1</v>
      </c>
      <c r="M83" s="16">
        <f t="shared" si="11"/>
        <v>148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148</v>
      </c>
      <c r="R83" s="17"/>
    </row>
    <row r="84" spans="1:18">
      <c r="A84" s="8" t="s">
        <v>126</v>
      </c>
      <c r="B84" s="15">
        <f>'[1]21'!B86</f>
        <v>290</v>
      </c>
      <c r="C84" s="16">
        <f>'[1]21'!C86</f>
        <v>0</v>
      </c>
      <c r="D84" s="16">
        <f>'[1]21'!D86</f>
        <v>0</v>
      </c>
      <c r="E84" s="16">
        <f>'[1]21'!E86</f>
        <v>0</v>
      </c>
      <c r="F84" s="15">
        <f t="shared" si="17"/>
        <v>290</v>
      </c>
      <c r="G84" s="15">
        <f>'[1]21'!H86</f>
        <v>148</v>
      </c>
      <c r="H84" s="16">
        <f>'[1]21'!I86</f>
        <v>0</v>
      </c>
      <c r="I84" s="16">
        <f>'[1]21'!J86</f>
        <v>0</v>
      </c>
      <c r="J84" s="16">
        <f>'[1]21'!K86</f>
        <v>0</v>
      </c>
      <c r="K84" s="15">
        <f t="shared" si="15"/>
        <v>148</v>
      </c>
      <c r="L84" s="18">
        <f>frq!C84</f>
        <v>1</v>
      </c>
      <c r="M84" s="16">
        <f t="shared" si="11"/>
        <v>148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148</v>
      </c>
      <c r="R84" s="17"/>
    </row>
    <row r="85" spans="1:18">
      <c r="A85" s="8" t="s">
        <v>127</v>
      </c>
      <c r="B85" s="15">
        <f>'[1]21'!B87</f>
        <v>290</v>
      </c>
      <c r="C85" s="16">
        <f>'[1]21'!C87</f>
        <v>0</v>
      </c>
      <c r="D85" s="16">
        <f>'[1]21'!D87</f>
        <v>0</v>
      </c>
      <c r="E85" s="16">
        <f>'[1]21'!E87</f>
        <v>0</v>
      </c>
      <c r="F85" s="15">
        <f t="shared" si="17"/>
        <v>290</v>
      </c>
      <c r="G85" s="15">
        <f>'[1]21'!H87</f>
        <v>148</v>
      </c>
      <c r="H85" s="16">
        <f>'[1]21'!I87</f>
        <v>0</v>
      </c>
      <c r="I85" s="16">
        <f>'[1]21'!J87</f>
        <v>0</v>
      </c>
      <c r="J85" s="16">
        <f>'[1]21'!K87</f>
        <v>0</v>
      </c>
      <c r="K85" s="15">
        <f t="shared" si="15"/>
        <v>148</v>
      </c>
      <c r="L85" s="18">
        <f>frq!C85</f>
        <v>1</v>
      </c>
      <c r="M85" s="16">
        <f t="shared" si="11"/>
        <v>148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148</v>
      </c>
      <c r="R85" s="17"/>
    </row>
    <row r="86" spans="1:18">
      <c r="A86" s="8" t="s">
        <v>128</v>
      </c>
      <c r="B86" s="15">
        <f>'[1]21'!B88</f>
        <v>290</v>
      </c>
      <c r="C86" s="16">
        <f>'[1]21'!C88</f>
        <v>0</v>
      </c>
      <c r="D86" s="16">
        <f>'[1]21'!D88</f>
        <v>0</v>
      </c>
      <c r="E86" s="16">
        <f>'[1]21'!E88</f>
        <v>0</v>
      </c>
      <c r="F86" s="15">
        <f t="shared" si="17"/>
        <v>290</v>
      </c>
      <c r="G86" s="15">
        <f>'[1]21'!H88</f>
        <v>148</v>
      </c>
      <c r="H86" s="16">
        <f>'[1]21'!I88</f>
        <v>0</v>
      </c>
      <c r="I86" s="16">
        <f>'[1]21'!J88</f>
        <v>0</v>
      </c>
      <c r="J86" s="16">
        <f>'[1]21'!K88</f>
        <v>0</v>
      </c>
      <c r="K86" s="15">
        <f t="shared" si="15"/>
        <v>148</v>
      </c>
      <c r="L86" s="18">
        <f>frq!C86</f>
        <v>1</v>
      </c>
      <c r="M86" s="16">
        <f t="shared" si="11"/>
        <v>148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148</v>
      </c>
      <c r="R86" s="17"/>
    </row>
    <row r="87" spans="1:18">
      <c r="A87" s="8" t="s">
        <v>129</v>
      </c>
      <c r="B87" s="15">
        <f>'[1]21'!B89</f>
        <v>290</v>
      </c>
      <c r="C87" s="16">
        <f>'[1]21'!C89</f>
        <v>0</v>
      </c>
      <c r="D87" s="16">
        <f>'[1]21'!D89</f>
        <v>0</v>
      </c>
      <c r="E87" s="16">
        <f>'[1]21'!E89</f>
        <v>0</v>
      </c>
      <c r="F87" s="15">
        <f t="shared" si="17"/>
        <v>290</v>
      </c>
      <c r="G87" s="15">
        <f>'[1]21'!H89</f>
        <v>148</v>
      </c>
      <c r="H87" s="16">
        <f>'[1]21'!I89</f>
        <v>0</v>
      </c>
      <c r="I87" s="16">
        <f>'[1]21'!J89</f>
        <v>0</v>
      </c>
      <c r="J87" s="16">
        <f>'[1]21'!K89</f>
        <v>0</v>
      </c>
      <c r="K87" s="15">
        <f t="shared" si="15"/>
        <v>148</v>
      </c>
      <c r="L87" s="18">
        <f>frq!C87</f>
        <v>1</v>
      </c>
      <c r="M87" s="16">
        <f t="shared" si="11"/>
        <v>148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148</v>
      </c>
      <c r="R87" s="17"/>
    </row>
    <row r="88" spans="1:18">
      <c r="A88" s="8" t="s">
        <v>130</v>
      </c>
      <c r="B88" s="15">
        <f>'[1]21'!B90</f>
        <v>290</v>
      </c>
      <c r="C88" s="16">
        <f>'[1]21'!C90</f>
        <v>0</v>
      </c>
      <c r="D88" s="16">
        <f>'[1]21'!D90</f>
        <v>0</v>
      </c>
      <c r="E88" s="16">
        <f>'[1]21'!E90</f>
        <v>0</v>
      </c>
      <c r="F88" s="15">
        <f t="shared" si="17"/>
        <v>290</v>
      </c>
      <c r="G88" s="15">
        <f>'[1]21'!H90</f>
        <v>148</v>
      </c>
      <c r="H88" s="16">
        <f>'[1]21'!I90</f>
        <v>0</v>
      </c>
      <c r="I88" s="16">
        <f>'[1]21'!J90</f>
        <v>0</v>
      </c>
      <c r="J88" s="16">
        <f>'[1]21'!K90</f>
        <v>0</v>
      </c>
      <c r="K88" s="15">
        <f t="shared" si="15"/>
        <v>148</v>
      </c>
      <c r="L88" s="18">
        <f>frq!C88</f>
        <v>1</v>
      </c>
      <c r="M88" s="16">
        <f t="shared" si="11"/>
        <v>148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148</v>
      </c>
      <c r="R88" s="17"/>
    </row>
    <row r="89" spans="1:18">
      <c r="A89" s="8" t="s">
        <v>131</v>
      </c>
      <c r="B89" s="15">
        <f>'[1]21'!B91</f>
        <v>290</v>
      </c>
      <c r="C89" s="16">
        <f>'[1]21'!C91</f>
        <v>0</v>
      </c>
      <c r="D89" s="16">
        <f>'[1]21'!D91</f>
        <v>0</v>
      </c>
      <c r="E89" s="16">
        <f>'[1]21'!E91</f>
        <v>0</v>
      </c>
      <c r="F89" s="15">
        <f t="shared" si="17"/>
        <v>290</v>
      </c>
      <c r="G89" s="15">
        <f>'[1]21'!H91</f>
        <v>148</v>
      </c>
      <c r="H89" s="16">
        <f>'[1]21'!I91</f>
        <v>0</v>
      </c>
      <c r="I89" s="16">
        <f>'[1]21'!J91</f>
        <v>0</v>
      </c>
      <c r="J89" s="16">
        <f>'[1]21'!K91</f>
        <v>0</v>
      </c>
      <c r="K89" s="15">
        <f t="shared" si="15"/>
        <v>148</v>
      </c>
      <c r="L89" s="18">
        <f>frq!C89</f>
        <v>1</v>
      </c>
      <c r="M89" s="16">
        <f t="shared" si="11"/>
        <v>148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148</v>
      </c>
      <c r="R89" s="17"/>
    </row>
    <row r="90" spans="1:18">
      <c r="A90" s="8" t="s">
        <v>132</v>
      </c>
      <c r="B90" s="15">
        <f>'[1]21'!B92</f>
        <v>290</v>
      </c>
      <c r="C90" s="16">
        <f>'[1]21'!C92</f>
        <v>0</v>
      </c>
      <c r="D90" s="16">
        <f>'[1]21'!D92</f>
        <v>0</v>
      </c>
      <c r="E90" s="16">
        <f>'[1]21'!E92</f>
        <v>0</v>
      </c>
      <c r="F90" s="15">
        <f t="shared" si="17"/>
        <v>290</v>
      </c>
      <c r="G90" s="15">
        <f>'[1]21'!H92</f>
        <v>148</v>
      </c>
      <c r="H90" s="16">
        <f>'[1]21'!I92</f>
        <v>0</v>
      </c>
      <c r="I90" s="16">
        <f>'[1]21'!J92</f>
        <v>0</v>
      </c>
      <c r="J90" s="16">
        <f>'[1]21'!K92</f>
        <v>0</v>
      </c>
      <c r="K90" s="15">
        <f t="shared" si="15"/>
        <v>148</v>
      </c>
      <c r="L90" s="18">
        <f>frq!C90</f>
        <v>1</v>
      </c>
      <c r="M90" s="16">
        <f t="shared" si="11"/>
        <v>148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148</v>
      </c>
      <c r="R90" s="17"/>
    </row>
    <row r="91" spans="1:18">
      <c r="A91" s="8" t="s">
        <v>133</v>
      </c>
      <c r="B91" s="15">
        <f>'[1]21'!B93</f>
        <v>290</v>
      </c>
      <c r="C91" s="16">
        <f>'[1]21'!C93</f>
        <v>0</v>
      </c>
      <c r="D91" s="16">
        <f>'[1]21'!D93</f>
        <v>0</v>
      </c>
      <c r="E91" s="16">
        <f>'[1]21'!E93</f>
        <v>0</v>
      </c>
      <c r="F91" s="15">
        <f t="shared" si="17"/>
        <v>290</v>
      </c>
      <c r="G91" s="15">
        <f>'[1]21'!H93</f>
        <v>148</v>
      </c>
      <c r="H91" s="16">
        <f>'[1]21'!I93</f>
        <v>0</v>
      </c>
      <c r="I91" s="16">
        <f>'[1]21'!J93</f>
        <v>0</v>
      </c>
      <c r="J91" s="16">
        <f>'[1]21'!K93</f>
        <v>0</v>
      </c>
      <c r="K91" s="15">
        <f t="shared" si="15"/>
        <v>148</v>
      </c>
      <c r="L91" s="18">
        <f>frq!C91</f>
        <v>1</v>
      </c>
      <c r="M91" s="16">
        <f t="shared" si="11"/>
        <v>148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148</v>
      </c>
      <c r="R91" s="17"/>
    </row>
    <row r="92" spans="1:18">
      <c r="A92" s="8" t="s">
        <v>134</v>
      </c>
      <c r="B92" s="15">
        <f>'[1]21'!B94</f>
        <v>290</v>
      </c>
      <c r="C92" s="16">
        <f>'[1]21'!C94</f>
        <v>0</v>
      </c>
      <c r="D92" s="16">
        <f>'[1]21'!D94</f>
        <v>0</v>
      </c>
      <c r="E92" s="16">
        <f>'[1]21'!E94</f>
        <v>0</v>
      </c>
      <c r="F92" s="15">
        <f t="shared" si="17"/>
        <v>290</v>
      </c>
      <c r="G92" s="15">
        <f>'[1]21'!H94</f>
        <v>148</v>
      </c>
      <c r="H92" s="16">
        <f>'[1]21'!I94</f>
        <v>0</v>
      </c>
      <c r="I92" s="16">
        <f>'[1]21'!J94</f>
        <v>0</v>
      </c>
      <c r="J92" s="16">
        <f>'[1]21'!K94</f>
        <v>0</v>
      </c>
      <c r="K92" s="15">
        <f t="shared" si="15"/>
        <v>148</v>
      </c>
      <c r="L92" s="18">
        <f>frq!C92</f>
        <v>1</v>
      </c>
      <c r="M92" s="16">
        <f t="shared" si="11"/>
        <v>148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148</v>
      </c>
      <c r="R92" s="17"/>
    </row>
    <row r="93" spans="1:18">
      <c r="A93" s="8" t="s">
        <v>135</v>
      </c>
      <c r="B93" s="15">
        <f>'[1]21'!B95</f>
        <v>290</v>
      </c>
      <c r="C93" s="16">
        <f>'[1]21'!C95</f>
        <v>0</v>
      </c>
      <c r="D93" s="16">
        <f>'[1]21'!D95</f>
        <v>0</v>
      </c>
      <c r="E93" s="16">
        <f>'[1]21'!E95</f>
        <v>0</v>
      </c>
      <c r="F93" s="15">
        <f t="shared" si="17"/>
        <v>290</v>
      </c>
      <c r="G93" s="15">
        <f>'[1]21'!H95</f>
        <v>148</v>
      </c>
      <c r="H93" s="16">
        <f>'[1]21'!I95</f>
        <v>0</v>
      </c>
      <c r="I93" s="16">
        <f>'[1]21'!J95</f>
        <v>0</v>
      </c>
      <c r="J93" s="16">
        <f>'[1]21'!K95</f>
        <v>0</v>
      </c>
      <c r="K93" s="15">
        <f t="shared" si="15"/>
        <v>148</v>
      </c>
      <c r="L93" s="18">
        <f>frq!C93</f>
        <v>1</v>
      </c>
      <c r="M93" s="16">
        <f t="shared" si="11"/>
        <v>148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148</v>
      </c>
      <c r="R93" s="17"/>
    </row>
    <row r="94" spans="1:18">
      <c r="A94" s="8" t="s">
        <v>136</v>
      </c>
      <c r="B94" s="15">
        <f>'[1]21'!B96</f>
        <v>290</v>
      </c>
      <c r="C94" s="16">
        <f>'[1]21'!C96</f>
        <v>0</v>
      </c>
      <c r="D94" s="16">
        <f>'[1]21'!D96</f>
        <v>0</v>
      </c>
      <c r="E94" s="16">
        <f>'[1]21'!E96</f>
        <v>0</v>
      </c>
      <c r="F94" s="15">
        <f t="shared" si="17"/>
        <v>290</v>
      </c>
      <c r="G94" s="15">
        <f>'[1]21'!H96</f>
        <v>148</v>
      </c>
      <c r="H94" s="16">
        <f>'[1]21'!I96</f>
        <v>0</v>
      </c>
      <c r="I94" s="16">
        <f>'[1]21'!J96</f>
        <v>0</v>
      </c>
      <c r="J94" s="16">
        <f>'[1]21'!K96</f>
        <v>0</v>
      </c>
      <c r="K94" s="15">
        <f t="shared" si="15"/>
        <v>148</v>
      </c>
      <c r="L94" s="18">
        <f>frq!C94</f>
        <v>1</v>
      </c>
      <c r="M94" s="16">
        <f t="shared" si="11"/>
        <v>148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148</v>
      </c>
      <c r="R94" s="17"/>
    </row>
    <row r="95" spans="1:18">
      <c r="A95" s="8" t="s">
        <v>137</v>
      </c>
      <c r="B95" s="15">
        <f>'[1]21'!B97</f>
        <v>290</v>
      </c>
      <c r="C95" s="16">
        <f>'[1]21'!C97</f>
        <v>0</v>
      </c>
      <c r="D95" s="16">
        <f>'[1]21'!D97</f>
        <v>0</v>
      </c>
      <c r="E95" s="16">
        <f>'[1]21'!E97</f>
        <v>0</v>
      </c>
      <c r="F95" s="15">
        <f t="shared" si="17"/>
        <v>290</v>
      </c>
      <c r="G95" s="15">
        <f>'[1]21'!H97</f>
        <v>148</v>
      </c>
      <c r="H95" s="16">
        <f>'[1]21'!I97</f>
        <v>0</v>
      </c>
      <c r="I95" s="16">
        <f>'[1]21'!J97</f>
        <v>0</v>
      </c>
      <c r="J95" s="16">
        <f>'[1]21'!K97</f>
        <v>0</v>
      </c>
      <c r="K95" s="15">
        <f t="shared" si="15"/>
        <v>148</v>
      </c>
      <c r="L95" s="18">
        <f>frq!C95</f>
        <v>1</v>
      </c>
      <c r="M95" s="16">
        <f t="shared" si="11"/>
        <v>148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148</v>
      </c>
      <c r="R95" s="17"/>
    </row>
    <row r="96" spans="1:18">
      <c r="A96" s="8" t="s">
        <v>138</v>
      </c>
      <c r="B96" s="15">
        <f>'[1]21'!B98</f>
        <v>290</v>
      </c>
      <c r="C96" s="16">
        <f>'[1]21'!C98</f>
        <v>0</v>
      </c>
      <c r="D96" s="16">
        <f>'[1]21'!D98</f>
        <v>0</v>
      </c>
      <c r="E96" s="16">
        <f>'[1]21'!E98</f>
        <v>0</v>
      </c>
      <c r="F96" s="15">
        <f t="shared" si="17"/>
        <v>290</v>
      </c>
      <c r="G96" s="15">
        <f>'[1]21'!H98</f>
        <v>148</v>
      </c>
      <c r="H96" s="16">
        <f>'[1]21'!I98</f>
        <v>0</v>
      </c>
      <c r="I96" s="16">
        <f>'[1]21'!J98</f>
        <v>0</v>
      </c>
      <c r="J96" s="16">
        <f>'[1]21'!K98</f>
        <v>0</v>
      </c>
      <c r="K96" s="15">
        <f t="shared" si="15"/>
        <v>148</v>
      </c>
      <c r="L96" s="18">
        <f>frq!C96</f>
        <v>1</v>
      </c>
      <c r="M96" s="16">
        <f t="shared" si="11"/>
        <v>148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148</v>
      </c>
      <c r="R96" s="17"/>
    </row>
    <row r="97" spans="1:18">
      <c r="A97" s="8" t="s">
        <v>139</v>
      </c>
      <c r="B97" s="15">
        <f>'[1]21'!B99</f>
        <v>290</v>
      </c>
      <c r="C97" s="16">
        <f>'[1]21'!C99</f>
        <v>0</v>
      </c>
      <c r="D97" s="16">
        <f>'[1]21'!D99</f>
        <v>0</v>
      </c>
      <c r="E97" s="16">
        <f>'[1]21'!E99</f>
        <v>0</v>
      </c>
      <c r="F97" s="15">
        <f t="shared" si="17"/>
        <v>290</v>
      </c>
      <c r="G97" s="15">
        <f>'[1]21'!H99</f>
        <v>148</v>
      </c>
      <c r="H97" s="16">
        <f>'[1]21'!I99</f>
        <v>0</v>
      </c>
      <c r="I97" s="16">
        <f>'[1]21'!J99</f>
        <v>0</v>
      </c>
      <c r="J97" s="16">
        <f>'[1]21'!K99</f>
        <v>0</v>
      </c>
      <c r="K97" s="15">
        <f t="shared" si="15"/>
        <v>148</v>
      </c>
      <c r="L97" s="18">
        <f>frq!C97</f>
        <v>1</v>
      </c>
      <c r="M97" s="16">
        <f t="shared" si="11"/>
        <v>148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148</v>
      </c>
      <c r="R97" s="17"/>
    </row>
    <row r="98" spans="1:18">
      <c r="A98" s="8" t="s">
        <v>140</v>
      </c>
      <c r="B98" s="15">
        <f>'[1]21'!B100</f>
        <v>290</v>
      </c>
      <c r="C98" s="16">
        <f>'[1]21'!C100</f>
        <v>0</v>
      </c>
      <c r="D98" s="16">
        <f>'[1]21'!D100</f>
        <v>0</v>
      </c>
      <c r="E98" s="16">
        <f>'[1]21'!E100</f>
        <v>0</v>
      </c>
      <c r="F98" s="15">
        <f t="shared" si="17"/>
        <v>290</v>
      </c>
      <c r="G98" s="15">
        <f>'[1]21'!H100</f>
        <v>148</v>
      </c>
      <c r="H98" s="16">
        <f>'[1]21'!I100</f>
        <v>0</v>
      </c>
      <c r="I98" s="16">
        <f>'[1]21'!J100</f>
        <v>0</v>
      </c>
      <c r="J98" s="16">
        <f>'[1]21'!K100</f>
        <v>0</v>
      </c>
      <c r="K98" s="15">
        <f t="shared" si="15"/>
        <v>148</v>
      </c>
      <c r="L98" s="18">
        <f>frq!C98</f>
        <v>1</v>
      </c>
      <c r="M98" s="16">
        <f t="shared" si="11"/>
        <v>148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148</v>
      </c>
      <c r="R98" s="17"/>
    </row>
    <row r="99" spans="1:18">
      <c r="A99" s="8" t="s">
        <v>171</v>
      </c>
      <c r="B99" s="15">
        <f t="shared" ref="B99:R99" si="18">SUM(B3:B98)/4000</f>
        <v>6.8512500000000003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6.8512500000000003</v>
      </c>
      <c r="G99" s="15">
        <f t="shared" si="18"/>
        <v>3.48725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3.48725</v>
      </c>
      <c r="L99" s="15">
        <f t="shared" si="18"/>
        <v>2.4E-2</v>
      </c>
      <c r="M99" s="15">
        <f t="shared" si="18"/>
        <v>3.48725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3.48725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45494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534</v>
      </c>
    </row>
    <row r="3" spans="1:19">
      <c r="A3" s="8" t="s">
        <v>45</v>
      </c>
      <c r="B3" s="199">
        <f>'[2]21'!B5</f>
        <v>80</v>
      </c>
      <c r="C3" s="200">
        <f>'[2]21'!C5</f>
        <v>0</v>
      </c>
      <c r="D3" s="200">
        <f>'[2]21'!D5</f>
        <v>0</v>
      </c>
      <c r="E3" s="200">
        <f>'[2]21'!E5</f>
        <v>0</v>
      </c>
      <c r="F3" s="15">
        <f>SUM(B3:E3)</f>
        <v>80</v>
      </c>
      <c r="G3" s="199">
        <f>'[2]21'!H5</f>
        <v>0</v>
      </c>
      <c r="H3" s="200">
        <f>'[2]21'!I5</f>
        <v>0</v>
      </c>
      <c r="I3" s="200">
        <f>'[2]21'!J5</f>
        <v>0</v>
      </c>
      <c r="J3" s="200">
        <f>'[2]21'!K5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-0.4</v>
      </c>
      <c r="R3" s="18">
        <v>0.4</v>
      </c>
      <c r="S3" s="18"/>
    </row>
    <row r="4" spans="1:19">
      <c r="A4" s="8" t="s">
        <v>46</v>
      </c>
      <c r="B4" s="199">
        <f>'[2]21'!B6</f>
        <v>80</v>
      </c>
      <c r="C4" s="200">
        <f>'[2]21'!C6</f>
        <v>0</v>
      </c>
      <c r="D4" s="200">
        <f>'[2]21'!D6</f>
        <v>0</v>
      </c>
      <c r="E4" s="200">
        <f>'[2]21'!E6</f>
        <v>0</v>
      </c>
      <c r="F4" s="15">
        <f>SUM(B4:E4)</f>
        <v>80</v>
      </c>
      <c r="G4" s="199">
        <f>'[2]21'!H6</f>
        <v>0</v>
      </c>
      <c r="H4" s="200">
        <f>'[2]21'!I6</f>
        <v>0</v>
      </c>
      <c r="I4" s="200">
        <f>'[2]21'!J6</f>
        <v>0</v>
      </c>
      <c r="J4" s="200">
        <f>'[2]21'!K6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-0.4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-0.4</v>
      </c>
      <c r="R4" s="18">
        <v>0.4</v>
      </c>
      <c r="S4" s="18"/>
    </row>
    <row r="5" spans="1:19">
      <c r="A5" s="8" t="s">
        <v>47</v>
      </c>
      <c r="B5" s="199">
        <f>'[2]21'!B7</f>
        <v>80</v>
      </c>
      <c r="C5" s="200">
        <f>'[2]21'!C7</f>
        <v>0</v>
      </c>
      <c r="D5" s="200">
        <f>'[2]21'!D7</f>
        <v>0</v>
      </c>
      <c r="E5" s="200">
        <f>'[2]21'!E7</f>
        <v>0</v>
      </c>
      <c r="F5" s="15">
        <f t="shared" ref="F5:F68" si="6">SUM(B5:E5)</f>
        <v>80</v>
      </c>
      <c r="G5" s="199">
        <f>'[2]21'!H7</f>
        <v>0</v>
      </c>
      <c r="H5" s="200">
        <f>'[2]21'!I7</f>
        <v>0</v>
      </c>
      <c r="I5" s="200">
        <f>'[2]21'!J7</f>
        <v>0</v>
      </c>
      <c r="J5" s="200">
        <f>'[2]21'!K7</f>
        <v>0</v>
      </c>
      <c r="K5" s="15">
        <f t="shared" si="3"/>
        <v>0</v>
      </c>
      <c r="L5" s="18">
        <f>frq!C5</f>
        <v>1</v>
      </c>
      <c r="M5" s="124">
        <f t="shared" si="4"/>
        <v>-0.4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-0.4</v>
      </c>
      <c r="R5" s="18">
        <v>0.4</v>
      </c>
      <c r="S5" s="18"/>
    </row>
    <row r="6" spans="1:19">
      <c r="A6" s="8" t="s">
        <v>48</v>
      </c>
      <c r="B6" s="199">
        <f>'[2]21'!B8</f>
        <v>80</v>
      </c>
      <c r="C6" s="200">
        <f>'[2]21'!C8</f>
        <v>0</v>
      </c>
      <c r="D6" s="200">
        <f>'[2]21'!D8</f>
        <v>0</v>
      </c>
      <c r="E6" s="200">
        <f>'[2]21'!E8</f>
        <v>0</v>
      </c>
      <c r="F6" s="15">
        <f t="shared" si="6"/>
        <v>80</v>
      </c>
      <c r="G6" s="199">
        <f>'[2]21'!H8</f>
        <v>0</v>
      </c>
      <c r="H6" s="200">
        <f>'[2]21'!I8</f>
        <v>0</v>
      </c>
      <c r="I6" s="200">
        <f>'[2]21'!J8</f>
        <v>0</v>
      </c>
      <c r="J6" s="200">
        <f>'[2]21'!K8</f>
        <v>0</v>
      </c>
      <c r="K6" s="15">
        <f t="shared" si="3"/>
        <v>0</v>
      </c>
      <c r="L6" s="18">
        <f>frq!C6</f>
        <v>1</v>
      </c>
      <c r="M6" s="124">
        <f t="shared" si="4"/>
        <v>-0.4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-0.4</v>
      </c>
      <c r="R6" s="18">
        <v>0.4</v>
      </c>
      <c r="S6" s="18"/>
    </row>
    <row r="7" spans="1:19">
      <c r="A7" s="8" t="s">
        <v>49</v>
      </c>
      <c r="B7" s="199">
        <f>'[2]21'!B9</f>
        <v>80</v>
      </c>
      <c r="C7" s="200">
        <f>'[2]21'!C9</f>
        <v>0</v>
      </c>
      <c r="D7" s="200">
        <f>'[2]21'!D9</f>
        <v>0</v>
      </c>
      <c r="E7" s="200">
        <f>'[2]21'!E9</f>
        <v>0</v>
      </c>
      <c r="F7" s="15">
        <f t="shared" si="6"/>
        <v>80</v>
      </c>
      <c r="G7" s="199">
        <f>'[2]21'!H9</f>
        <v>0</v>
      </c>
      <c r="H7" s="200">
        <f>'[2]21'!I9</f>
        <v>0</v>
      </c>
      <c r="I7" s="200">
        <f>'[2]21'!J9</f>
        <v>0</v>
      </c>
      <c r="J7" s="200">
        <f>'[2]21'!K9</f>
        <v>0</v>
      </c>
      <c r="K7" s="15">
        <f t="shared" si="3"/>
        <v>0</v>
      </c>
      <c r="L7" s="18">
        <f>frq!C7</f>
        <v>1</v>
      </c>
      <c r="M7" s="124">
        <f t="shared" si="4"/>
        <v>-0.4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-0.4</v>
      </c>
      <c r="R7" s="18">
        <v>0.4</v>
      </c>
      <c r="S7" s="18"/>
    </row>
    <row r="8" spans="1:19">
      <c r="A8" s="8" t="s">
        <v>50</v>
      </c>
      <c r="B8" s="199">
        <f>'[2]21'!B10</f>
        <v>80</v>
      </c>
      <c r="C8" s="200">
        <f>'[2]21'!C10</f>
        <v>0</v>
      </c>
      <c r="D8" s="200">
        <f>'[2]21'!D10</f>
        <v>0</v>
      </c>
      <c r="E8" s="200">
        <f>'[2]21'!E10</f>
        <v>0</v>
      </c>
      <c r="F8" s="15">
        <f t="shared" si="6"/>
        <v>80</v>
      </c>
      <c r="G8" s="199">
        <f>'[2]21'!H10</f>
        <v>0</v>
      </c>
      <c r="H8" s="200">
        <f>'[2]21'!I10</f>
        <v>0</v>
      </c>
      <c r="I8" s="200">
        <f>'[2]21'!J10</f>
        <v>0</v>
      </c>
      <c r="J8" s="200">
        <f>'[2]21'!K10</f>
        <v>0</v>
      </c>
      <c r="K8" s="15">
        <f t="shared" si="3"/>
        <v>0</v>
      </c>
      <c r="L8" s="18">
        <f>frq!C8</f>
        <v>1</v>
      </c>
      <c r="M8" s="124">
        <f t="shared" si="4"/>
        <v>-0.4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-0.4</v>
      </c>
      <c r="R8" s="18">
        <v>0.4</v>
      </c>
      <c r="S8" s="18"/>
    </row>
    <row r="9" spans="1:19">
      <c r="A9" s="8" t="s">
        <v>51</v>
      </c>
      <c r="B9" s="199">
        <f>'[2]21'!B11</f>
        <v>80</v>
      </c>
      <c r="C9" s="200">
        <f>'[2]21'!C11</f>
        <v>0</v>
      </c>
      <c r="D9" s="200">
        <f>'[2]21'!D11</f>
        <v>0</v>
      </c>
      <c r="E9" s="200">
        <f>'[2]21'!E11</f>
        <v>0</v>
      </c>
      <c r="F9" s="15">
        <f t="shared" si="6"/>
        <v>80</v>
      </c>
      <c r="G9" s="199">
        <f>'[2]21'!H11</f>
        <v>0</v>
      </c>
      <c r="H9" s="200">
        <f>'[2]21'!I11</f>
        <v>0</v>
      </c>
      <c r="I9" s="200">
        <f>'[2]21'!J11</f>
        <v>0</v>
      </c>
      <c r="J9" s="200">
        <f>'[2]21'!K11</f>
        <v>0</v>
      </c>
      <c r="K9" s="15">
        <f t="shared" si="3"/>
        <v>0</v>
      </c>
      <c r="L9" s="18">
        <f>frq!C9</f>
        <v>1</v>
      </c>
      <c r="M9" s="124">
        <f t="shared" si="4"/>
        <v>-0.4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-0.4</v>
      </c>
      <c r="R9" s="18">
        <v>0.4</v>
      </c>
      <c r="S9" s="18"/>
    </row>
    <row r="10" spans="1:19">
      <c r="A10" s="8" t="s">
        <v>52</v>
      </c>
      <c r="B10" s="199">
        <f>'[2]21'!B12</f>
        <v>80</v>
      </c>
      <c r="C10" s="200">
        <f>'[2]21'!C12</f>
        <v>0</v>
      </c>
      <c r="D10" s="200">
        <f>'[2]21'!D12</f>
        <v>0</v>
      </c>
      <c r="E10" s="200">
        <f>'[2]21'!E12</f>
        <v>0</v>
      </c>
      <c r="F10" s="15">
        <f t="shared" si="6"/>
        <v>80</v>
      </c>
      <c r="G10" s="199">
        <f>'[2]21'!H12</f>
        <v>0</v>
      </c>
      <c r="H10" s="200">
        <f>'[2]21'!I12</f>
        <v>0</v>
      </c>
      <c r="I10" s="200">
        <f>'[2]21'!J12</f>
        <v>0</v>
      </c>
      <c r="J10" s="200">
        <f>'[2]21'!K12</f>
        <v>0</v>
      </c>
      <c r="K10" s="15">
        <f t="shared" si="3"/>
        <v>0</v>
      </c>
      <c r="L10" s="18">
        <f>frq!C10</f>
        <v>1</v>
      </c>
      <c r="M10" s="124">
        <f t="shared" si="4"/>
        <v>-0.4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-0.4</v>
      </c>
      <c r="R10" s="18">
        <v>0.4</v>
      </c>
      <c r="S10" s="18"/>
    </row>
    <row r="11" spans="1:19">
      <c r="A11" s="8" t="s">
        <v>53</v>
      </c>
      <c r="B11" s="199">
        <f>'[2]21'!B13</f>
        <v>80</v>
      </c>
      <c r="C11" s="200">
        <f>'[2]21'!C13</f>
        <v>0</v>
      </c>
      <c r="D11" s="200">
        <f>'[2]21'!D13</f>
        <v>0</v>
      </c>
      <c r="E11" s="200">
        <f>'[2]21'!E13</f>
        <v>0</v>
      </c>
      <c r="F11" s="15">
        <f t="shared" si="6"/>
        <v>80</v>
      </c>
      <c r="G11" s="199">
        <f>'[2]21'!H13</f>
        <v>0</v>
      </c>
      <c r="H11" s="200">
        <f>'[2]21'!I13</f>
        <v>0</v>
      </c>
      <c r="I11" s="200">
        <f>'[2]21'!J13</f>
        <v>0</v>
      </c>
      <c r="J11" s="200">
        <f>'[2]21'!K13</f>
        <v>0</v>
      </c>
      <c r="K11" s="15">
        <f t="shared" si="3"/>
        <v>0</v>
      </c>
      <c r="L11" s="18">
        <f>frq!C11</f>
        <v>1</v>
      </c>
      <c r="M11" s="124">
        <f t="shared" si="4"/>
        <v>-0.4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-0.4</v>
      </c>
      <c r="R11" s="18">
        <v>0.4</v>
      </c>
      <c r="S11" s="18"/>
    </row>
    <row r="12" spans="1:19">
      <c r="A12" s="8" t="s">
        <v>54</v>
      </c>
      <c r="B12" s="199">
        <f>'[2]21'!B14</f>
        <v>80</v>
      </c>
      <c r="C12" s="200">
        <f>'[2]21'!C14</f>
        <v>0</v>
      </c>
      <c r="D12" s="200">
        <f>'[2]21'!D14</f>
        <v>0</v>
      </c>
      <c r="E12" s="200">
        <f>'[2]21'!E14</f>
        <v>0</v>
      </c>
      <c r="F12" s="15">
        <f t="shared" si="6"/>
        <v>80</v>
      </c>
      <c r="G12" s="199">
        <f>'[2]21'!H14</f>
        <v>0</v>
      </c>
      <c r="H12" s="200">
        <f>'[2]21'!I14</f>
        <v>0</v>
      </c>
      <c r="I12" s="200">
        <f>'[2]21'!J14</f>
        <v>0</v>
      </c>
      <c r="J12" s="200">
        <f>'[2]21'!K14</f>
        <v>0</v>
      </c>
      <c r="K12" s="15">
        <f t="shared" si="3"/>
        <v>0</v>
      </c>
      <c r="L12" s="18">
        <f>frq!C12</f>
        <v>1</v>
      </c>
      <c r="M12" s="124">
        <f t="shared" si="4"/>
        <v>-0.4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-0.4</v>
      </c>
      <c r="R12" s="18">
        <v>0.4</v>
      </c>
      <c r="S12" s="18"/>
    </row>
    <row r="13" spans="1:19">
      <c r="A13" s="8" t="s">
        <v>55</v>
      </c>
      <c r="B13" s="199">
        <f>'[2]21'!B15</f>
        <v>80</v>
      </c>
      <c r="C13" s="200">
        <f>'[2]21'!C15</f>
        <v>0</v>
      </c>
      <c r="D13" s="200">
        <f>'[2]21'!D15</f>
        <v>0</v>
      </c>
      <c r="E13" s="200">
        <f>'[2]21'!E15</f>
        <v>0</v>
      </c>
      <c r="F13" s="15">
        <f t="shared" si="6"/>
        <v>80</v>
      </c>
      <c r="G13" s="199">
        <f>'[2]21'!H15</f>
        <v>0</v>
      </c>
      <c r="H13" s="200">
        <f>'[2]21'!I15</f>
        <v>0</v>
      </c>
      <c r="I13" s="200">
        <f>'[2]21'!J15</f>
        <v>0</v>
      </c>
      <c r="J13" s="200">
        <f>'[2]21'!K15</f>
        <v>0</v>
      </c>
      <c r="K13" s="15">
        <f t="shared" si="3"/>
        <v>0</v>
      </c>
      <c r="L13" s="18">
        <f>frq!C13</f>
        <v>1</v>
      </c>
      <c r="M13" s="124">
        <f t="shared" si="4"/>
        <v>-0.4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-0.4</v>
      </c>
      <c r="R13" s="18">
        <v>0.4</v>
      </c>
      <c r="S13" s="18"/>
    </row>
    <row r="14" spans="1:19">
      <c r="A14" s="8" t="s">
        <v>56</v>
      </c>
      <c r="B14" s="199">
        <f>'[2]21'!B16</f>
        <v>80</v>
      </c>
      <c r="C14" s="200">
        <f>'[2]21'!C16</f>
        <v>0</v>
      </c>
      <c r="D14" s="200">
        <f>'[2]21'!D16</f>
        <v>0</v>
      </c>
      <c r="E14" s="200">
        <f>'[2]21'!E16</f>
        <v>0</v>
      </c>
      <c r="F14" s="15">
        <f t="shared" si="6"/>
        <v>80</v>
      </c>
      <c r="G14" s="199">
        <f>'[2]21'!H16</f>
        <v>0</v>
      </c>
      <c r="H14" s="200">
        <f>'[2]21'!I16</f>
        <v>0</v>
      </c>
      <c r="I14" s="200">
        <f>'[2]21'!J16</f>
        <v>0</v>
      </c>
      <c r="J14" s="200">
        <f>'[2]21'!K16</f>
        <v>0</v>
      </c>
      <c r="K14" s="15">
        <f t="shared" si="3"/>
        <v>0</v>
      </c>
      <c r="L14" s="18">
        <f>frq!C14</f>
        <v>1</v>
      </c>
      <c r="M14" s="124">
        <f t="shared" si="4"/>
        <v>-0.4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-0.4</v>
      </c>
      <c r="R14" s="18">
        <v>0.4</v>
      </c>
      <c r="S14" s="18"/>
    </row>
    <row r="15" spans="1:19">
      <c r="A15" s="8" t="s">
        <v>57</v>
      </c>
      <c r="B15" s="199">
        <f>'[2]21'!B17</f>
        <v>80</v>
      </c>
      <c r="C15" s="200">
        <f>'[2]21'!C17</f>
        <v>0</v>
      </c>
      <c r="D15" s="200">
        <f>'[2]21'!D17</f>
        <v>0</v>
      </c>
      <c r="E15" s="200">
        <f>'[2]21'!E17</f>
        <v>0</v>
      </c>
      <c r="F15" s="15">
        <f t="shared" si="6"/>
        <v>80</v>
      </c>
      <c r="G15" s="199">
        <f>'[2]21'!H17</f>
        <v>0</v>
      </c>
      <c r="H15" s="200">
        <f>'[2]21'!I17</f>
        <v>0</v>
      </c>
      <c r="I15" s="200">
        <f>'[2]21'!J17</f>
        <v>0</v>
      </c>
      <c r="J15" s="200">
        <f>'[2]21'!K17</f>
        <v>0</v>
      </c>
      <c r="K15" s="15">
        <f t="shared" si="3"/>
        <v>0</v>
      </c>
      <c r="L15" s="18">
        <f>frq!C15</f>
        <v>1</v>
      </c>
      <c r="M15" s="124">
        <f t="shared" si="4"/>
        <v>-0.4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-0.4</v>
      </c>
      <c r="R15" s="18">
        <v>0.4</v>
      </c>
      <c r="S15" s="18"/>
    </row>
    <row r="16" spans="1:19">
      <c r="A16" s="8" t="s">
        <v>58</v>
      </c>
      <c r="B16" s="199">
        <f>'[2]21'!B18</f>
        <v>80</v>
      </c>
      <c r="C16" s="200">
        <f>'[2]21'!C18</f>
        <v>0</v>
      </c>
      <c r="D16" s="200">
        <f>'[2]21'!D18</f>
        <v>0</v>
      </c>
      <c r="E16" s="200">
        <f>'[2]21'!E18</f>
        <v>0</v>
      </c>
      <c r="F16" s="15">
        <f t="shared" si="6"/>
        <v>80</v>
      </c>
      <c r="G16" s="199">
        <f>'[2]21'!H18</f>
        <v>0</v>
      </c>
      <c r="H16" s="200">
        <f>'[2]21'!I18</f>
        <v>0</v>
      </c>
      <c r="I16" s="200">
        <f>'[2]21'!J18</f>
        <v>0</v>
      </c>
      <c r="J16" s="200">
        <f>'[2]21'!K18</f>
        <v>0</v>
      </c>
      <c r="K16" s="15">
        <f t="shared" si="3"/>
        <v>0</v>
      </c>
      <c r="L16" s="18">
        <f>frq!C16</f>
        <v>1</v>
      </c>
      <c r="M16" s="124">
        <f t="shared" si="4"/>
        <v>-0.4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-0.4</v>
      </c>
      <c r="R16" s="18">
        <v>0.4</v>
      </c>
      <c r="S16" s="18"/>
    </row>
    <row r="17" spans="1:19">
      <c r="A17" s="8" t="s">
        <v>59</v>
      </c>
      <c r="B17" s="199">
        <f>'[2]21'!B19</f>
        <v>80</v>
      </c>
      <c r="C17" s="200">
        <f>'[2]21'!C19</f>
        <v>0</v>
      </c>
      <c r="D17" s="200">
        <f>'[2]21'!D19</f>
        <v>0</v>
      </c>
      <c r="E17" s="200">
        <f>'[2]21'!E19</f>
        <v>0</v>
      </c>
      <c r="F17" s="15">
        <f t="shared" si="6"/>
        <v>80</v>
      </c>
      <c r="G17" s="199">
        <f>'[2]21'!H19</f>
        <v>0</v>
      </c>
      <c r="H17" s="200">
        <f>'[2]21'!I19</f>
        <v>0</v>
      </c>
      <c r="I17" s="200">
        <f>'[2]21'!J19</f>
        <v>0</v>
      </c>
      <c r="J17" s="200">
        <f>'[2]21'!K19</f>
        <v>0</v>
      </c>
      <c r="K17" s="15">
        <f t="shared" si="3"/>
        <v>0</v>
      </c>
      <c r="L17" s="18">
        <f>frq!C17</f>
        <v>1</v>
      </c>
      <c r="M17" s="124">
        <f t="shared" si="4"/>
        <v>-0.4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-0.4</v>
      </c>
      <c r="R17" s="18">
        <v>0.4</v>
      </c>
      <c r="S17" s="18"/>
    </row>
    <row r="18" spans="1:19">
      <c r="A18" s="8" t="s">
        <v>60</v>
      </c>
      <c r="B18" s="199">
        <f>'[2]21'!B20</f>
        <v>80</v>
      </c>
      <c r="C18" s="200">
        <f>'[2]21'!C20</f>
        <v>0</v>
      </c>
      <c r="D18" s="200">
        <f>'[2]21'!D20</f>
        <v>0</v>
      </c>
      <c r="E18" s="200">
        <f>'[2]21'!E20</f>
        <v>0</v>
      </c>
      <c r="F18" s="15">
        <f t="shared" si="6"/>
        <v>80</v>
      </c>
      <c r="G18" s="199">
        <f>'[2]21'!H20</f>
        <v>0</v>
      </c>
      <c r="H18" s="200">
        <f>'[2]21'!I20</f>
        <v>0</v>
      </c>
      <c r="I18" s="200">
        <f>'[2]21'!J20</f>
        <v>0</v>
      </c>
      <c r="J18" s="200">
        <f>'[2]21'!K20</f>
        <v>0</v>
      </c>
      <c r="K18" s="15">
        <f t="shared" si="3"/>
        <v>0</v>
      </c>
      <c r="L18" s="18">
        <f>frq!C18</f>
        <v>1</v>
      </c>
      <c r="M18" s="124">
        <f t="shared" si="4"/>
        <v>-0.4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-0.4</v>
      </c>
      <c r="R18" s="18">
        <v>0.4</v>
      </c>
      <c r="S18" s="18"/>
    </row>
    <row r="19" spans="1:19">
      <c r="A19" s="8" t="s">
        <v>61</v>
      </c>
      <c r="B19" s="199">
        <f>'[2]21'!B21</f>
        <v>80</v>
      </c>
      <c r="C19" s="200">
        <f>'[2]21'!C21</f>
        <v>0</v>
      </c>
      <c r="D19" s="200">
        <f>'[2]21'!D21</f>
        <v>0</v>
      </c>
      <c r="E19" s="200">
        <f>'[2]21'!E21</f>
        <v>0</v>
      </c>
      <c r="F19" s="15">
        <f t="shared" si="6"/>
        <v>80</v>
      </c>
      <c r="G19" s="199">
        <f>'[2]21'!H21</f>
        <v>0</v>
      </c>
      <c r="H19" s="200">
        <f>'[2]21'!I21</f>
        <v>0</v>
      </c>
      <c r="I19" s="200">
        <f>'[2]21'!J21</f>
        <v>0</v>
      </c>
      <c r="J19" s="200">
        <f>'[2]21'!K21</f>
        <v>0</v>
      </c>
      <c r="K19" s="15">
        <f t="shared" si="3"/>
        <v>0</v>
      </c>
      <c r="L19" s="18">
        <f>frq!C19</f>
        <v>1</v>
      </c>
      <c r="M19" s="124">
        <f t="shared" si="4"/>
        <v>-0.4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-0.4</v>
      </c>
      <c r="R19" s="18">
        <v>0.4</v>
      </c>
      <c r="S19" s="18"/>
    </row>
    <row r="20" spans="1:19">
      <c r="A20" s="8" t="s">
        <v>62</v>
      </c>
      <c r="B20" s="199">
        <f>'[2]21'!B22</f>
        <v>80</v>
      </c>
      <c r="C20" s="200">
        <f>'[2]21'!C22</f>
        <v>0</v>
      </c>
      <c r="D20" s="200">
        <f>'[2]21'!D22</f>
        <v>0</v>
      </c>
      <c r="E20" s="200">
        <f>'[2]21'!E22</f>
        <v>0</v>
      </c>
      <c r="F20" s="15">
        <f t="shared" si="6"/>
        <v>80</v>
      </c>
      <c r="G20" s="199">
        <f>'[2]21'!H22</f>
        <v>0</v>
      </c>
      <c r="H20" s="200">
        <f>'[2]21'!I22</f>
        <v>0</v>
      </c>
      <c r="I20" s="200">
        <f>'[2]21'!J22</f>
        <v>0</v>
      </c>
      <c r="J20" s="200">
        <f>'[2]21'!K22</f>
        <v>0</v>
      </c>
      <c r="K20" s="15">
        <f t="shared" si="3"/>
        <v>0</v>
      </c>
      <c r="L20" s="18">
        <f>frq!C20</f>
        <v>1</v>
      </c>
      <c r="M20" s="124">
        <f t="shared" si="4"/>
        <v>-0.4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-0.4</v>
      </c>
      <c r="R20" s="18">
        <v>0.4</v>
      </c>
      <c r="S20" s="18"/>
    </row>
    <row r="21" spans="1:19">
      <c r="A21" s="8" t="s">
        <v>63</v>
      </c>
      <c r="B21" s="199">
        <f>'[2]21'!B23</f>
        <v>80</v>
      </c>
      <c r="C21" s="200">
        <f>'[2]21'!C23</f>
        <v>0</v>
      </c>
      <c r="D21" s="200">
        <f>'[2]21'!D23</f>
        <v>0</v>
      </c>
      <c r="E21" s="200">
        <f>'[2]21'!E23</f>
        <v>0</v>
      </c>
      <c r="F21" s="15">
        <f t="shared" si="6"/>
        <v>80</v>
      </c>
      <c r="G21" s="199">
        <f>'[2]21'!H23</f>
        <v>0</v>
      </c>
      <c r="H21" s="200">
        <f>'[2]21'!I23</f>
        <v>0</v>
      </c>
      <c r="I21" s="200">
        <f>'[2]21'!J23</f>
        <v>0</v>
      </c>
      <c r="J21" s="200">
        <f>'[2]21'!K23</f>
        <v>0</v>
      </c>
      <c r="K21" s="15">
        <f t="shared" si="3"/>
        <v>0</v>
      </c>
      <c r="L21" s="18">
        <f>frq!C21</f>
        <v>1</v>
      </c>
      <c r="M21" s="124">
        <f t="shared" si="4"/>
        <v>-0.4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-0.4</v>
      </c>
      <c r="R21" s="18">
        <v>0.4</v>
      </c>
      <c r="S21" s="18"/>
    </row>
    <row r="22" spans="1:19">
      <c r="A22" s="8" t="s">
        <v>64</v>
      </c>
      <c r="B22" s="199">
        <f>'[2]21'!B24</f>
        <v>80</v>
      </c>
      <c r="C22" s="200">
        <f>'[2]21'!C24</f>
        <v>0</v>
      </c>
      <c r="D22" s="200">
        <f>'[2]21'!D24</f>
        <v>0</v>
      </c>
      <c r="E22" s="200">
        <f>'[2]21'!E24</f>
        <v>0</v>
      </c>
      <c r="F22" s="15">
        <f t="shared" si="6"/>
        <v>80</v>
      </c>
      <c r="G22" s="199">
        <f>'[2]21'!H24</f>
        <v>0</v>
      </c>
      <c r="H22" s="200">
        <f>'[2]21'!I24</f>
        <v>0</v>
      </c>
      <c r="I22" s="200">
        <f>'[2]21'!J24</f>
        <v>0</v>
      </c>
      <c r="J22" s="200">
        <f>'[2]21'!K24</f>
        <v>0</v>
      </c>
      <c r="K22" s="15">
        <f t="shared" si="3"/>
        <v>0</v>
      </c>
      <c r="L22" s="18">
        <f>frq!C22</f>
        <v>1</v>
      </c>
      <c r="M22" s="124">
        <f t="shared" si="4"/>
        <v>-0.4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-0.4</v>
      </c>
      <c r="R22" s="18">
        <v>0.4</v>
      </c>
      <c r="S22" s="18"/>
    </row>
    <row r="23" spans="1:19">
      <c r="A23" s="8" t="s">
        <v>65</v>
      </c>
      <c r="B23" s="199">
        <f>'[2]21'!B25</f>
        <v>80</v>
      </c>
      <c r="C23" s="200">
        <f>'[2]21'!C25</f>
        <v>0</v>
      </c>
      <c r="D23" s="200">
        <f>'[2]21'!D25</f>
        <v>0</v>
      </c>
      <c r="E23" s="200">
        <f>'[2]21'!E25</f>
        <v>0</v>
      </c>
      <c r="F23" s="15">
        <f t="shared" si="6"/>
        <v>80</v>
      </c>
      <c r="G23" s="199">
        <f>'[2]21'!H25</f>
        <v>0</v>
      </c>
      <c r="H23" s="200">
        <f>'[2]21'!I25</f>
        <v>0</v>
      </c>
      <c r="I23" s="200">
        <f>'[2]21'!J25</f>
        <v>0</v>
      </c>
      <c r="J23" s="200">
        <f>'[2]21'!K25</f>
        <v>0</v>
      </c>
      <c r="K23" s="15">
        <f t="shared" si="3"/>
        <v>0</v>
      </c>
      <c r="L23" s="18">
        <f>frq!C23</f>
        <v>1</v>
      </c>
      <c r="M23" s="124">
        <f t="shared" si="4"/>
        <v>-0.4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-0.4</v>
      </c>
      <c r="R23" s="18">
        <v>0.4</v>
      </c>
      <c r="S23" s="18"/>
    </row>
    <row r="24" spans="1:19">
      <c r="A24" s="8" t="s">
        <v>66</v>
      </c>
      <c r="B24" s="199">
        <f>'[2]21'!B26</f>
        <v>80</v>
      </c>
      <c r="C24" s="200">
        <f>'[2]21'!C26</f>
        <v>0</v>
      </c>
      <c r="D24" s="200">
        <f>'[2]21'!D26</f>
        <v>0</v>
      </c>
      <c r="E24" s="200">
        <f>'[2]21'!E26</f>
        <v>0</v>
      </c>
      <c r="F24" s="15">
        <f t="shared" si="6"/>
        <v>80</v>
      </c>
      <c r="G24" s="199">
        <f>'[2]21'!H26</f>
        <v>0</v>
      </c>
      <c r="H24" s="200">
        <f>'[2]21'!I26</f>
        <v>0</v>
      </c>
      <c r="I24" s="200">
        <f>'[2]21'!J26</f>
        <v>0</v>
      </c>
      <c r="J24" s="200">
        <f>'[2]21'!K26</f>
        <v>0</v>
      </c>
      <c r="K24" s="15">
        <f t="shared" si="3"/>
        <v>0</v>
      </c>
      <c r="L24" s="18">
        <f>frq!C24</f>
        <v>1</v>
      </c>
      <c r="M24" s="124">
        <f t="shared" si="4"/>
        <v>-0.4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-0.4</v>
      </c>
      <c r="R24" s="18">
        <v>0.4</v>
      </c>
      <c r="S24" s="18"/>
    </row>
    <row r="25" spans="1:19">
      <c r="A25" s="8" t="s">
        <v>67</v>
      </c>
      <c r="B25" s="199">
        <f>'[2]21'!B27</f>
        <v>80</v>
      </c>
      <c r="C25" s="200">
        <f>'[2]21'!C27</f>
        <v>0</v>
      </c>
      <c r="D25" s="200">
        <f>'[2]21'!D27</f>
        <v>0</v>
      </c>
      <c r="E25" s="200">
        <f>'[2]21'!E27</f>
        <v>0</v>
      </c>
      <c r="F25" s="15">
        <f t="shared" si="6"/>
        <v>80</v>
      </c>
      <c r="G25" s="199">
        <f>'[2]21'!H27</f>
        <v>0</v>
      </c>
      <c r="H25" s="200">
        <f>'[2]21'!I27</f>
        <v>0</v>
      </c>
      <c r="I25" s="200">
        <f>'[2]21'!J27</f>
        <v>0</v>
      </c>
      <c r="J25" s="200">
        <f>'[2]21'!K27</f>
        <v>0</v>
      </c>
      <c r="K25" s="15">
        <f t="shared" si="3"/>
        <v>0</v>
      </c>
      <c r="L25" s="18">
        <f>frq!C25</f>
        <v>1</v>
      </c>
      <c r="M25" s="124">
        <f t="shared" si="4"/>
        <v>-0.4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-0.4</v>
      </c>
      <c r="R25" s="18">
        <v>0.4</v>
      </c>
      <c r="S25" s="18"/>
    </row>
    <row r="26" spans="1:19">
      <c r="A26" s="8" t="s">
        <v>68</v>
      </c>
      <c r="B26" s="199">
        <f>'[2]21'!B28</f>
        <v>80</v>
      </c>
      <c r="C26" s="200">
        <f>'[2]21'!C28</f>
        <v>0</v>
      </c>
      <c r="D26" s="200">
        <f>'[2]21'!D28</f>
        <v>0</v>
      </c>
      <c r="E26" s="200">
        <f>'[2]21'!E28</f>
        <v>0</v>
      </c>
      <c r="F26" s="15">
        <f t="shared" si="6"/>
        <v>80</v>
      </c>
      <c r="G26" s="199">
        <f>'[2]21'!H28</f>
        <v>0</v>
      </c>
      <c r="H26" s="200">
        <f>'[2]21'!I28</f>
        <v>0</v>
      </c>
      <c r="I26" s="200">
        <f>'[2]21'!J28</f>
        <v>0</v>
      </c>
      <c r="J26" s="200">
        <f>'[2]21'!K28</f>
        <v>0</v>
      </c>
      <c r="K26" s="15">
        <f t="shared" si="3"/>
        <v>0</v>
      </c>
      <c r="L26" s="18">
        <f>frq!C26</f>
        <v>1</v>
      </c>
      <c r="M26" s="124">
        <f t="shared" si="4"/>
        <v>-0.4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-0.4</v>
      </c>
      <c r="R26" s="18">
        <v>0.4</v>
      </c>
      <c r="S26" s="18"/>
    </row>
    <row r="27" spans="1:19">
      <c r="A27" s="8" t="s">
        <v>69</v>
      </c>
      <c r="B27" s="199">
        <f>'[2]21'!B29</f>
        <v>80</v>
      </c>
      <c r="C27" s="200">
        <f>'[2]21'!C29</f>
        <v>0</v>
      </c>
      <c r="D27" s="200">
        <f>'[2]21'!D29</f>
        <v>0</v>
      </c>
      <c r="E27" s="200">
        <f>'[2]21'!E29</f>
        <v>0</v>
      </c>
      <c r="F27" s="15">
        <f t="shared" si="6"/>
        <v>80</v>
      </c>
      <c r="G27" s="199">
        <f>'[2]21'!H29</f>
        <v>0</v>
      </c>
      <c r="H27" s="200">
        <f>'[2]21'!I29</f>
        <v>0</v>
      </c>
      <c r="I27" s="200">
        <f>'[2]21'!J29</f>
        <v>0</v>
      </c>
      <c r="J27" s="200">
        <f>'[2]21'!K29</f>
        <v>0</v>
      </c>
      <c r="K27" s="15">
        <f t="shared" si="3"/>
        <v>0</v>
      </c>
      <c r="L27" s="18">
        <f>frq!C27</f>
        <v>1</v>
      </c>
      <c r="M27" s="124">
        <f t="shared" si="4"/>
        <v>-0.4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-0.4</v>
      </c>
      <c r="R27" s="18">
        <v>0.4</v>
      </c>
      <c r="S27" s="18"/>
    </row>
    <row r="28" spans="1:19">
      <c r="A28" s="8" t="s">
        <v>70</v>
      </c>
      <c r="B28" s="199">
        <f>'[2]21'!B30</f>
        <v>80</v>
      </c>
      <c r="C28" s="200">
        <f>'[2]21'!C30</f>
        <v>0</v>
      </c>
      <c r="D28" s="200">
        <f>'[2]21'!D30</f>
        <v>0</v>
      </c>
      <c r="E28" s="200">
        <f>'[2]21'!E30</f>
        <v>0</v>
      </c>
      <c r="F28" s="15">
        <f t="shared" si="6"/>
        <v>80</v>
      </c>
      <c r="G28" s="199">
        <f>'[2]21'!H30</f>
        <v>0</v>
      </c>
      <c r="H28" s="200">
        <f>'[2]21'!I30</f>
        <v>0</v>
      </c>
      <c r="I28" s="200">
        <f>'[2]21'!J30</f>
        <v>0</v>
      </c>
      <c r="J28" s="200">
        <f>'[2]21'!K30</f>
        <v>0</v>
      </c>
      <c r="K28" s="15">
        <f t="shared" si="3"/>
        <v>0</v>
      </c>
      <c r="L28" s="18">
        <f>frq!C28</f>
        <v>1</v>
      </c>
      <c r="M28" s="124">
        <f t="shared" si="4"/>
        <v>-0.4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-0.4</v>
      </c>
      <c r="R28" s="18">
        <v>0.4</v>
      </c>
      <c r="S28" s="18"/>
    </row>
    <row r="29" spans="1:19">
      <c r="A29" s="8" t="s">
        <v>71</v>
      </c>
      <c r="B29" s="199">
        <f>'[2]21'!B31</f>
        <v>80</v>
      </c>
      <c r="C29" s="200">
        <f>'[2]21'!C31</f>
        <v>0</v>
      </c>
      <c r="D29" s="200">
        <f>'[2]21'!D31</f>
        <v>0</v>
      </c>
      <c r="E29" s="200">
        <f>'[2]21'!E31</f>
        <v>0</v>
      </c>
      <c r="F29" s="15">
        <f t="shared" si="6"/>
        <v>80</v>
      </c>
      <c r="G29" s="199">
        <f>'[2]21'!H31</f>
        <v>0</v>
      </c>
      <c r="H29" s="200">
        <f>'[2]21'!I31</f>
        <v>0</v>
      </c>
      <c r="I29" s="200">
        <f>'[2]21'!J31</f>
        <v>0</v>
      </c>
      <c r="J29" s="200">
        <f>'[2]21'!K31</f>
        <v>0</v>
      </c>
      <c r="K29" s="15">
        <f t="shared" si="3"/>
        <v>0</v>
      </c>
      <c r="L29" s="18">
        <f>frq!C29</f>
        <v>1</v>
      </c>
      <c r="M29" s="124">
        <f t="shared" si="4"/>
        <v>-0.4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-0.4</v>
      </c>
      <c r="R29" s="18">
        <v>0.4</v>
      </c>
      <c r="S29" s="18"/>
    </row>
    <row r="30" spans="1:19">
      <c r="A30" s="8" t="s">
        <v>72</v>
      </c>
      <c r="B30" s="199">
        <f>'[2]21'!B32</f>
        <v>80</v>
      </c>
      <c r="C30" s="200">
        <f>'[2]21'!C32</f>
        <v>0</v>
      </c>
      <c r="D30" s="200">
        <f>'[2]21'!D32</f>
        <v>0</v>
      </c>
      <c r="E30" s="200">
        <f>'[2]21'!E32</f>
        <v>0</v>
      </c>
      <c r="F30" s="15">
        <f t="shared" si="6"/>
        <v>80</v>
      </c>
      <c r="G30" s="199">
        <f>'[2]21'!H32</f>
        <v>0</v>
      </c>
      <c r="H30" s="200">
        <f>'[2]21'!I32</f>
        <v>0</v>
      </c>
      <c r="I30" s="200">
        <f>'[2]21'!J32</f>
        <v>0</v>
      </c>
      <c r="J30" s="200">
        <f>'[2]21'!K32</f>
        <v>0</v>
      </c>
      <c r="K30" s="15">
        <f t="shared" si="3"/>
        <v>0</v>
      </c>
      <c r="L30" s="18">
        <f>frq!C30</f>
        <v>1</v>
      </c>
      <c r="M30" s="124">
        <f t="shared" si="4"/>
        <v>-0.4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-0.4</v>
      </c>
      <c r="R30" s="18">
        <v>0.4</v>
      </c>
      <c r="S30" s="18"/>
    </row>
    <row r="31" spans="1:19">
      <c r="A31" s="8" t="s">
        <v>73</v>
      </c>
      <c r="B31" s="199">
        <f>'[2]21'!B33</f>
        <v>80</v>
      </c>
      <c r="C31" s="200">
        <f>'[2]21'!C33</f>
        <v>0</v>
      </c>
      <c r="D31" s="200">
        <f>'[2]21'!D33</f>
        <v>0</v>
      </c>
      <c r="E31" s="200">
        <f>'[2]21'!E33</f>
        <v>0</v>
      </c>
      <c r="F31" s="15">
        <f t="shared" si="6"/>
        <v>80</v>
      </c>
      <c r="G31" s="199">
        <f>'[2]21'!H33</f>
        <v>0</v>
      </c>
      <c r="H31" s="200">
        <f>'[2]21'!I33</f>
        <v>0</v>
      </c>
      <c r="I31" s="200">
        <f>'[2]21'!J33</f>
        <v>0</v>
      </c>
      <c r="J31" s="200">
        <f>'[2]21'!K33</f>
        <v>0</v>
      </c>
      <c r="K31" s="15">
        <f t="shared" si="3"/>
        <v>0</v>
      </c>
      <c r="L31" s="18">
        <f>frq!C31</f>
        <v>1</v>
      </c>
      <c r="M31" s="124">
        <f t="shared" si="4"/>
        <v>-0.4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-0.4</v>
      </c>
      <c r="R31" s="18">
        <v>0.4</v>
      </c>
      <c r="S31" s="18"/>
    </row>
    <row r="32" spans="1:19">
      <c r="A32" s="8" t="s">
        <v>74</v>
      </c>
      <c r="B32" s="199">
        <f>'[2]21'!B34</f>
        <v>80</v>
      </c>
      <c r="C32" s="200">
        <f>'[2]21'!C34</f>
        <v>0</v>
      </c>
      <c r="D32" s="200">
        <f>'[2]21'!D34</f>
        <v>0</v>
      </c>
      <c r="E32" s="200">
        <f>'[2]21'!E34</f>
        <v>0</v>
      </c>
      <c r="F32" s="15">
        <f t="shared" si="6"/>
        <v>80</v>
      </c>
      <c r="G32" s="199">
        <f>'[2]21'!H34</f>
        <v>0</v>
      </c>
      <c r="H32" s="200">
        <f>'[2]21'!I34</f>
        <v>0</v>
      </c>
      <c r="I32" s="200">
        <f>'[2]21'!J34</f>
        <v>0</v>
      </c>
      <c r="J32" s="200">
        <f>'[2]21'!K34</f>
        <v>0</v>
      </c>
      <c r="K32" s="15">
        <f t="shared" si="3"/>
        <v>0</v>
      </c>
      <c r="L32" s="18">
        <f>frq!C32</f>
        <v>1</v>
      </c>
      <c r="M32" s="124">
        <f t="shared" si="4"/>
        <v>-0.4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-0.4</v>
      </c>
      <c r="R32" s="18">
        <v>0.4</v>
      </c>
      <c r="S32" s="18"/>
    </row>
    <row r="33" spans="1:19">
      <c r="A33" s="8" t="s">
        <v>75</v>
      </c>
      <c r="B33" s="199">
        <f>'[2]21'!B35</f>
        <v>80</v>
      </c>
      <c r="C33" s="200">
        <f>'[2]21'!C35</f>
        <v>0</v>
      </c>
      <c r="D33" s="200">
        <f>'[2]21'!D35</f>
        <v>0</v>
      </c>
      <c r="E33" s="200">
        <f>'[2]21'!E35</f>
        <v>0</v>
      </c>
      <c r="F33" s="15">
        <f t="shared" si="6"/>
        <v>80</v>
      </c>
      <c r="G33" s="199">
        <f>'[2]21'!H35</f>
        <v>0</v>
      </c>
      <c r="H33" s="200">
        <f>'[2]21'!I35</f>
        <v>0</v>
      </c>
      <c r="I33" s="200">
        <f>'[2]21'!J35</f>
        <v>0</v>
      </c>
      <c r="J33" s="200">
        <f>'[2]21'!K35</f>
        <v>0</v>
      </c>
      <c r="K33" s="15">
        <f t="shared" si="3"/>
        <v>0</v>
      </c>
      <c r="L33" s="18">
        <f>frq!C33</f>
        <v>1</v>
      </c>
      <c r="M33" s="124">
        <f t="shared" si="4"/>
        <v>-0.4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-0.4</v>
      </c>
      <c r="R33" s="18">
        <v>0.4</v>
      </c>
      <c r="S33" s="18"/>
    </row>
    <row r="34" spans="1:19">
      <c r="A34" s="8" t="s">
        <v>76</v>
      </c>
      <c r="B34" s="199">
        <f>'[2]21'!B36</f>
        <v>80</v>
      </c>
      <c r="C34" s="200">
        <f>'[2]21'!C36</f>
        <v>0</v>
      </c>
      <c r="D34" s="200">
        <f>'[2]21'!D36</f>
        <v>0</v>
      </c>
      <c r="E34" s="200">
        <f>'[2]21'!E36</f>
        <v>0</v>
      </c>
      <c r="F34" s="15">
        <f t="shared" si="6"/>
        <v>80</v>
      </c>
      <c r="G34" s="199">
        <f>'[2]21'!H36</f>
        <v>0</v>
      </c>
      <c r="H34" s="200">
        <f>'[2]21'!I36</f>
        <v>0</v>
      </c>
      <c r="I34" s="200">
        <f>'[2]21'!J36</f>
        <v>0</v>
      </c>
      <c r="J34" s="200">
        <f>'[2]21'!K36</f>
        <v>0</v>
      </c>
      <c r="K34" s="15">
        <f t="shared" si="3"/>
        <v>0</v>
      </c>
      <c r="L34" s="18">
        <f>frq!C34</f>
        <v>1</v>
      </c>
      <c r="M34" s="124">
        <f t="shared" si="4"/>
        <v>-0.4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-0.4</v>
      </c>
      <c r="R34" s="18">
        <v>0.4</v>
      </c>
      <c r="S34" s="18"/>
    </row>
    <row r="35" spans="1:19">
      <c r="A35" s="8" t="s">
        <v>77</v>
      </c>
      <c r="B35" s="199">
        <f>'[2]21'!B37</f>
        <v>80</v>
      </c>
      <c r="C35" s="200">
        <f>'[2]21'!C37</f>
        <v>0</v>
      </c>
      <c r="D35" s="200">
        <f>'[2]21'!D37</f>
        <v>0</v>
      </c>
      <c r="E35" s="200">
        <f>'[2]21'!E37</f>
        <v>0</v>
      </c>
      <c r="F35" s="15">
        <f t="shared" si="6"/>
        <v>80</v>
      </c>
      <c r="G35" s="199">
        <f>'[2]21'!H37</f>
        <v>0</v>
      </c>
      <c r="H35" s="200">
        <f>'[2]21'!I37</f>
        <v>0</v>
      </c>
      <c r="I35" s="200">
        <f>'[2]21'!J37</f>
        <v>0</v>
      </c>
      <c r="J35" s="200">
        <f>'[2]21'!K37</f>
        <v>0</v>
      </c>
      <c r="K35" s="15">
        <f t="shared" si="3"/>
        <v>0</v>
      </c>
      <c r="L35" s="18">
        <f>frq!C35</f>
        <v>1</v>
      </c>
      <c r="M35" s="124">
        <f t="shared" si="4"/>
        <v>-0.4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-0.4</v>
      </c>
      <c r="R35" s="18">
        <v>0.4</v>
      </c>
      <c r="S35" s="18"/>
    </row>
    <row r="36" spans="1:19">
      <c r="A36" s="8" t="s">
        <v>78</v>
      </c>
      <c r="B36" s="199">
        <f>'[2]21'!B38</f>
        <v>80</v>
      </c>
      <c r="C36" s="200">
        <f>'[2]21'!C38</f>
        <v>0</v>
      </c>
      <c r="D36" s="200">
        <f>'[2]21'!D38</f>
        <v>0</v>
      </c>
      <c r="E36" s="200">
        <f>'[2]21'!E38</f>
        <v>0</v>
      </c>
      <c r="F36" s="15">
        <f t="shared" si="6"/>
        <v>80</v>
      </c>
      <c r="G36" s="199">
        <f>'[2]21'!H38</f>
        <v>0</v>
      </c>
      <c r="H36" s="200">
        <f>'[2]21'!I38</f>
        <v>0</v>
      </c>
      <c r="I36" s="200">
        <f>'[2]21'!J38</f>
        <v>0</v>
      </c>
      <c r="J36" s="200">
        <f>'[2]21'!K38</f>
        <v>0</v>
      </c>
      <c r="K36" s="15">
        <f t="shared" si="3"/>
        <v>0</v>
      </c>
      <c r="L36" s="18">
        <f>frq!C36</f>
        <v>1</v>
      </c>
      <c r="M36" s="124">
        <f t="shared" si="4"/>
        <v>-0.4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-0.4</v>
      </c>
      <c r="R36" s="18">
        <v>0.4</v>
      </c>
      <c r="S36" s="18"/>
    </row>
    <row r="37" spans="1:19">
      <c r="A37" s="8" t="s">
        <v>79</v>
      </c>
      <c r="B37" s="199">
        <f>'[2]21'!B39</f>
        <v>80</v>
      </c>
      <c r="C37" s="200">
        <f>'[2]21'!C39</f>
        <v>0</v>
      </c>
      <c r="D37" s="200">
        <f>'[2]21'!D39</f>
        <v>0</v>
      </c>
      <c r="E37" s="200">
        <f>'[2]21'!E39</f>
        <v>0</v>
      </c>
      <c r="F37" s="15">
        <f t="shared" si="6"/>
        <v>80</v>
      </c>
      <c r="G37" s="199">
        <f>'[2]21'!H39</f>
        <v>0</v>
      </c>
      <c r="H37" s="200">
        <f>'[2]21'!I39</f>
        <v>0</v>
      </c>
      <c r="I37" s="200">
        <f>'[2]21'!J39</f>
        <v>0</v>
      </c>
      <c r="J37" s="200">
        <f>'[2]21'!K39</f>
        <v>0</v>
      </c>
      <c r="K37" s="15">
        <f t="shared" si="3"/>
        <v>0</v>
      </c>
      <c r="L37" s="18">
        <f>frq!C37</f>
        <v>1</v>
      </c>
      <c r="M37" s="124">
        <f t="shared" si="4"/>
        <v>-0.4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-0.4</v>
      </c>
      <c r="R37" s="18">
        <v>0.4</v>
      </c>
      <c r="S37" s="18"/>
    </row>
    <row r="38" spans="1:19">
      <c r="A38" s="8" t="s">
        <v>80</v>
      </c>
      <c r="B38" s="199">
        <f>'[2]21'!B40</f>
        <v>80</v>
      </c>
      <c r="C38" s="200">
        <f>'[2]21'!C40</f>
        <v>0</v>
      </c>
      <c r="D38" s="200">
        <f>'[2]21'!D40</f>
        <v>0</v>
      </c>
      <c r="E38" s="200">
        <f>'[2]21'!E40</f>
        <v>0</v>
      </c>
      <c r="F38" s="15">
        <f t="shared" si="6"/>
        <v>80</v>
      </c>
      <c r="G38" s="199">
        <f>'[2]21'!H40</f>
        <v>0</v>
      </c>
      <c r="H38" s="200">
        <f>'[2]21'!I40</f>
        <v>0</v>
      </c>
      <c r="I38" s="200">
        <f>'[2]21'!J40</f>
        <v>0</v>
      </c>
      <c r="J38" s="200">
        <f>'[2]21'!K40</f>
        <v>0</v>
      </c>
      <c r="K38" s="15">
        <f t="shared" si="3"/>
        <v>0</v>
      </c>
      <c r="L38" s="18">
        <f>frq!C38</f>
        <v>1</v>
      </c>
      <c r="M38" s="124">
        <f t="shared" si="4"/>
        <v>-0.4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-0.4</v>
      </c>
      <c r="R38" s="18">
        <v>0.4</v>
      </c>
      <c r="S38" s="18"/>
    </row>
    <row r="39" spans="1:19">
      <c r="A39" s="8" t="s">
        <v>81</v>
      </c>
      <c r="B39" s="199">
        <f>'[2]21'!B41</f>
        <v>80</v>
      </c>
      <c r="C39" s="200">
        <f>'[2]21'!C41</f>
        <v>0</v>
      </c>
      <c r="D39" s="200">
        <f>'[2]21'!D41</f>
        <v>0</v>
      </c>
      <c r="E39" s="200">
        <f>'[2]21'!E41</f>
        <v>0</v>
      </c>
      <c r="F39" s="15">
        <f t="shared" si="6"/>
        <v>80</v>
      </c>
      <c r="G39" s="199">
        <f>'[2]21'!H41</f>
        <v>0</v>
      </c>
      <c r="H39" s="200">
        <f>'[2]21'!I41</f>
        <v>0</v>
      </c>
      <c r="I39" s="200">
        <f>'[2]21'!J41</f>
        <v>0</v>
      </c>
      <c r="J39" s="200">
        <f>'[2]21'!K41</f>
        <v>0</v>
      </c>
      <c r="K39" s="15">
        <f t="shared" si="3"/>
        <v>0</v>
      </c>
      <c r="L39" s="18">
        <f>frq!C39</f>
        <v>1</v>
      </c>
      <c r="M39" s="124">
        <f t="shared" si="4"/>
        <v>-0.7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-0.7</v>
      </c>
      <c r="R39" s="18">
        <v>0.7</v>
      </c>
      <c r="S39" s="18"/>
    </row>
    <row r="40" spans="1:19">
      <c r="A40" s="8" t="s">
        <v>82</v>
      </c>
      <c r="B40" s="199">
        <f>'[2]21'!B42</f>
        <v>80</v>
      </c>
      <c r="C40" s="200">
        <f>'[2]21'!C42</f>
        <v>0</v>
      </c>
      <c r="D40" s="200">
        <f>'[2]21'!D42</f>
        <v>0</v>
      </c>
      <c r="E40" s="200">
        <f>'[2]21'!E42</f>
        <v>0</v>
      </c>
      <c r="F40" s="15">
        <f t="shared" si="6"/>
        <v>80</v>
      </c>
      <c r="G40" s="199">
        <f>'[2]21'!H42</f>
        <v>0</v>
      </c>
      <c r="H40" s="200">
        <f>'[2]21'!I42</f>
        <v>0</v>
      </c>
      <c r="I40" s="200">
        <f>'[2]21'!J42</f>
        <v>0</v>
      </c>
      <c r="J40" s="200">
        <f>'[2]21'!K42</f>
        <v>0</v>
      </c>
      <c r="K40" s="15">
        <f t="shared" si="3"/>
        <v>0</v>
      </c>
      <c r="L40" s="18">
        <f>frq!C40</f>
        <v>1</v>
      </c>
      <c r="M40" s="124">
        <f t="shared" si="4"/>
        <v>-0.7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-0.7</v>
      </c>
      <c r="R40" s="18">
        <v>0.7</v>
      </c>
      <c r="S40" s="18"/>
    </row>
    <row r="41" spans="1:19">
      <c r="A41" s="8" t="s">
        <v>83</v>
      </c>
      <c r="B41" s="199">
        <f>'[2]21'!B43</f>
        <v>80</v>
      </c>
      <c r="C41" s="200">
        <f>'[2]21'!C43</f>
        <v>0</v>
      </c>
      <c r="D41" s="200">
        <f>'[2]21'!D43</f>
        <v>0</v>
      </c>
      <c r="E41" s="200">
        <f>'[2]21'!E43</f>
        <v>0</v>
      </c>
      <c r="F41" s="15">
        <f t="shared" si="6"/>
        <v>80</v>
      </c>
      <c r="G41" s="199">
        <f>'[2]21'!H43</f>
        <v>0</v>
      </c>
      <c r="H41" s="200">
        <f>'[2]21'!I43</f>
        <v>0</v>
      </c>
      <c r="I41" s="200">
        <f>'[2]21'!J43</f>
        <v>0</v>
      </c>
      <c r="J41" s="200">
        <f>'[2]21'!K43</f>
        <v>0</v>
      </c>
      <c r="K41" s="15">
        <f t="shared" si="3"/>
        <v>0</v>
      </c>
      <c r="L41" s="18">
        <f>frq!C41</f>
        <v>1</v>
      </c>
      <c r="M41" s="124">
        <f t="shared" si="4"/>
        <v>-0.7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-0.7</v>
      </c>
      <c r="R41" s="18">
        <v>0.7</v>
      </c>
      <c r="S41" s="18"/>
    </row>
    <row r="42" spans="1:19">
      <c r="A42" s="8" t="s">
        <v>84</v>
      </c>
      <c r="B42" s="199">
        <f>'[2]21'!B44</f>
        <v>80</v>
      </c>
      <c r="C42" s="200">
        <f>'[2]21'!C44</f>
        <v>0</v>
      </c>
      <c r="D42" s="200">
        <f>'[2]21'!D44</f>
        <v>0</v>
      </c>
      <c r="E42" s="200">
        <f>'[2]21'!E44</f>
        <v>0</v>
      </c>
      <c r="F42" s="15">
        <f t="shared" si="6"/>
        <v>80</v>
      </c>
      <c r="G42" s="199">
        <f>'[2]21'!H44</f>
        <v>0</v>
      </c>
      <c r="H42" s="200">
        <f>'[2]21'!I44</f>
        <v>0</v>
      </c>
      <c r="I42" s="200">
        <f>'[2]21'!J44</f>
        <v>0</v>
      </c>
      <c r="J42" s="200">
        <f>'[2]21'!K44</f>
        <v>0</v>
      </c>
      <c r="K42" s="15">
        <f t="shared" si="3"/>
        <v>0</v>
      </c>
      <c r="L42" s="18">
        <f>frq!C42</f>
        <v>1</v>
      </c>
      <c r="M42" s="124">
        <f t="shared" si="4"/>
        <v>-0.7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-0.7</v>
      </c>
      <c r="R42" s="18">
        <v>0.7</v>
      </c>
      <c r="S42" s="18"/>
    </row>
    <row r="43" spans="1:19">
      <c r="A43" s="8" t="s">
        <v>85</v>
      </c>
      <c r="B43" s="199">
        <f>'[2]21'!B45</f>
        <v>80</v>
      </c>
      <c r="C43" s="200">
        <f>'[2]21'!C45</f>
        <v>0</v>
      </c>
      <c r="D43" s="200">
        <f>'[2]21'!D45</f>
        <v>0</v>
      </c>
      <c r="E43" s="200">
        <f>'[2]21'!E45</f>
        <v>0</v>
      </c>
      <c r="F43" s="15">
        <f t="shared" si="6"/>
        <v>80</v>
      </c>
      <c r="G43" s="199">
        <f>'[2]21'!H45</f>
        <v>0</v>
      </c>
      <c r="H43" s="200">
        <f>'[2]21'!I45</f>
        <v>0</v>
      </c>
      <c r="I43" s="200">
        <f>'[2]21'!J45</f>
        <v>0</v>
      </c>
      <c r="J43" s="200">
        <f>'[2]21'!K45</f>
        <v>0</v>
      </c>
      <c r="K43" s="15">
        <f t="shared" si="3"/>
        <v>0</v>
      </c>
      <c r="L43" s="18">
        <f>frq!C43</f>
        <v>1</v>
      </c>
      <c r="M43" s="124">
        <f t="shared" si="4"/>
        <v>-0.7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-0.7</v>
      </c>
      <c r="R43" s="18">
        <v>0.7</v>
      </c>
      <c r="S43" s="18"/>
    </row>
    <row r="44" spans="1:19">
      <c r="A44" s="8" t="s">
        <v>86</v>
      </c>
      <c r="B44" s="199">
        <f>'[2]21'!B46</f>
        <v>80</v>
      </c>
      <c r="C44" s="200">
        <f>'[2]21'!C46</f>
        <v>0</v>
      </c>
      <c r="D44" s="200">
        <f>'[2]21'!D46</f>
        <v>0</v>
      </c>
      <c r="E44" s="200">
        <f>'[2]21'!E46</f>
        <v>0</v>
      </c>
      <c r="F44" s="15">
        <f t="shared" si="6"/>
        <v>80</v>
      </c>
      <c r="G44" s="199">
        <f>'[2]21'!H46</f>
        <v>0</v>
      </c>
      <c r="H44" s="200">
        <f>'[2]21'!I46</f>
        <v>0</v>
      </c>
      <c r="I44" s="200">
        <f>'[2]21'!J46</f>
        <v>0</v>
      </c>
      <c r="J44" s="200">
        <f>'[2]21'!K46</f>
        <v>0</v>
      </c>
      <c r="K44" s="15">
        <f t="shared" si="3"/>
        <v>0</v>
      </c>
      <c r="L44" s="18">
        <f>frq!C44</f>
        <v>1</v>
      </c>
      <c r="M44" s="124">
        <f t="shared" si="4"/>
        <v>-0.7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-0.7</v>
      </c>
      <c r="R44" s="18">
        <v>0.7</v>
      </c>
      <c r="S44" s="18"/>
    </row>
    <row r="45" spans="1:19">
      <c r="A45" s="8" t="s">
        <v>87</v>
      </c>
      <c r="B45" s="199">
        <f>'[2]21'!B47</f>
        <v>80</v>
      </c>
      <c r="C45" s="200">
        <f>'[2]21'!C47</f>
        <v>0</v>
      </c>
      <c r="D45" s="200">
        <f>'[2]21'!D47</f>
        <v>0</v>
      </c>
      <c r="E45" s="200">
        <f>'[2]21'!E47</f>
        <v>0</v>
      </c>
      <c r="F45" s="15">
        <f t="shared" si="6"/>
        <v>80</v>
      </c>
      <c r="G45" s="199">
        <f>'[2]21'!H47</f>
        <v>0</v>
      </c>
      <c r="H45" s="200">
        <f>'[2]21'!I47</f>
        <v>0</v>
      </c>
      <c r="I45" s="200">
        <f>'[2]21'!J47</f>
        <v>0</v>
      </c>
      <c r="J45" s="200">
        <f>'[2]21'!K47</f>
        <v>0</v>
      </c>
      <c r="K45" s="15">
        <f t="shared" si="3"/>
        <v>0</v>
      </c>
      <c r="L45" s="18">
        <f>frq!C45</f>
        <v>1</v>
      </c>
      <c r="M45" s="124">
        <f t="shared" si="4"/>
        <v>-0.7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-0.7</v>
      </c>
      <c r="R45" s="18">
        <v>0.7</v>
      </c>
      <c r="S45" s="18"/>
    </row>
    <row r="46" spans="1:19">
      <c r="A46" s="8" t="s">
        <v>88</v>
      </c>
      <c r="B46" s="199">
        <f>'[2]21'!B48</f>
        <v>80</v>
      </c>
      <c r="C46" s="200">
        <f>'[2]21'!C48</f>
        <v>0</v>
      </c>
      <c r="D46" s="200">
        <f>'[2]21'!D48</f>
        <v>0</v>
      </c>
      <c r="E46" s="200">
        <f>'[2]21'!E48</f>
        <v>0</v>
      </c>
      <c r="F46" s="15">
        <f t="shared" si="6"/>
        <v>80</v>
      </c>
      <c r="G46" s="199">
        <f>'[2]21'!H48</f>
        <v>0</v>
      </c>
      <c r="H46" s="200">
        <f>'[2]21'!I48</f>
        <v>0</v>
      </c>
      <c r="I46" s="200">
        <f>'[2]21'!J48</f>
        <v>0</v>
      </c>
      <c r="J46" s="200">
        <f>'[2]21'!K48</f>
        <v>0</v>
      </c>
      <c r="K46" s="15">
        <f t="shared" si="3"/>
        <v>0</v>
      </c>
      <c r="L46" s="18">
        <f>frq!C46</f>
        <v>1</v>
      </c>
      <c r="M46" s="124">
        <f t="shared" si="4"/>
        <v>-0.7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-0.7</v>
      </c>
      <c r="R46" s="18">
        <v>0.7</v>
      </c>
      <c r="S46" s="18"/>
    </row>
    <row r="47" spans="1:19">
      <c r="A47" s="8" t="s">
        <v>89</v>
      </c>
      <c r="B47" s="199">
        <f>'[2]21'!B49</f>
        <v>80</v>
      </c>
      <c r="C47" s="200">
        <f>'[2]21'!C49</f>
        <v>0</v>
      </c>
      <c r="D47" s="200">
        <f>'[2]21'!D49</f>
        <v>0</v>
      </c>
      <c r="E47" s="200">
        <f>'[2]21'!E49</f>
        <v>0</v>
      </c>
      <c r="F47" s="15">
        <f t="shared" si="6"/>
        <v>80</v>
      </c>
      <c r="G47" s="199">
        <f>'[2]21'!H49</f>
        <v>0</v>
      </c>
      <c r="H47" s="200">
        <f>'[2]21'!I49</f>
        <v>0</v>
      </c>
      <c r="I47" s="200">
        <f>'[2]21'!J49</f>
        <v>0</v>
      </c>
      <c r="J47" s="200">
        <f>'[2]21'!K49</f>
        <v>0</v>
      </c>
      <c r="K47" s="15">
        <f t="shared" si="3"/>
        <v>0</v>
      </c>
      <c r="L47" s="18">
        <f>frq!C47</f>
        <v>1</v>
      </c>
      <c r="M47" s="124">
        <f t="shared" si="4"/>
        <v>-0.7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-0.7</v>
      </c>
      <c r="R47" s="18">
        <v>0.7</v>
      </c>
      <c r="S47" s="18"/>
    </row>
    <row r="48" spans="1:19">
      <c r="A48" s="8" t="s">
        <v>90</v>
      </c>
      <c r="B48" s="199">
        <f>'[2]21'!B50</f>
        <v>80</v>
      </c>
      <c r="C48" s="200">
        <f>'[2]21'!C50</f>
        <v>0</v>
      </c>
      <c r="D48" s="200">
        <f>'[2]21'!D50</f>
        <v>0</v>
      </c>
      <c r="E48" s="200">
        <f>'[2]21'!E50</f>
        <v>0</v>
      </c>
      <c r="F48" s="15">
        <f t="shared" si="6"/>
        <v>80</v>
      </c>
      <c r="G48" s="199">
        <f>'[2]21'!H50</f>
        <v>0</v>
      </c>
      <c r="H48" s="200">
        <f>'[2]21'!I50</f>
        <v>0</v>
      </c>
      <c r="I48" s="200">
        <f>'[2]21'!J50</f>
        <v>0</v>
      </c>
      <c r="J48" s="200">
        <f>'[2]21'!K50</f>
        <v>0</v>
      </c>
      <c r="K48" s="15">
        <f t="shared" si="3"/>
        <v>0</v>
      </c>
      <c r="L48" s="18">
        <f>frq!C48</f>
        <v>1</v>
      </c>
      <c r="M48" s="124">
        <f t="shared" si="4"/>
        <v>-0.7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-0.7</v>
      </c>
      <c r="R48" s="18">
        <v>0.7</v>
      </c>
      <c r="S48" s="18"/>
    </row>
    <row r="49" spans="1:19">
      <c r="A49" s="8" t="s">
        <v>91</v>
      </c>
      <c r="B49" s="199">
        <f>'[2]21'!B51</f>
        <v>80</v>
      </c>
      <c r="C49" s="200">
        <f>'[2]21'!C51</f>
        <v>0</v>
      </c>
      <c r="D49" s="200">
        <f>'[2]21'!D51</f>
        <v>0</v>
      </c>
      <c r="E49" s="200">
        <f>'[2]21'!E51</f>
        <v>0</v>
      </c>
      <c r="F49" s="15">
        <f t="shared" si="6"/>
        <v>80</v>
      </c>
      <c r="G49" s="199">
        <f>'[2]21'!H51</f>
        <v>0</v>
      </c>
      <c r="H49" s="200">
        <f>'[2]21'!I51</f>
        <v>0</v>
      </c>
      <c r="I49" s="200">
        <f>'[2]21'!J51</f>
        <v>0</v>
      </c>
      <c r="J49" s="200">
        <f>'[2]21'!K51</f>
        <v>0</v>
      </c>
      <c r="K49" s="15">
        <f t="shared" si="3"/>
        <v>0</v>
      </c>
      <c r="L49" s="18">
        <f>frq!C49</f>
        <v>1</v>
      </c>
      <c r="M49" s="124">
        <f t="shared" si="4"/>
        <v>-0.7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-0.7</v>
      </c>
      <c r="R49" s="18">
        <v>0.7</v>
      </c>
      <c r="S49" s="18"/>
    </row>
    <row r="50" spans="1:19">
      <c r="A50" s="8" t="s">
        <v>92</v>
      </c>
      <c r="B50" s="199">
        <f>'[2]21'!B52</f>
        <v>80</v>
      </c>
      <c r="C50" s="200">
        <f>'[2]21'!C52</f>
        <v>0</v>
      </c>
      <c r="D50" s="200">
        <f>'[2]21'!D52</f>
        <v>0</v>
      </c>
      <c r="E50" s="200">
        <f>'[2]21'!E52</f>
        <v>0</v>
      </c>
      <c r="F50" s="15">
        <f t="shared" si="6"/>
        <v>80</v>
      </c>
      <c r="G50" s="199">
        <f>'[2]21'!H52</f>
        <v>0</v>
      </c>
      <c r="H50" s="200">
        <f>'[2]21'!I52</f>
        <v>0</v>
      </c>
      <c r="I50" s="200">
        <f>'[2]21'!J52</f>
        <v>0</v>
      </c>
      <c r="J50" s="200">
        <f>'[2]21'!K52</f>
        <v>0</v>
      </c>
      <c r="K50" s="15">
        <f t="shared" si="3"/>
        <v>0</v>
      </c>
      <c r="L50" s="18">
        <f>frq!C50</f>
        <v>1</v>
      </c>
      <c r="M50" s="124">
        <f t="shared" si="4"/>
        <v>-0.7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-0.7</v>
      </c>
      <c r="R50" s="18">
        <v>0.7</v>
      </c>
      <c r="S50" s="18"/>
    </row>
    <row r="51" spans="1:19">
      <c r="A51" s="8" t="s">
        <v>93</v>
      </c>
      <c r="B51" s="199">
        <f>'[2]21'!B53</f>
        <v>80</v>
      </c>
      <c r="C51" s="200">
        <f>'[2]21'!C53</f>
        <v>0</v>
      </c>
      <c r="D51" s="200">
        <f>'[2]21'!D53</f>
        <v>0</v>
      </c>
      <c r="E51" s="200">
        <f>'[2]21'!E53</f>
        <v>0</v>
      </c>
      <c r="F51" s="15">
        <f t="shared" si="6"/>
        <v>80</v>
      </c>
      <c r="G51" s="199">
        <f>'[2]21'!H53</f>
        <v>0</v>
      </c>
      <c r="H51" s="200">
        <f>'[2]21'!I53</f>
        <v>0</v>
      </c>
      <c r="I51" s="200">
        <f>'[2]21'!J53</f>
        <v>0</v>
      </c>
      <c r="J51" s="200">
        <f>'[2]21'!K53</f>
        <v>0</v>
      </c>
      <c r="K51" s="15">
        <f t="shared" si="3"/>
        <v>0</v>
      </c>
      <c r="L51" s="18">
        <f>frq!C51</f>
        <v>1</v>
      </c>
      <c r="M51" s="124">
        <f t="shared" si="4"/>
        <v>-0.7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-0.7</v>
      </c>
      <c r="R51" s="18">
        <v>0.7</v>
      </c>
      <c r="S51" s="18"/>
    </row>
    <row r="52" spans="1:19">
      <c r="A52" s="8" t="s">
        <v>94</v>
      </c>
      <c r="B52" s="199">
        <f>'[2]21'!B54</f>
        <v>80</v>
      </c>
      <c r="C52" s="200">
        <f>'[2]21'!C54</f>
        <v>0</v>
      </c>
      <c r="D52" s="200">
        <f>'[2]21'!D54</f>
        <v>0</v>
      </c>
      <c r="E52" s="200">
        <f>'[2]21'!E54</f>
        <v>0</v>
      </c>
      <c r="F52" s="15">
        <f t="shared" si="6"/>
        <v>80</v>
      </c>
      <c r="G52" s="199">
        <f>'[2]21'!H54</f>
        <v>0</v>
      </c>
      <c r="H52" s="200">
        <f>'[2]21'!I54</f>
        <v>0</v>
      </c>
      <c r="I52" s="200">
        <f>'[2]21'!J54</f>
        <v>0</v>
      </c>
      <c r="J52" s="200">
        <f>'[2]21'!K54</f>
        <v>0</v>
      </c>
      <c r="K52" s="15">
        <f t="shared" si="3"/>
        <v>0</v>
      </c>
      <c r="L52" s="18">
        <f>frq!C52</f>
        <v>1</v>
      </c>
      <c r="M52" s="124">
        <f t="shared" si="4"/>
        <v>-0.7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-0.7</v>
      </c>
      <c r="R52" s="18">
        <v>0.7</v>
      </c>
      <c r="S52" s="18"/>
    </row>
    <row r="53" spans="1:19">
      <c r="A53" s="8" t="s">
        <v>95</v>
      </c>
      <c r="B53" s="199">
        <f>'[2]21'!B55</f>
        <v>80</v>
      </c>
      <c r="C53" s="200">
        <f>'[2]21'!C55</f>
        <v>0</v>
      </c>
      <c r="D53" s="200">
        <f>'[2]21'!D55</f>
        <v>0</v>
      </c>
      <c r="E53" s="200">
        <f>'[2]21'!E55</f>
        <v>0</v>
      </c>
      <c r="F53" s="15">
        <f t="shared" si="6"/>
        <v>80</v>
      </c>
      <c r="G53" s="199">
        <f>'[2]21'!H55</f>
        <v>0</v>
      </c>
      <c r="H53" s="200">
        <f>'[2]21'!I55</f>
        <v>0</v>
      </c>
      <c r="I53" s="200">
        <f>'[2]21'!J55</f>
        <v>0</v>
      </c>
      <c r="J53" s="200">
        <f>'[2]21'!K55</f>
        <v>0</v>
      </c>
      <c r="K53" s="15">
        <f t="shared" si="3"/>
        <v>0</v>
      </c>
      <c r="L53" s="18">
        <f>frq!C53</f>
        <v>1</v>
      </c>
      <c r="M53" s="124">
        <f t="shared" si="4"/>
        <v>-0.7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-0.7</v>
      </c>
      <c r="R53" s="18">
        <v>0.7</v>
      </c>
      <c r="S53" s="18"/>
    </row>
    <row r="54" spans="1:19">
      <c r="A54" s="8" t="s">
        <v>96</v>
      </c>
      <c r="B54" s="199">
        <f>'[2]21'!B56</f>
        <v>80</v>
      </c>
      <c r="C54" s="200">
        <f>'[2]21'!C56</f>
        <v>0</v>
      </c>
      <c r="D54" s="200">
        <f>'[2]21'!D56</f>
        <v>0</v>
      </c>
      <c r="E54" s="200">
        <f>'[2]21'!E56</f>
        <v>0</v>
      </c>
      <c r="F54" s="15">
        <f t="shared" si="6"/>
        <v>80</v>
      </c>
      <c r="G54" s="199">
        <f>'[2]21'!H56</f>
        <v>0</v>
      </c>
      <c r="H54" s="200">
        <f>'[2]21'!I56</f>
        <v>0</v>
      </c>
      <c r="I54" s="200">
        <f>'[2]21'!J56</f>
        <v>0</v>
      </c>
      <c r="J54" s="200">
        <f>'[2]21'!K56</f>
        <v>0</v>
      </c>
      <c r="K54" s="15">
        <f t="shared" si="3"/>
        <v>0</v>
      </c>
      <c r="L54" s="18">
        <f>frq!C54</f>
        <v>1</v>
      </c>
      <c r="M54" s="124">
        <f t="shared" si="4"/>
        <v>-0.7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-0.7</v>
      </c>
      <c r="R54" s="18">
        <v>0.7</v>
      </c>
      <c r="S54" s="18"/>
    </row>
    <row r="55" spans="1:19">
      <c r="A55" s="8" t="s">
        <v>97</v>
      </c>
      <c r="B55" s="199">
        <f>'[2]21'!B57</f>
        <v>80</v>
      </c>
      <c r="C55" s="200">
        <f>'[2]21'!C57</f>
        <v>0</v>
      </c>
      <c r="D55" s="200">
        <f>'[2]21'!D57</f>
        <v>0</v>
      </c>
      <c r="E55" s="200">
        <f>'[2]21'!E57</f>
        <v>0</v>
      </c>
      <c r="F55" s="15">
        <f t="shared" si="6"/>
        <v>80</v>
      </c>
      <c r="G55" s="199">
        <f>'[2]21'!H57</f>
        <v>0</v>
      </c>
      <c r="H55" s="200">
        <f>'[2]21'!I57</f>
        <v>0</v>
      </c>
      <c r="I55" s="200">
        <f>'[2]21'!J57</f>
        <v>0</v>
      </c>
      <c r="J55" s="200">
        <f>'[2]21'!K57</f>
        <v>0</v>
      </c>
      <c r="K55" s="15">
        <f t="shared" si="3"/>
        <v>0</v>
      </c>
      <c r="L55" s="18">
        <f>frq!C55</f>
        <v>1</v>
      </c>
      <c r="M55" s="124">
        <f t="shared" si="4"/>
        <v>-0.7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-0.7</v>
      </c>
      <c r="R55" s="18">
        <v>0.7</v>
      </c>
      <c r="S55" s="18"/>
    </row>
    <row r="56" spans="1:19">
      <c r="A56" s="8" t="s">
        <v>98</v>
      </c>
      <c r="B56" s="199">
        <f>'[2]21'!B58</f>
        <v>80</v>
      </c>
      <c r="C56" s="200">
        <f>'[2]21'!C58</f>
        <v>0</v>
      </c>
      <c r="D56" s="200">
        <f>'[2]21'!D58</f>
        <v>0</v>
      </c>
      <c r="E56" s="200">
        <f>'[2]21'!E58</f>
        <v>0</v>
      </c>
      <c r="F56" s="15">
        <f t="shared" si="6"/>
        <v>80</v>
      </c>
      <c r="G56" s="199">
        <f>'[2]21'!H58</f>
        <v>0</v>
      </c>
      <c r="H56" s="200">
        <f>'[2]21'!I58</f>
        <v>0</v>
      </c>
      <c r="I56" s="200">
        <f>'[2]21'!J58</f>
        <v>0</v>
      </c>
      <c r="J56" s="200">
        <f>'[2]21'!K58</f>
        <v>0</v>
      </c>
      <c r="K56" s="15">
        <f t="shared" si="3"/>
        <v>0</v>
      </c>
      <c r="L56" s="18">
        <f>frq!C56</f>
        <v>1</v>
      </c>
      <c r="M56" s="124">
        <f t="shared" si="4"/>
        <v>-0.7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-0.7</v>
      </c>
      <c r="R56" s="18">
        <v>0.7</v>
      </c>
      <c r="S56" s="18"/>
    </row>
    <row r="57" spans="1:19">
      <c r="A57" s="8" t="s">
        <v>99</v>
      </c>
      <c r="B57" s="199">
        <f>'[2]21'!B59</f>
        <v>80</v>
      </c>
      <c r="C57" s="200">
        <f>'[2]21'!C59</f>
        <v>0</v>
      </c>
      <c r="D57" s="200">
        <f>'[2]21'!D59</f>
        <v>0</v>
      </c>
      <c r="E57" s="200">
        <f>'[2]21'!E59</f>
        <v>0</v>
      </c>
      <c r="F57" s="15">
        <f t="shared" si="6"/>
        <v>80</v>
      </c>
      <c r="G57" s="199">
        <f>'[2]21'!H59</f>
        <v>0</v>
      </c>
      <c r="H57" s="200">
        <f>'[2]21'!I59</f>
        <v>0</v>
      </c>
      <c r="I57" s="200">
        <f>'[2]21'!J59</f>
        <v>0</v>
      </c>
      <c r="J57" s="200">
        <f>'[2]21'!K59</f>
        <v>0</v>
      </c>
      <c r="K57" s="15">
        <f t="shared" si="3"/>
        <v>0</v>
      </c>
      <c r="L57" s="18">
        <f>frq!C57</f>
        <v>1</v>
      </c>
      <c r="M57" s="124">
        <f t="shared" si="4"/>
        <v>-0.7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-0.7</v>
      </c>
      <c r="R57" s="18">
        <v>0.7</v>
      </c>
      <c r="S57" s="18"/>
    </row>
    <row r="58" spans="1:19">
      <c r="A58" s="8" t="s">
        <v>100</v>
      </c>
      <c r="B58" s="199">
        <f>'[2]21'!B60</f>
        <v>80</v>
      </c>
      <c r="C58" s="200">
        <f>'[2]21'!C60</f>
        <v>0</v>
      </c>
      <c r="D58" s="200">
        <f>'[2]21'!D60</f>
        <v>0</v>
      </c>
      <c r="E58" s="200">
        <f>'[2]21'!E60</f>
        <v>0</v>
      </c>
      <c r="F58" s="15">
        <f t="shared" si="6"/>
        <v>80</v>
      </c>
      <c r="G58" s="199">
        <f>'[2]21'!H60</f>
        <v>0</v>
      </c>
      <c r="H58" s="200">
        <f>'[2]21'!I60</f>
        <v>0</v>
      </c>
      <c r="I58" s="200">
        <f>'[2]21'!J60</f>
        <v>0</v>
      </c>
      <c r="J58" s="200">
        <f>'[2]21'!K60</f>
        <v>0</v>
      </c>
      <c r="K58" s="15">
        <f t="shared" si="3"/>
        <v>0</v>
      </c>
      <c r="L58" s="18">
        <f>frq!C58</f>
        <v>1</v>
      </c>
      <c r="M58" s="124">
        <f t="shared" si="4"/>
        <v>-0.7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-0.7</v>
      </c>
      <c r="R58" s="18">
        <v>0.7</v>
      </c>
      <c r="S58" s="18"/>
    </row>
    <row r="59" spans="1:19">
      <c r="A59" s="8" t="s">
        <v>101</v>
      </c>
      <c r="B59" s="199">
        <f>'[2]21'!B61</f>
        <v>80</v>
      </c>
      <c r="C59" s="200">
        <f>'[2]21'!C61</f>
        <v>0</v>
      </c>
      <c r="D59" s="200">
        <f>'[2]21'!D61</f>
        <v>0</v>
      </c>
      <c r="E59" s="200">
        <f>'[2]21'!E61</f>
        <v>0</v>
      </c>
      <c r="F59" s="15">
        <f t="shared" si="6"/>
        <v>80</v>
      </c>
      <c r="G59" s="199">
        <f>'[2]21'!H61</f>
        <v>0</v>
      </c>
      <c r="H59" s="200">
        <f>'[2]21'!I61</f>
        <v>0</v>
      </c>
      <c r="I59" s="200">
        <f>'[2]21'!J61</f>
        <v>0</v>
      </c>
      <c r="J59" s="200">
        <f>'[2]21'!K61</f>
        <v>0</v>
      </c>
      <c r="K59" s="15">
        <f t="shared" si="3"/>
        <v>0</v>
      </c>
      <c r="L59" s="18">
        <f>frq!C59</f>
        <v>1</v>
      </c>
      <c r="M59" s="124">
        <f t="shared" si="4"/>
        <v>-0.7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-0.7</v>
      </c>
      <c r="R59" s="18">
        <v>0.7</v>
      </c>
      <c r="S59" s="18"/>
    </row>
    <row r="60" spans="1:19">
      <c r="A60" s="8" t="s">
        <v>102</v>
      </c>
      <c r="B60" s="199">
        <f>'[2]21'!B62</f>
        <v>80</v>
      </c>
      <c r="C60" s="200">
        <f>'[2]21'!C62</f>
        <v>0</v>
      </c>
      <c r="D60" s="200">
        <f>'[2]21'!D62</f>
        <v>0</v>
      </c>
      <c r="E60" s="200">
        <f>'[2]21'!E62</f>
        <v>0</v>
      </c>
      <c r="F60" s="15">
        <f t="shared" si="6"/>
        <v>80</v>
      </c>
      <c r="G60" s="199">
        <f>'[2]21'!H62</f>
        <v>0</v>
      </c>
      <c r="H60" s="200">
        <f>'[2]21'!I62</f>
        <v>0</v>
      </c>
      <c r="I60" s="200">
        <f>'[2]21'!J62</f>
        <v>0</v>
      </c>
      <c r="J60" s="200">
        <f>'[2]21'!K62</f>
        <v>0</v>
      </c>
      <c r="K60" s="15">
        <f t="shared" si="3"/>
        <v>0</v>
      </c>
      <c r="L60" s="18">
        <f>frq!C60</f>
        <v>1</v>
      </c>
      <c r="M60" s="124">
        <f t="shared" si="4"/>
        <v>-0.7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-0.7</v>
      </c>
      <c r="R60" s="18">
        <v>0.7</v>
      </c>
      <c r="S60" s="18"/>
    </row>
    <row r="61" spans="1:19">
      <c r="A61" s="8" t="s">
        <v>103</v>
      </c>
      <c r="B61" s="199">
        <f>'[2]21'!B63</f>
        <v>80</v>
      </c>
      <c r="C61" s="200">
        <f>'[2]21'!C63</f>
        <v>0</v>
      </c>
      <c r="D61" s="200">
        <f>'[2]21'!D63</f>
        <v>0</v>
      </c>
      <c r="E61" s="200">
        <f>'[2]21'!E63</f>
        <v>0</v>
      </c>
      <c r="F61" s="15">
        <f t="shared" si="6"/>
        <v>80</v>
      </c>
      <c r="G61" s="199">
        <f>'[2]21'!H63</f>
        <v>0</v>
      </c>
      <c r="H61" s="200">
        <f>'[2]21'!I63</f>
        <v>0</v>
      </c>
      <c r="I61" s="200">
        <f>'[2]21'!J63</f>
        <v>0</v>
      </c>
      <c r="J61" s="200">
        <f>'[2]21'!K63</f>
        <v>0</v>
      </c>
      <c r="K61" s="15">
        <f t="shared" si="3"/>
        <v>0</v>
      </c>
      <c r="L61" s="18">
        <f>frq!C61</f>
        <v>1</v>
      </c>
      <c r="M61" s="124">
        <f t="shared" si="4"/>
        <v>-0.7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-0.7</v>
      </c>
      <c r="R61" s="18">
        <v>0.7</v>
      </c>
      <c r="S61" s="18"/>
    </row>
    <row r="62" spans="1:19">
      <c r="A62" s="8" t="s">
        <v>104</v>
      </c>
      <c r="B62" s="199">
        <f>'[2]21'!B64</f>
        <v>80</v>
      </c>
      <c r="C62" s="200">
        <f>'[2]21'!C64</f>
        <v>0</v>
      </c>
      <c r="D62" s="200">
        <f>'[2]21'!D64</f>
        <v>0</v>
      </c>
      <c r="E62" s="200">
        <f>'[2]21'!E64</f>
        <v>0</v>
      </c>
      <c r="F62" s="15">
        <f t="shared" si="6"/>
        <v>80</v>
      </c>
      <c r="G62" s="199">
        <f>'[2]21'!H64</f>
        <v>0</v>
      </c>
      <c r="H62" s="200">
        <f>'[2]21'!I64</f>
        <v>0</v>
      </c>
      <c r="I62" s="200">
        <f>'[2]21'!J64</f>
        <v>0</v>
      </c>
      <c r="J62" s="200">
        <f>'[2]21'!K64</f>
        <v>0</v>
      </c>
      <c r="K62" s="15">
        <f t="shared" si="3"/>
        <v>0</v>
      </c>
      <c r="L62" s="18">
        <f>frq!C62</f>
        <v>1</v>
      </c>
      <c r="M62" s="124">
        <f t="shared" si="4"/>
        <v>-0.7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-0.7</v>
      </c>
      <c r="R62" s="18">
        <v>0.7</v>
      </c>
      <c r="S62" s="18"/>
    </row>
    <row r="63" spans="1:19">
      <c r="A63" s="8" t="s">
        <v>105</v>
      </c>
      <c r="B63" s="199">
        <f>'[2]21'!B65</f>
        <v>80</v>
      </c>
      <c r="C63" s="200">
        <f>'[2]21'!C65</f>
        <v>0</v>
      </c>
      <c r="D63" s="200">
        <f>'[2]21'!D65</f>
        <v>0</v>
      </c>
      <c r="E63" s="200">
        <f>'[2]21'!E65</f>
        <v>0</v>
      </c>
      <c r="F63" s="15">
        <f t="shared" si="6"/>
        <v>80</v>
      </c>
      <c r="G63" s="199">
        <f>'[2]21'!H65</f>
        <v>0</v>
      </c>
      <c r="H63" s="200">
        <f>'[2]21'!I65</f>
        <v>0</v>
      </c>
      <c r="I63" s="200">
        <f>'[2]21'!J65</f>
        <v>0</v>
      </c>
      <c r="J63" s="200">
        <f>'[2]21'!K65</f>
        <v>0</v>
      </c>
      <c r="K63" s="15">
        <f t="shared" si="3"/>
        <v>0</v>
      </c>
      <c r="L63" s="18">
        <f>frq!C63</f>
        <v>1</v>
      </c>
      <c r="M63" s="124">
        <f t="shared" si="4"/>
        <v>-0.7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-0.7</v>
      </c>
      <c r="R63" s="18">
        <v>0.7</v>
      </c>
      <c r="S63" s="18"/>
    </row>
    <row r="64" spans="1:19">
      <c r="A64" s="8" t="s">
        <v>106</v>
      </c>
      <c r="B64" s="199">
        <f>'[2]21'!B66</f>
        <v>80</v>
      </c>
      <c r="C64" s="200">
        <f>'[2]21'!C66</f>
        <v>0</v>
      </c>
      <c r="D64" s="200">
        <f>'[2]21'!D66</f>
        <v>0</v>
      </c>
      <c r="E64" s="200">
        <f>'[2]21'!E66</f>
        <v>0</v>
      </c>
      <c r="F64" s="15">
        <f t="shared" si="6"/>
        <v>80</v>
      </c>
      <c r="G64" s="199">
        <f>'[2]21'!H66</f>
        <v>0</v>
      </c>
      <c r="H64" s="200">
        <f>'[2]21'!I66</f>
        <v>0</v>
      </c>
      <c r="I64" s="200">
        <f>'[2]21'!J66</f>
        <v>0</v>
      </c>
      <c r="J64" s="200">
        <f>'[2]21'!K66</f>
        <v>0</v>
      </c>
      <c r="K64" s="15">
        <f t="shared" si="3"/>
        <v>0</v>
      </c>
      <c r="L64" s="18">
        <f>frq!C64</f>
        <v>1</v>
      </c>
      <c r="M64" s="124">
        <f t="shared" si="4"/>
        <v>-0.7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-0.7</v>
      </c>
      <c r="R64" s="18">
        <v>0.7</v>
      </c>
      <c r="S64" s="18"/>
    </row>
    <row r="65" spans="1:19">
      <c r="A65" s="8" t="s">
        <v>107</v>
      </c>
      <c r="B65" s="199">
        <f>'[2]21'!B67</f>
        <v>80</v>
      </c>
      <c r="C65" s="200">
        <f>'[2]21'!C67</f>
        <v>0</v>
      </c>
      <c r="D65" s="200">
        <f>'[2]21'!D67</f>
        <v>0</v>
      </c>
      <c r="E65" s="200">
        <f>'[2]21'!E67</f>
        <v>0</v>
      </c>
      <c r="F65" s="15">
        <f t="shared" si="6"/>
        <v>80</v>
      </c>
      <c r="G65" s="199">
        <f>'[2]21'!H67</f>
        <v>0</v>
      </c>
      <c r="H65" s="200">
        <f>'[2]21'!I67</f>
        <v>0</v>
      </c>
      <c r="I65" s="200">
        <f>'[2]21'!J67</f>
        <v>0</v>
      </c>
      <c r="J65" s="200">
        <f>'[2]21'!K67</f>
        <v>0</v>
      </c>
      <c r="K65" s="15">
        <f t="shared" si="3"/>
        <v>0</v>
      </c>
      <c r="L65" s="18">
        <f>frq!C65</f>
        <v>1</v>
      </c>
      <c r="M65" s="124">
        <f t="shared" si="4"/>
        <v>-0.7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-0.7</v>
      </c>
      <c r="R65" s="18">
        <v>0.7</v>
      </c>
      <c r="S65" s="18"/>
    </row>
    <row r="66" spans="1:19">
      <c r="A66" s="8" t="s">
        <v>108</v>
      </c>
      <c r="B66" s="199">
        <f>'[2]21'!B68</f>
        <v>80</v>
      </c>
      <c r="C66" s="200">
        <f>'[2]21'!C68</f>
        <v>0</v>
      </c>
      <c r="D66" s="200">
        <f>'[2]21'!D68</f>
        <v>0</v>
      </c>
      <c r="E66" s="200">
        <f>'[2]21'!E68</f>
        <v>0</v>
      </c>
      <c r="F66" s="15">
        <f t="shared" si="6"/>
        <v>80</v>
      </c>
      <c r="G66" s="199">
        <f>'[2]21'!H68</f>
        <v>0</v>
      </c>
      <c r="H66" s="200">
        <f>'[2]21'!I68</f>
        <v>0</v>
      </c>
      <c r="I66" s="200">
        <f>'[2]21'!J68</f>
        <v>0</v>
      </c>
      <c r="J66" s="200">
        <f>'[2]21'!K68</f>
        <v>0</v>
      </c>
      <c r="K66" s="15">
        <f t="shared" si="3"/>
        <v>0</v>
      </c>
      <c r="L66" s="18">
        <f>frq!C66</f>
        <v>1</v>
      </c>
      <c r="M66" s="124">
        <f t="shared" si="4"/>
        <v>-0.7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-0.7</v>
      </c>
      <c r="R66" s="18">
        <v>0.7</v>
      </c>
      <c r="S66" s="18"/>
    </row>
    <row r="67" spans="1:19">
      <c r="A67" s="8" t="s">
        <v>109</v>
      </c>
      <c r="B67" s="199">
        <f>'[2]21'!B69</f>
        <v>80</v>
      </c>
      <c r="C67" s="200">
        <f>'[2]21'!C69</f>
        <v>0</v>
      </c>
      <c r="D67" s="200">
        <f>'[2]21'!D69</f>
        <v>0</v>
      </c>
      <c r="E67" s="200">
        <f>'[2]21'!E69</f>
        <v>0</v>
      </c>
      <c r="F67" s="15">
        <f t="shared" si="6"/>
        <v>80</v>
      </c>
      <c r="G67" s="199">
        <f>'[2]21'!H69</f>
        <v>0</v>
      </c>
      <c r="H67" s="200">
        <f>'[2]21'!I69</f>
        <v>0</v>
      </c>
      <c r="I67" s="200">
        <f>'[2]21'!J69</f>
        <v>0</v>
      </c>
      <c r="J67" s="200">
        <f>'[2]21'!K69</f>
        <v>0</v>
      </c>
      <c r="K67" s="15">
        <f t="shared" si="3"/>
        <v>0</v>
      </c>
      <c r="L67" s="18">
        <f>frq!C67</f>
        <v>1</v>
      </c>
      <c r="M67" s="124">
        <f t="shared" si="4"/>
        <v>-0.7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-0.7</v>
      </c>
      <c r="R67" s="18">
        <v>0.7</v>
      </c>
      <c r="S67" s="18"/>
    </row>
    <row r="68" spans="1:19">
      <c r="A68" s="8" t="s">
        <v>110</v>
      </c>
      <c r="B68" s="199">
        <f>'[2]21'!B70</f>
        <v>80</v>
      </c>
      <c r="C68" s="200">
        <f>'[2]21'!C70</f>
        <v>0</v>
      </c>
      <c r="D68" s="200">
        <f>'[2]21'!D70</f>
        <v>0</v>
      </c>
      <c r="E68" s="200">
        <f>'[2]21'!E70</f>
        <v>0</v>
      </c>
      <c r="F68" s="15">
        <f t="shared" si="6"/>
        <v>80</v>
      </c>
      <c r="G68" s="199">
        <f>'[2]21'!H70</f>
        <v>0</v>
      </c>
      <c r="H68" s="200">
        <f>'[2]21'!I70</f>
        <v>0</v>
      </c>
      <c r="I68" s="200">
        <f>'[2]21'!J70</f>
        <v>0</v>
      </c>
      <c r="J68" s="200">
        <f>'[2]21'!K70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-0.7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-0.7</v>
      </c>
      <c r="R68" s="18">
        <v>0.7</v>
      </c>
      <c r="S68" s="18"/>
    </row>
    <row r="69" spans="1:19">
      <c r="A69" s="8" t="s">
        <v>111</v>
      </c>
      <c r="B69" s="199">
        <f>'[2]21'!B71</f>
        <v>80</v>
      </c>
      <c r="C69" s="200">
        <f>'[2]21'!C71</f>
        <v>0</v>
      </c>
      <c r="D69" s="200">
        <f>'[2]21'!D71</f>
        <v>0</v>
      </c>
      <c r="E69" s="200">
        <f>'[2]21'!E71</f>
        <v>0</v>
      </c>
      <c r="F69" s="15">
        <f t="shared" ref="F69:F98" si="16">SUM(B69:E69)</f>
        <v>80</v>
      </c>
      <c r="G69" s="199">
        <f>'[2]21'!H71</f>
        <v>0</v>
      </c>
      <c r="H69" s="200">
        <f>'[2]21'!I71</f>
        <v>0</v>
      </c>
      <c r="I69" s="200">
        <f>'[2]21'!J71</f>
        <v>0</v>
      </c>
      <c r="J69" s="200">
        <f>'[2]21'!K71</f>
        <v>0</v>
      </c>
      <c r="K69" s="15">
        <f t="shared" si="13"/>
        <v>0</v>
      </c>
      <c r="L69" s="18">
        <f>frq!C69</f>
        <v>1</v>
      </c>
      <c r="M69" s="124">
        <f t="shared" si="14"/>
        <v>-0.7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-0.7</v>
      </c>
      <c r="R69" s="18">
        <v>0.7</v>
      </c>
      <c r="S69" s="18"/>
    </row>
    <row r="70" spans="1:19">
      <c r="A70" s="8" t="s">
        <v>112</v>
      </c>
      <c r="B70" s="199">
        <f>'[2]21'!B72</f>
        <v>80</v>
      </c>
      <c r="C70" s="200">
        <f>'[2]21'!C72</f>
        <v>0</v>
      </c>
      <c r="D70" s="200">
        <f>'[2]21'!D72</f>
        <v>0</v>
      </c>
      <c r="E70" s="200">
        <f>'[2]21'!E72</f>
        <v>0</v>
      </c>
      <c r="F70" s="15">
        <f t="shared" si="16"/>
        <v>80</v>
      </c>
      <c r="G70" s="199">
        <f>'[2]21'!H72</f>
        <v>0</v>
      </c>
      <c r="H70" s="200">
        <f>'[2]21'!I72</f>
        <v>0</v>
      </c>
      <c r="I70" s="200">
        <f>'[2]21'!J72</f>
        <v>0</v>
      </c>
      <c r="J70" s="200">
        <f>'[2]21'!K72</f>
        <v>0</v>
      </c>
      <c r="K70" s="15">
        <f t="shared" si="13"/>
        <v>0</v>
      </c>
      <c r="L70" s="18">
        <f>frq!C70</f>
        <v>1</v>
      </c>
      <c r="M70" s="124">
        <f t="shared" si="14"/>
        <v>-0.7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-0.7</v>
      </c>
      <c r="R70" s="18">
        <v>0.7</v>
      </c>
      <c r="S70" s="18"/>
    </row>
    <row r="71" spans="1:19">
      <c r="A71" s="8" t="s">
        <v>113</v>
      </c>
      <c r="B71" s="199">
        <f>'[2]21'!B73</f>
        <v>80</v>
      </c>
      <c r="C71" s="200">
        <f>'[2]21'!C73</f>
        <v>0</v>
      </c>
      <c r="D71" s="200">
        <f>'[2]21'!D73</f>
        <v>0</v>
      </c>
      <c r="E71" s="200">
        <f>'[2]21'!E73</f>
        <v>0</v>
      </c>
      <c r="F71" s="15">
        <f t="shared" si="16"/>
        <v>80</v>
      </c>
      <c r="G71" s="199">
        <f>'[2]21'!H73</f>
        <v>0</v>
      </c>
      <c r="H71" s="200">
        <f>'[2]21'!I73</f>
        <v>0</v>
      </c>
      <c r="I71" s="200">
        <f>'[2]21'!J73</f>
        <v>0</v>
      </c>
      <c r="J71" s="200">
        <f>'[2]21'!K73</f>
        <v>0</v>
      </c>
      <c r="K71" s="15">
        <f t="shared" si="13"/>
        <v>0</v>
      </c>
      <c r="L71" s="18">
        <f>frq!C71</f>
        <v>1</v>
      </c>
      <c r="M71" s="124">
        <f t="shared" si="14"/>
        <v>-0.7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-0.7</v>
      </c>
      <c r="R71" s="18">
        <v>0.7</v>
      </c>
      <c r="S71" s="18"/>
    </row>
    <row r="72" spans="1:19">
      <c r="A72" s="8" t="s">
        <v>114</v>
      </c>
      <c r="B72" s="199">
        <f>'[2]21'!B74</f>
        <v>80</v>
      </c>
      <c r="C72" s="200">
        <f>'[2]21'!C74</f>
        <v>0</v>
      </c>
      <c r="D72" s="200">
        <f>'[2]21'!D74</f>
        <v>0</v>
      </c>
      <c r="E72" s="200">
        <f>'[2]21'!E74</f>
        <v>0</v>
      </c>
      <c r="F72" s="15">
        <f t="shared" si="16"/>
        <v>80</v>
      </c>
      <c r="G72" s="199">
        <f>'[2]21'!H74</f>
        <v>0</v>
      </c>
      <c r="H72" s="200">
        <f>'[2]21'!I74</f>
        <v>0</v>
      </c>
      <c r="I72" s="200">
        <f>'[2]21'!J74</f>
        <v>0</v>
      </c>
      <c r="J72" s="200">
        <f>'[2]21'!K74</f>
        <v>0</v>
      </c>
      <c r="K72" s="15">
        <f t="shared" si="13"/>
        <v>0</v>
      </c>
      <c r="L72" s="18">
        <f>frq!C72</f>
        <v>1</v>
      </c>
      <c r="M72" s="124">
        <f t="shared" si="14"/>
        <v>-0.7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-0.7</v>
      </c>
      <c r="R72" s="18">
        <v>0.7</v>
      </c>
      <c r="S72" s="18"/>
    </row>
    <row r="73" spans="1:19">
      <c r="A73" s="8" t="s">
        <v>115</v>
      </c>
      <c r="B73" s="199">
        <f>'[2]21'!B75</f>
        <v>80</v>
      </c>
      <c r="C73" s="200">
        <f>'[2]21'!C75</f>
        <v>0</v>
      </c>
      <c r="D73" s="200">
        <f>'[2]21'!D75</f>
        <v>0</v>
      </c>
      <c r="E73" s="200">
        <f>'[2]21'!E75</f>
        <v>0</v>
      </c>
      <c r="F73" s="15">
        <f t="shared" si="16"/>
        <v>80</v>
      </c>
      <c r="G73" s="199">
        <f>'[2]21'!H75</f>
        <v>0</v>
      </c>
      <c r="H73" s="200">
        <f>'[2]21'!I75</f>
        <v>0</v>
      </c>
      <c r="I73" s="200">
        <f>'[2]21'!J75</f>
        <v>0</v>
      </c>
      <c r="J73" s="200">
        <f>'[2]21'!K75</f>
        <v>0</v>
      </c>
      <c r="K73" s="15">
        <f t="shared" si="13"/>
        <v>0</v>
      </c>
      <c r="L73" s="18">
        <f>frq!C73</f>
        <v>1</v>
      </c>
      <c r="M73" s="124">
        <f t="shared" si="14"/>
        <v>-0.7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-0.7</v>
      </c>
      <c r="R73" s="18">
        <v>0.7</v>
      </c>
      <c r="S73" s="18"/>
    </row>
    <row r="74" spans="1:19">
      <c r="A74" s="8" t="s">
        <v>116</v>
      </c>
      <c r="B74" s="199">
        <f>'[2]21'!B76</f>
        <v>80</v>
      </c>
      <c r="C74" s="200">
        <f>'[2]21'!C76</f>
        <v>0</v>
      </c>
      <c r="D74" s="200">
        <f>'[2]21'!D76</f>
        <v>0</v>
      </c>
      <c r="E74" s="200">
        <f>'[2]21'!E76</f>
        <v>0</v>
      </c>
      <c r="F74" s="15">
        <f t="shared" si="16"/>
        <v>80</v>
      </c>
      <c r="G74" s="199">
        <f>'[2]21'!H76</f>
        <v>0</v>
      </c>
      <c r="H74" s="200">
        <f>'[2]21'!I76</f>
        <v>0</v>
      </c>
      <c r="I74" s="200">
        <f>'[2]21'!J76</f>
        <v>0</v>
      </c>
      <c r="J74" s="200">
        <f>'[2]21'!K76</f>
        <v>0</v>
      </c>
      <c r="K74" s="15">
        <f t="shared" si="13"/>
        <v>0</v>
      </c>
      <c r="L74" s="18">
        <f>frq!C74</f>
        <v>1</v>
      </c>
      <c r="M74" s="124">
        <f t="shared" si="14"/>
        <v>-0.7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-0.7</v>
      </c>
      <c r="R74" s="18">
        <v>0.7</v>
      </c>
      <c r="S74" s="18"/>
    </row>
    <row r="75" spans="1:19">
      <c r="A75" s="8" t="s">
        <v>117</v>
      </c>
      <c r="B75" s="199">
        <f>'[2]21'!B77</f>
        <v>80</v>
      </c>
      <c r="C75" s="200">
        <f>'[2]21'!C77</f>
        <v>0</v>
      </c>
      <c r="D75" s="200">
        <f>'[2]21'!D77</f>
        <v>0</v>
      </c>
      <c r="E75" s="200">
        <f>'[2]21'!E77</f>
        <v>0</v>
      </c>
      <c r="F75" s="15">
        <f t="shared" si="16"/>
        <v>80</v>
      </c>
      <c r="G75" s="199">
        <f>'[2]21'!H77</f>
        <v>0</v>
      </c>
      <c r="H75" s="200">
        <f>'[2]21'!I77</f>
        <v>0</v>
      </c>
      <c r="I75" s="200">
        <f>'[2]21'!J77</f>
        <v>0</v>
      </c>
      <c r="J75" s="200">
        <f>'[2]21'!K77</f>
        <v>0</v>
      </c>
      <c r="K75" s="15">
        <f t="shared" si="13"/>
        <v>0</v>
      </c>
      <c r="L75" s="18">
        <f>frq!C75</f>
        <v>1</v>
      </c>
      <c r="M75" s="124">
        <f t="shared" si="14"/>
        <v>-0.4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-0.4</v>
      </c>
      <c r="R75" s="18">
        <v>0.4</v>
      </c>
      <c r="S75" s="18"/>
    </row>
    <row r="76" spans="1:19">
      <c r="A76" s="8" t="s">
        <v>118</v>
      </c>
      <c r="B76" s="199">
        <f>'[2]21'!B78</f>
        <v>80</v>
      </c>
      <c r="C76" s="200">
        <f>'[2]21'!C78</f>
        <v>0</v>
      </c>
      <c r="D76" s="200">
        <f>'[2]21'!D78</f>
        <v>0</v>
      </c>
      <c r="E76" s="200">
        <f>'[2]21'!E78</f>
        <v>0</v>
      </c>
      <c r="F76" s="15">
        <f t="shared" si="16"/>
        <v>80</v>
      </c>
      <c r="G76" s="199">
        <f>'[2]21'!H78</f>
        <v>0</v>
      </c>
      <c r="H76" s="200">
        <f>'[2]21'!I78</f>
        <v>0</v>
      </c>
      <c r="I76" s="200">
        <f>'[2]21'!J78</f>
        <v>0</v>
      </c>
      <c r="J76" s="200">
        <f>'[2]21'!K78</f>
        <v>0</v>
      </c>
      <c r="K76" s="15">
        <f t="shared" si="13"/>
        <v>0</v>
      </c>
      <c r="L76" s="18">
        <f>frq!C76</f>
        <v>1</v>
      </c>
      <c r="M76" s="124">
        <f t="shared" si="14"/>
        <v>-0.4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-0.4</v>
      </c>
      <c r="R76" s="18">
        <v>0.4</v>
      </c>
      <c r="S76" s="18"/>
    </row>
    <row r="77" spans="1:19">
      <c r="A77" s="8" t="s">
        <v>119</v>
      </c>
      <c r="B77" s="199">
        <f>'[2]21'!B79</f>
        <v>80</v>
      </c>
      <c r="C77" s="200">
        <f>'[2]21'!C79</f>
        <v>0</v>
      </c>
      <c r="D77" s="200">
        <f>'[2]21'!D79</f>
        <v>0</v>
      </c>
      <c r="E77" s="200">
        <f>'[2]21'!E79</f>
        <v>0</v>
      </c>
      <c r="F77" s="15">
        <f t="shared" si="16"/>
        <v>80</v>
      </c>
      <c r="G77" s="199">
        <f>'[2]21'!H79</f>
        <v>0</v>
      </c>
      <c r="H77" s="200">
        <f>'[2]21'!I79</f>
        <v>0</v>
      </c>
      <c r="I77" s="200">
        <f>'[2]21'!J79</f>
        <v>0</v>
      </c>
      <c r="J77" s="200">
        <f>'[2]21'!K79</f>
        <v>0</v>
      </c>
      <c r="K77" s="15">
        <f t="shared" si="13"/>
        <v>0</v>
      </c>
      <c r="L77" s="18">
        <f>frq!C77</f>
        <v>1</v>
      </c>
      <c r="M77" s="124">
        <f t="shared" si="14"/>
        <v>-0.4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-0.4</v>
      </c>
      <c r="R77" s="18">
        <v>0.4</v>
      </c>
      <c r="S77" s="18"/>
    </row>
    <row r="78" spans="1:19">
      <c r="A78" s="8" t="s">
        <v>120</v>
      </c>
      <c r="B78" s="199">
        <f>'[2]21'!B80</f>
        <v>80</v>
      </c>
      <c r="C78" s="200">
        <f>'[2]21'!C80</f>
        <v>0</v>
      </c>
      <c r="D78" s="200">
        <f>'[2]21'!D80</f>
        <v>0</v>
      </c>
      <c r="E78" s="200">
        <f>'[2]21'!E80</f>
        <v>0</v>
      </c>
      <c r="F78" s="15">
        <f t="shared" si="16"/>
        <v>80</v>
      </c>
      <c r="G78" s="199">
        <f>'[2]21'!H80</f>
        <v>0</v>
      </c>
      <c r="H78" s="200">
        <f>'[2]21'!I80</f>
        <v>0</v>
      </c>
      <c r="I78" s="200">
        <f>'[2]21'!J80</f>
        <v>0</v>
      </c>
      <c r="J78" s="200">
        <f>'[2]21'!K80</f>
        <v>0</v>
      </c>
      <c r="K78" s="15">
        <f t="shared" si="13"/>
        <v>0</v>
      </c>
      <c r="L78" s="18">
        <f>frq!C78</f>
        <v>1</v>
      </c>
      <c r="M78" s="124">
        <f t="shared" si="14"/>
        <v>-0.4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-0.4</v>
      </c>
      <c r="R78" s="18">
        <v>0.4</v>
      </c>
      <c r="S78" s="18"/>
    </row>
    <row r="79" spans="1:19">
      <c r="A79" s="8" t="s">
        <v>121</v>
      </c>
      <c r="B79" s="199">
        <f>'[2]21'!B81</f>
        <v>80</v>
      </c>
      <c r="C79" s="200">
        <f>'[2]21'!C81</f>
        <v>0</v>
      </c>
      <c r="D79" s="200">
        <f>'[2]21'!D81</f>
        <v>0</v>
      </c>
      <c r="E79" s="200">
        <f>'[2]21'!E81</f>
        <v>0</v>
      </c>
      <c r="F79" s="15">
        <f t="shared" si="16"/>
        <v>80</v>
      </c>
      <c r="G79" s="199">
        <f>'[2]21'!H81</f>
        <v>0</v>
      </c>
      <c r="H79" s="200">
        <f>'[2]21'!I81</f>
        <v>0</v>
      </c>
      <c r="I79" s="200">
        <f>'[2]21'!J81</f>
        <v>0</v>
      </c>
      <c r="J79" s="200">
        <f>'[2]21'!K81</f>
        <v>0</v>
      </c>
      <c r="K79" s="15">
        <f t="shared" si="13"/>
        <v>0</v>
      </c>
      <c r="L79" s="18">
        <f>frq!C79</f>
        <v>1</v>
      </c>
      <c r="M79" s="124">
        <f t="shared" si="14"/>
        <v>-0.4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-0.4</v>
      </c>
      <c r="R79" s="18">
        <v>0.4</v>
      </c>
      <c r="S79" s="18"/>
    </row>
    <row r="80" spans="1:19">
      <c r="A80" s="8" t="s">
        <v>122</v>
      </c>
      <c r="B80" s="199">
        <f>'[2]21'!B82</f>
        <v>80</v>
      </c>
      <c r="C80" s="200">
        <f>'[2]21'!C82</f>
        <v>0</v>
      </c>
      <c r="D80" s="200">
        <f>'[2]21'!D82</f>
        <v>0</v>
      </c>
      <c r="E80" s="200">
        <f>'[2]21'!E82</f>
        <v>0</v>
      </c>
      <c r="F80" s="15">
        <f t="shared" si="16"/>
        <v>80</v>
      </c>
      <c r="G80" s="199">
        <f>'[2]21'!H82</f>
        <v>0</v>
      </c>
      <c r="H80" s="200">
        <f>'[2]21'!I82</f>
        <v>0</v>
      </c>
      <c r="I80" s="200">
        <f>'[2]21'!J82</f>
        <v>0</v>
      </c>
      <c r="J80" s="200">
        <f>'[2]21'!K82</f>
        <v>0</v>
      </c>
      <c r="K80" s="15">
        <f t="shared" si="13"/>
        <v>0</v>
      </c>
      <c r="L80" s="18">
        <f>frq!C80</f>
        <v>1</v>
      </c>
      <c r="M80" s="124">
        <f t="shared" si="14"/>
        <v>-0.4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-0.4</v>
      </c>
      <c r="R80" s="18">
        <v>0.4</v>
      </c>
      <c r="S80" s="18"/>
    </row>
    <row r="81" spans="1:19">
      <c r="A81" s="8" t="s">
        <v>123</v>
      </c>
      <c r="B81" s="199">
        <f>'[2]21'!B83</f>
        <v>80</v>
      </c>
      <c r="C81" s="200">
        <f>'[2]21'!C83</f>
        <v>0</v>
      </c>
      <c r="D81" s="200">
        <f>'[2]21'!D83</f>
        <v>0</v>
      </c>
      <c r="E81" s="200">
        <f>'[2]21'!E83</f>
        <v>0</v>
      </c>
      <c r="F81" s="15">
        <f t="shared" si="16"/>
        <v>80</v>
      </c>
      <c r="G81" s="199">
        <f>'[2]21'!H83</f>
        <v>0</v>
      </c>
      <c r="H81" s="200">
        <f>'[2]21'!I83</f>
        <v>0</v>
      </c>
      <c r="I81" s="200">
        <f>'[2]21'!J83</f>
        <v>0</v>
      </c>
      <c r="J81" s="200">
        <f>'[2]21'!K83</f>
        <v>0</v>
      </c>
      <c r="K81" s="15">
        <f t="shared" si="13"/>
        <v>0</v>
      </c>
      <c r="L81" s="18">
        <f>frq!C81</f>
        <v>1</v>
      </c>
      <c r="M81" s="124">
        <f t="shared" si="14"/>
        <v>-0.4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-0.4</v>
      </c>
      <c r="R81" s="18">
        <v>0.4</v>
      </c>
      <c r="S81" s="18"/>
    </row>
    <row r="82" spans="1:19">
      <c r="A82" s="8" t="s">
        <v>124</v>
      </c>
      <c r="B82" s="199">
        <f>'[2]21'!B84</f>
        <v>80</v>
      </c>
      <c r="C82" s="200">
        <f>'[2]21'!C84</f>
        <v>0</v>
      </c>
      <c r="D82" s="200">
        <f>'[2]21'!D84</f>
        <v>0</v>
      </c>
      <c r="E82" s="200">
        <f>'[2]21'!E84</f>
        <v>0</v>
      </c>
      <c r="F82" s="15">
        <f t="shared" si="16"/>
        <v>80</v>
      </c>
      <c r="G82" s="199">
        <f>'[2]21'!H84</f>
        <v>0</v>
      </c>
      <c r="H82" s="200">
        <f>'[2]21'!I84</f>
        <v>0</v>
      </c>
      <c r="I82" s="200">
        <f>'[2]21'!J84</f>
        <v>0</v>
      </c>
      <c r="J82" s="200">
        <f>'[2]21'!K84</f>
        <v>0</v>
      </c>
      <c r="K82" s="15">
        <f t="shared" si="13"/>
        <v>0</v>
      </c>
      <c r="L82" s="18">
        <f>frq!C82</f>
        <v>1</v>
      </c>
      <c r="M82" s="124">
        <f t="shared" si="14"/>
        <v>-0.4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-0.4</v>
      </c>
      <c r="R82" s="18">
        <v>0.4</v>
      </c>
      <c r="S82" s="18"/>
    </row>
    <row r="83" spans="1:19">
      <c r="A83" s="8" t="s">
        <v>125</v>
      </c>
      <c r="B83" s="199">
        <f>'[2]21'!B85</f>
        <v>80</v>
      </c>
      <c r="C83" s="200">
        <f>'[2]21'!C85</f>
        <v>0</v>
      </c>
      <c r="D83" s="200">
        <f>'[2]21'!D85</f>
        <v>0</v>
      </c>
      <c r="E83" s="200">
        <f>'[2]21'!E85</f>
        <v>0</v>
      </c>
      <c r="F83" s="15">
        <f t="shared" si="16"/>
        <v>80</v>
      </c>
      <c r="G83" s="199">
        <f>'[2]21'!H85</f>
        <v>0</v>
      </c>
      <c r="H83" s="200">
        <f>'[2]21'!I85</f>
        <v>0</v>
      </c>
      <c r="I83" s="200">
        <f>'[2]21'!J85</f>
        <v>0</v>
      </c>
      <c r="J83" s="200">
        <f>'[2]21'!K85</f>
        <v>0</v>
      </c>
      <c r="K83" s="15">
        <f t="shared" si="13"/>
        <v>0</v>
      </c>
      <c r="L83" s="18">
        <f>frq!C83</f>
        <v>1</v>
      </c>
      <c r="M83" s="124">
        <f t="shared" si="14"/>
        <v>-0.4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-0.4</v>
      </c>
      <c r="R83" s="18">
        <v>0.4</v>
      </c>
      <c r="S83" s="18"/>
    </row>
    <row r="84" spans="1:19">
      <c r="A84" s="8" t="s">
        <v>126</v>
      </c>
      <c r="B84" s="199">
        <f>'[2]21'!B86</f>
        <v>80</v>
      </c>
      <c r="C84" s="200">
        <f>'[2]21'!C86</f>
        <v>0</v>
      </c>
      <c r="D84" s="200">
        <f>'[2]21'!D86</f>
        <v>0</v>
      </c>
      <c r="E84" s="200">
        <f>'[2]21'!E86</f>
        <v>0</v>
      </c>
      <c r="F84" s="15">
        <f t="shared" si="16"/>
        <v>80</v>
      </c>
      <c r="G84" s="199">
        <f>'[2]21'!H86</f>
        <v>0</v>
      </c>
      <c r="H84" s="200">
        <f>'[2]21'!I86</f>
        <v>0</v>
      </c>
      <c r="I84" s="200">
        <f>'[2]21'!J86</f>
        <v>0</v>
      </c>
      <c r="J84" s="200">
        <f>'[2]21'!K86</f>
        <v>0</v>
      </c>
      <c r="K84" s="15">
        <f t="shared" si="13"/>
        <v>0</v>
      </c>
      <c r="L84" s="18">
        <f>frq!C84</f>
        <v>1</v>
      </c>
      <c r="M84" s="124">
        <f t="shared" si="14"/>
        <v>-0.4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-0.4</v>
      </c>
      <c r="R84" s="18">
        <v>0.4</v>
      </c>
      <c r="S84" s="18"/>
    </row>
    <row r="85" spans="1:19">
      <c r="A85" s="8" t="s">
        <v>127</v>
      </c>
      <c r="B85" s="199">
        <f>'[2]21'!B87</f>
        <v>80</v>
      </c>
      <c r="C85" s="200">
        <f>'[2]21'!C87</f>
        <v>0</v>
      </c>
      <c r="D85" s="200">
        <f>'[2]21'!D87</f>
        <v>0</v>
      </c>
      <c r="E85" s="200">
        <f>'[2]21'!E87</f>
        <v>0</v>
      </c>
      <c r="F85" s="15">
        <f t="shared" si="16"/>
        <v>80</v>
      </c>
      <c r="G85" s="199">
        <f>'[2]21'!H87</f>
        <v>0</v>
      </c>
      <c r="H85" s="200">
        <f>'[2]21'!I87</f>
        <v>0</v>
      </c>
      <c r="I85" s="200">
        <f>'[2]21'!J87</f>
        <v>0</v>
      </c>
      <c r="J85" s="200">
        <f>'[2]21'!K87</f>
        <v>0</v>
      </c>
      <c r="K85" s="15">
        <f t="shared" si="13"/>
        <v>0</v>
      </c>
      <c r="L85" s="18">
        <f>frq!C85</f>
        <v>1</v>
      </c>
      <c r="M85" s="124">
        <f t="shared" si="14"/>
        <v>-0.4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-0.4</v>
      </c>
      <c r="R85" s="18">
        <v>0.4</v>
      </c>
      <c r="S85" s="18"/>
    </row>
    <row r="86" spans="1:19">
      <c r="A86" s="8" t="s">
        <v>128</v>
      </c>
      <c r="B86" s="199">
        <f>'[2]21'!B88</f>
        <v>80</v>
      </c>
      <c r="C86" s="200">
        <f>'[2]21'!C88</f>
        <v>0</v>
      </c>
      <c r="D86" s="200">
        <f>'[2]21'!D88</f>
        <v>0</v>
      </c>
      <c r="E86" s="200">
        <f>'[2]21'!E88</f>
        <v>0</v>
      </c>
      <c r="F86" s="15">
        <f t="shared" si="16"/>
        <v>80</v>
      </c>
      <c r="G86" s="199">
        <f>'[2]21'!H88</f>
        <v>0</v>
      </c>
      <c r="H86" s="200">
        <f>'[2]21'!I88</f>
        <v>0</v>
      </c>
      <c r="I86" s="200">
        <f>'[2]21'!J88</f>
        <v>0</v>
      </c>
      <c r="J86" s="200">
        <f>'[2]21'!K88</f>
        <v>0</v>
      </c>
      <c r="K86" s="15">
        <f t="shared" si="13"/>
        <v>0</v>
      </c>
      <c r="L86" s="18">
        <f>frq!C86</f>
        <v>1</v>
      </c>
      <c r="M86" s="124">
        <f t="shared" si="14"/>
        <v>-0.4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-0.4</v>
      </c>
      <c r="R86" s="18">
        <v>0.4</v>
      </c>
      <c r="S86" s="18"/>
    </row>
    <row r="87" spans="1:19">
      <c r="A87" s="8" t="s">
        <v>129</v>
      </c>
      <c r="B87" s="199">
        <f>'[2]21'!B89</f>
        <v>80</v>
      </c>
      <c r="C87" s="200">
        <f>'[2]21'!C89</f>
        <v>0</v>
      </c>
      <c r="D87" s="200">
        <f>'[2]21'!D89</f>
        <v>0</v>
      </c>
      <c r="E87" s="200">
        <f>'[2]21'!E89</f>
        <v>0</v>
      </c>
      <c r="F87" s="15">
        <f t="shared" si="16"/>
        <v>80</v>
      </c>
      <c r="G87" s="199">
        <f>'[2]21'!H89</f>
        <v>0</v>
      </c>
      <c r="H87" s="200">
        <f>'[2]21'!I89</f>
        <v>0</v>
      </c>
      <c r="I87" s="200">
        <f>'[2]21'!J89</f>
        <v>0</v>
      </c>
      <c r="J87" s="200">
        <f>'[2]21'!K89</f>
        <v>0</v>
      </c>
      <c r="K87" s="15">
        <f t="shared" si="13"/>
        <v>0</v>
      </c>
      <c r="L87" s="18">
        <f>frq!C87</f>
        <v>1</v>
      </c>
      <c r="M87" s="124">
        <f t="shared" si="14"/>
        <v>-0.4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-0.4</v>
      </c>
      <c r="R87" s="18">
        <v>0.4</v>
      </c>
      <c r="S87" s="18"/>
    </row>
    <row r="88" spans="1:19">
      <c r="A88" s="8" t="s">
        <v>130</v>
      </c>
      <c r="B88" s="199">
        <f>'[2]21'!B90</f>
        <v>80</v>
      </c>
      <c r="C88" s="200">
        <f>'[2]21'!C90</f>
        <v>0</v>
      </c>
      <c r="D88" s="200">
        <f>'[2]21'!D90</f>
        <v>0</v>
      </c>
      <c r="E88" s="200">
        <f>'[2]21'!E90</f>
        <v>0</v>
      </c>
      <c r="F88" s="15">
        <f t="shared" si="16"/>
        <v>80</v>
      </c>
      <c r="G88" s="199">
        <f>'[2]21'!H90</f>
        <v>0</v>
      </c>
      <c r="H88" s="200">
        <f>'[2]21'!I90</f>
        <v>0</v>
      </c>
      <c r="I88" s="200">
        <f>'[2]21'!J90</f>
        <v>0</v>
      </c>
      <c r="J88" s="200">
        <f>'[2]21'!K90</f>
        <v>0</v>
      </c>
      <c r="K88" s="15">
        <f t="shared" si="13"/>
        <v>0</v>
      </c>
      <c r="L88" s="18">
        <f>frq!C88</f>
        <v>1</v>
      </c>
      <c r="M88" s="124">
        <f t="shared" si="14"/>
        <v>-0.4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-0.4</v>
      </c>
      <c r="R88" s="18">
        <v>0.4</v>
      </c>
      <c r="S88" s="18"/>
    </row>
    <row r="89" spans="1:19">
      <c r="A89" s="8" t="s">
        <v>131</v>
      </c>
      <c r="B89" s="199">
        <f>'[2]21'!B91</f>
        <v>80</v>
      </c>
      <c r="C89" s="200">
        <f>'[2]21'!C91</f>
        <v>0</v>
      </c>
      <c r="D89" s="200">
        <f>'[2]21'!D91</f>
        <v>0</v>
      </c>
      <c r="E89" s="200">
        <f>'[2]21'!E91</f>
        <v>0</v>
      </c>
      <c r="F89" s="15">
        <f t="shared" si="16"/>
        <v>80</v>
      </c>
      <c r="G89" s="199">
        <f>'[2]21'!H91</f>
        <v>0</v>
      </c>
      <c r="H89" s="200">
        <f>'[2]21'!I91</f>
        <v>0</v>
      </c>
      <c r="I89" s="200">
        <f>'[2]21'!J91</f>
        <v>0</v>
      </c>
      <c r="J89" s="200">
        <f>'[2]21'!K91</f>
        <v>0</v>
      </c>
      <c r="K89" s="15">
        <f t="shared" si="13"/>
        <v>0</v>
      </c>
      <c r="L89" s="18">
        <f>frq!C89</f>
        <v>1</v>
      </c>
      <c r="M89" s="124">
        <f t="shared" si="14"/>
        <v>-0.4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-0.4</v>
      </c>
      <c r="R89" s="18">
        <v>0.4</v>
      </c>
      <c r="S89" s="18"/>
    </row>
    <row r="90" spans="1:19">
      <c r="A90" s="8" t="s">
        <v>132</v>
      </c>
      <c r="B90" s="199">
        <f>'[2]21'!B92</f>
        <v>80</v>
      </c>
      <c r="C90" s="200">
        <f>'[2]21'!C92</f>
        <v>0</v>
      </c>
      <c r="D90" s="200">
        <f>'[2]21'!D92</f>
        <v>0</v>
      </c>
      <c r="E90" s="200">
        <f>'[2]21'!E92</f>
        <v>0</v>
      </c>
      <c r="F90" s="15">
        <f t="shared" si="16"/>
        <v>80</v>
      </c>
      <c r="G90" s="199">
        <f>'[2]21'!H92</f>
        <v>0</v>
      </c>
      <c r="H90" s="200">
        <f>'[2]21'!I92</f>
        <v>0</v>
      </c>
      <c r="I90" s="200">
        <f>'[2]21'!J92</f>
        <v>0</v>
      </c>
      <c r="J90" s="200">
        <f>'[2]21'!K92</f>
        <v>0</v>
      </c>
      <c r="K90" s="15">
        <f t="shared" si="13"/>
        <v>0</v>
      </c>
      <c r="L90" s="18">
        <f>frq!C90</f>
        <v>1</v>
      </c>
      <c r="M90" s="124">
        <f t="shared" si="14"/>
        <v>-0.4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-0.4</v>
      </c>
      <c r="R90" s="18">
        <v>0.4</v>
      </c>
      <c r="S90" s="18"/>
    </row>
    <row r="91" spans="1:19">
      <c r="A91" s="8" t="s">
        <v>133</v>
      </c>
      <c r="B91" s="199">
        <f>'[2]21'!B93</f>
        <v>80</v>
      </c>
      <c r="C91" s="200">
        <f>'[2]21'!C93</f>
        <v>0</v>
      </c>
      <c r="D91" s="200">
        <f>'[2]21'!D93</f>
        <v>0</v>
      </c>
      <c r="E91" s="200">
        <f>'[2]21'!E93</f>
        <v>0</v>
      </c>
      <c r="F91" s="15">
        <f t="shared" si="16"/>
        <v>80</v>
      </c>
      <c r="G91" s="199">
        <f>'[2]21'!H93</f>
        <v>0</v>
      </c>
      <c r="H91" s="200">
        <f>'[2]21'!I93</f>
        <v>0</v>
      </c>
      <c r="I91" s="200">
        <f>'[2]21'!J93</f>
        <v>0</v>
      </c>
      <c r="J91" s="200">
        <f>'[2]21'!K93</f>
        <v>0</v>
      </c>
      <c r="K91" s="15">
        <f t="shared" si="13"/>
        <v>0</v>
      </c>
      <c r="L91" s="18">
        <f>frq!C91</f>
        <v>1</v>
      </c>
      <c r="M91" s="124">
        <f t="shared" si="14"/>
        <v>-0.4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-0.4</v>
      </c>
      <c r="R91" s="18">
        <v>0.4</v>
      </c>
      <c r="S91" s="18"/>
    </row>
    <row r="92" spans="1:19">
      <c r="A92" s="8" t="s">
        <v>134</v>
      </c>
      <c r="B92" s="199">
        <f>'[2]21'!B94</f>
        <v>80</v>
      </c>
      <c r="C92" s="200">
        <f>'[2]21'!C94</f>
        <v>0</v>
      </c>
      <c r="D92" s="200">
        <f>'[2]21'!D94</f>
        <v>0</v>
      </c>
      <c r="E92" s="200">
        <f>'[2]21'!E94</f>
        <v>0</v>
      </c>
      <c r="F92" s="15">
        <f t="shared" si="16"/>
        <v>80</v>
      </c>
      <c r="G92" s="199">
        <f>'[2]21'!H94</f>
        <v>0</v>
      </c>
      <c r="H92" s="200">
        <f>'[2]21'!I94</f>
        <v>0</v>
      </c>
      <c r="I92" s="200">
        <f>'[2]21'!J94</f>
        <v>0</v>
      </c>
      <c r="J92" s="200">
        <f>'[2]21'!K94</f>
        <v>0</v>
      </c>
      <c r="K92" s="15">
        <f t="shared" si="13"/>
        <v>0</v>
      </c>
      <c r="L92" s="18">
        <f>frq!C92</f>
        <v>1</v>
      </c>
      <c r="M92" s="124">
        <f t="shared" si="14"/>
        <v>-0.4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-0.4</v>
      </c>
      <c r="R92" s="18">
        <v>0.4</v>
      </c>
      <c r="S92" s="18"/>
    </row>
    <row r="93" spans="1:19">
      <c r="A93" s="8" t="s">
        <v>135</v>
      </c>
      <c r="B93" s="199">
        <f>'[2]21'!B95</f>
        <v>80</v>
      </c>
      <c r="C93" s="200">
        <f>'[2]21'!C95</f>
        <v>0</v>
      </c>
      <c r="D93" s="200">
        <f>'[2]21'!D95</f>
        <v>0</v>
      </c>
      <c r="E93" s="200">
        <f>'[2]21'!E95</f>
        <v>0</v>
      </c>
      <c r="F93" s="15">
        <f t="shared" si="16"/>
        <v>80</v>
      </c>
      <c r="G93" s="199">
        <f>'[2]21'!H95</f>
        <v>0</v>
      </c>
      <c r="H93" s="200">
        <f>'[2]21'!I95</f>
        <v>0</v>
      </c>
      <c r="I93" s="200">
        <f>'[2]21'!J95</f>
        <v>0</v>
      </c>
      <c r="J93" s="200">
        <f>'[2]21'!K95</f>
        <v>0</v>
      </c>
      <c r="K93" s="15">
        <f t="shared" si="13"/>
        <v>0</v>
      </c>
      <c r="L93" s="18">
        <f>frq!C93</f>
        <v>1</v>
      </c>
      <c r="M93" s="124">
        <f t="shared" si="14"/>
        <v>-0.4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-0.4</v>
      </c>
      <c r="R93" s="18">
        <v>0.4</v>
      </c>
      <c r="S93" s="18"/>
    </row>
    <row r="94" spans="1:19">
      <c r="A94" s="8" t="s">
        <v>136</v>
      </c>
      <c r="B94" s="199">
        <f>'[2]21'!B96</f>
        <v>80</v>
      </c>
      <c r="C94" s="200">
        <f>'[2]21'!C96</f>
        <v>0</v>
      </c>
      <c r="D94" s="200">
        <f>'[2]21'!D96</f>
        <v>0</v>
      </c>
      <c r="E94" s="200">
        <f>'[2]21'!E96</f>
        <v>0</v>
      </c>
      <c r="F94" s="15">
        <f t="shared" si="16"/>
        <v>80</v>
      </c>
      <c r="G94" s="199">
        <f>'[2]21'!H96</f>
        <v>0</v>
      </c>
      <c r="H94" s="200">
        <f>'[2]21'!I96</f>
        <v>0</v>
      </c>
      <c r="I94" s="200">
        <f>'[2]21'!J96</f>
        <v>0</v>
      </c>
      <c r="J94" s="200">
        <f>'[2]21'!K96</f>
        <v>0</v>
      </c>
      <c r="K94" s="15">
        <f t="shared" si="13"/>
        <v>0</v>
      </c>
      <c r="L94" s="18">
        <f>frq!C94</f>
        <v>1</v>
      </c>
      <c r="M94" s="124">
        <f t="shared" si="14"/>
        <v>-0.4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-0.4</v>
      </c>
      <c r="R94" s="18">
        <v>0.4</v>
      </c>
      <c r="S94" s="18"/>
    </row>
    <row r="95" spans="1:19">
      <c r="A95" s="8" t="s">
        <v>137</v>
      </c>
      <c r="B95" s="199">
        <f>'[2]21'!B97</f>
        <v>80</v>
      </c>
      <c r="C95" s="200">
        <f>'[2]21'!C97</f>
        <v>0</v>
      </c>
      <c r="D95" s="200">
        <f>'[2]21'!D97</f>
        <v>0</v>
      </c>
      <c r="E95" s="200">
        <f>'[2]21'!E97</f>
        <v>0</v>
      </c>
      <c r="F95" s="15">
        <f t="shared" si="16"/>
        <v>80</v>
      </c>
      <c r="G95" s="199">
        <f>'[2]21'!H97</f>
        <v>0</v>
      </c>
      <c r="H95" s="200">
        <f>'[2]21'!I97</f>
        <v>0</v>
      </c>
      <c r="I95" s="200">
        <f>'[2]21'!J97</f>
        <v>0</v>
      </c>
      <c r="J95" s="200">
        <f>'[2]21'!K97</f>
        <v>0</v>
      </c>
      <c r="K95" s="15">
        <f t="shared" si="13"/>
        <v>0</v>
      </c>
      <c r="L95" s="18">
        <f>frq!C95</f>
        <v>1</v>
      </c>
      <c r="M95" s="124">
        <f t="shared" si="14"/>
        <v>-0.4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-0.4</v>
      </c>
      <c r="R95" s="18">
        <v>0.4</v>
      </c>
      <c r="S95" s="18"/>
    </row>
    <row r="96" spans="1:19">
      <c r="A96" s="8" t="s">
        <v>138</v>
      </c>
      <c r="B96" s="199">
        <f>'[2]21'!B98</f>
        <v>80</v>
      </c>
      <c r="C96" s="200">
        <f>'[2]21'!C98</f>
        <v>0</v>
      </c>
      <c r="D96" s="200">
        <f>'[2]21'!D98</f>
        <v>0</v>
      </c>
      <c r="E96" s="200">
        <f>'[2]21'!E98</f>
        <v>0</v>
      </c>
      <c r="F96" s="15">
        <f t="shared" si="16"/>
        <v>80</v>
      </c>
      <c r="G96" s="199">
        <f>'[2]21'!H98</f>
        <v>0</v>
      </c>
      <c r="H96" s="200">
        <f>'[2]21'!I98</f>
        <v>0</v>
      </c>
      <c r="I96" s="200">
        <f>'[2]21'!J98</f>
        <v>0</v>
      </c>
      <c r="J96" s="200">
        <f>'[2]21'!K98</f>
        <v>0</v>
      </c>
      <c r="K96" s="15">
        <f t="shared" si="13"/>
        <v>0</v>
      </c>
      <c r="L96" s="18">
        <f>frq!C96</f>
        <v>1</v>
      </c>
      <c r="M96" s="124">
        <f t="shared" si="14"/>
        <v>-0.4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-0.4</v>
      </c>
      <c r="R96" s="18">
        <v>0.4</v>
      </c>
      <c r="S96" s="18"/>
    </row>
    <row r="97" spans="1:19">
      <c r="A97" s="8" t="s">
        <v>139</v>
      </c>
      <c r="B97" s="199">
        <f>'[2]21'!B99</f>
        <v>80</v>
      </c>
      <c r="C97" s="200">
        <f>'[2]21'!C99</f>
        <v>0</v>
      </c>
      <c r="D97" s="200">
        <f>'[2]21'!D99</f>
        <v>0</v>
      </c>
      <c r="E97" s="200">
        <f>'[2]21'!E99</f>
        <v>0</v>
      </c>
      <c r="F97" s="15">
        <f t="shared" si="16"/>
        <v>80</v>
      </c>
      <c r="G97" s="199">
        <f>'[2]21'!H99</f>
        <v>0</v>
      </c>
      <c r="H97" s="200">
        <f>'[2]21'!I99</f>
        <v>0</v>
      </c>
      <c r="I97" s="200">
        <f>'[2]21'!J99</f>
        <v>0</v>
      </c>
      <c r="J97" s="200">
        <f>'[2]21'!K99</f>
        <v>0</v>
      </c>
      <c r="K97" s="15">
        <f t="shared" si="13"/>
        <v>0</v>
      </c>
      <c r="L97" s="18">
        <f>frq!C97</f>
        <v>1</v>
      </c>
      <c r="M97" s="124">
        <f t="shared" si="14"/>
        <v>-0.4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-0.4</v>
      </c>
      <c r="R97" s="18">
        <v>0.4</v>
      </c>
      <c r="S97" s="18"/>
    </row>
    <row r="98" spans="1:19" ht="15.75" thickBot="1">
      <c r="A98" s="8" t="s">
        <v>140</v>
      </c>
      <c r="B98" s="199">
        <f>'[2]21'!B100</f>
        <v>80</v>
      </c>
      <c r="C98" s="200">
        <f>'[2]21'!C100</f>
        <v>0</v>
      </c>
      <c r="D98" s="200">
        <f>'[2]21'!D100</f>
        <v>0</v>
      </c>
      <c r="E98" s="200">
        <f>'[2]21'!E100</f>
        <v>0</v>
      </c>
      <c r="F98" s="15">
        <f t="shared" si="16"/>
        <v>80</v>
      </c>
      <c r="G98" s="199">
        <f>'[2]21'!H100</f>
        <v>0</v>
      </c>
      <c r="H98" s="200">
        <f>'[2]21'!I100</f>
        <v>0</v>
      </c>
      <c r="I98" s="200">
        <f>'[2]21'!J100</f>
        <v>0</v>
      </c>
      <c r="J98" s="200">
        <f>'[2]21'!K100</f>
        <v>0</v>
      </c>
      <c r="K98" s="15">
        <f t="shared" si="13"/>
        <v>0</v>
      </c>
      <c r="L98" s="18">
        <f>frq!C98</f>
        <v>1</v>
      </c>
      <c r="M98" s="124">
        <f t="shared" si="14"/>
        <v>-0.4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-0.4</v>
      </c>
      <c r="R98" s="18">
        <v>0.4</v>
      </c>
      <c r="S98" s="18"/>
    </row>
    <row r="99" spans="1:19" ht="15.75" thickBot="1">
      <c r="A99" s="127" t="s">
        <v>171</v>
      </c>
      <c r="B99" s="127">
        <f t="shared" ref="B99:S99" si="17">SUM(B3:B98)/4000</f>
        <v>1.92</v>
      </c>
      <c r="C99" s="127">
        <f t="shared" si="17"/>
        <v>0</v>
      </c>
      <c r="D99" s="127">
        <f t="shared" si="17"/>
        <v>0</v>
      </c>
      <c r="E99" s="127">
        <f t="shared" si="17"/>
        <v>0</v>
      </c>
      <c r="F99" s="127">
        <f t="shared" si="17"/>
        <v>1.92</v>
      </c>
      <c r="G99" s="127">
        <f t="shared" si="17"/>
        <v>0</v>
      </c>
      <c r="H99" s="127">
        <f t="shared" si="17"/>
        <v>0</v>
      </c>
      <c r="I99" s="127">
        <f t="shared" si="17"/>
        <v>0</v>
      </c>
      <c r="J99" s="127">
        <f t="shared" si="17"/>
        <v>0</v>
      </c>
      <c r="K99" s="127">
        <f t="shared" si="17"/>
        <v>0</v>
      </c>
      <c r="L99" s="127">
        <f t="shared" si="17"/>
        <v>2.4E-2</v>
      </c>
      <c r="M99" s="127">
        <f t="shared" si="17"/>
        <v>-1.2299999999999997E-2</v>
      </c>
      <c r="N99" s="127">
        <f t="shared" si="17"/>
        <v>0</v>
      </c>
      <c r="O99" s="127">
        <f t="shared" si="17"/>
        <v>0</v>
      </c>
      <c r="P99" s="127">
        <f t="shared" si="17"/>
        <v>0</v>
      </c>
      <c r="Q99" s="127">
        <f t="shared" si="17"/>
        <v>-1.2299999999999997E-2</v>
      </c>
      <c r="R99" s="128">
        <f t="shared" si="17"/>
        <v>1.2299999999999997E-2</v>
      </c>
      <c r="S99" s="128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45494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8" t="s">
        <v>533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8" t="s">
        <v>534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'[3]21'!B5</f>
        <v>320</v>
      </c>
      <c r="C3" s="16">
        <f>'[3]21'!C5</f>
        <v>0</v>
      </c>
      <c r="D3" s="16">
        <f>'[3]21'!D5</f>
        <v>920</v>
      </c>
      <c r="E3" s="16">
        <f>'[3]21'!E5</f>
        <v>0</v>
      </c>
      <c r="F3" s="16">
        <f>'[3]21'!F5</f>
        <v>0</v>
      </c>
      <c r="G3" s="16">
        <f>'[3]21'!G5</f>
        <v>0</v>
      </c>
      <c r="H3" s="17">
        <f>SUM(B3:G3)</f>
        <v>1240</v>
      </c>
      <c r="I3" s="15">
        <f>'[3]21'!J5</f>
        <v>320</v>
      </c>
      <c r="J3" s="16">
        <f>'[3]21'!K5</f>
        <v>0</v>
      </c>
      <c r="K3" s="16">
        <f>'[3]21'!L5</f>
        <v>579.38</v>
      </c>
      <c r="L3" s="16">
        <f>'[3]21'!M5</f>
        <v>0</v>
      </c>
      <c r="M3" s="16">
        <f>'[3]21'!N5</f>
        <v>0</v>
      </c>
      <c r="N3" s="16">
        <f>'[3]21'!O5</f>
        <v>0</v>
      </c>
      <c r="O3" s="17">
        <f>SUM(I3:N3)</f>
        <v>899.38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579.38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899.38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579.38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835.38</v>
      </c>
      <c r="AT3" s="8">
        <v>30.73</v>
      </c>
      <c r="AU3" s="8">
        <v>30.73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30.73</v>
      </c>
      <c r="BM3" s="8">
        <f>AU3</f>
        <v>30.73</v>
      </c>
      <c r="BN3" s="8">
        <f>BC3</f>
        <v>32</v>
      </c>
      <c r="BO3" s="8">
        <f>BJ3</f>
        <v>32</v>
      </c>
      <c r="BP3" s="138">
        <f>BL3-BN3</f>
        <v>-1.2699999999999996</v>
      </c>
      <c r="BQ3" s="138">
        <f>BM3-BO3</f>
        <v>-1.2699999999999996</v>
      </c>
    </row>
    <row r="4" spans="1:69">
      <c r="A4" s="8" t="s">
        <v>46</v>
      </c>
      <c r="B4" s="15">
        <f>'[3]21'!B6</f>
        <v>320</v>
      </c>
      <c r="C4" s="16">
        <f>'[3]21'!C6</f>
        <v>0</v>
      </c>
      <c r="D4" s="16">
        <f>'[3]21'!D6</f>
        <v>920</v>
      </c>
      <c r="E4" s="16">
        <f>'[3]21'!E6</f>
        <v>0</v>
      </c>
      <c r="F4" s="16">
        <f>'[3]21'!F6</f>
        <v>0</v>
      </c>
      <c r="G4" s="16">
        <f>'[3]21'!G6</f>
        <v>0</v>
      </c>
      <c r="H4" s="17">
        <f>SUM(B4:G4)</f>
        <v>1240</v>
      </c>
      <c r="I4" s="15">
        <f>'[3]21'!J6</f>
        <v>320</v>
      </c>
      <c r="J4" s="16">
        <f>'[3]21'!K6</f>
        <v>0</v>
      </c>
      <c r="K4" s="16">
        <f>'[3]21'!L6</f>
        <v>579.38</v>
      </c>
      <c r="L4" s="16">
        <f>'[3]21'!M6</f>
        <v>0</v>
      </c>
      <c r="M4" s="16">
        <f>'[3]21'!N6</f>
        <v>0</v>
      </c>
      <c r="N4" s="16">
        <f>'[3]21'!O6</f>
        <v>0</v>
      </c>
      <c r="O4" s="17">
        <f>SUM(I4:N4)</f>
        <v>899.38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579.38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899.38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579.38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835.38</v>
      </c>
      <c r="AT4" s="8">
        <v>30.73</v>
      </c>
      <c r="AU4" s="8">
        <v>30.73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30.73</v>
      </c>
      <c r="BM4" s="8">
        <f t="shared" ref="BM4:BM67" si="22">AU4</f>
        <v>30.73</v>
      </c>
      <c r="BN4" s="8">
        <f t="shared" ref="BN4:BN67" si="23">BC4</f>
        <v>32</v>
      </c>
      <c r="BO4" s="8">
        <f t="shared" ref="BO4:BO67" si="24">BJ4</f>
        <v>32</v>
      </c>
      <c r="BP4" s="138">
        <f t="shared" ref="BP4:BP67" si="25">BL4-BN4</f>
        <v>-1.2699999999999996</v>
      </c>
      <c r="BQ4" s="138">
        <f t="shared" ref="BQ4:BQ67" si="26">BM4-BO4</f>
        <v>-1.2699999999999996</v>
      </c>
    </row>
    <row r="5" spans="1:69">
      <c r="A5" s="8" t="s">
        <v>47</v>
      </c>
      <c r="B5" s="15">
        <f>'[3]21'!B7</f>
        <v>320</v>
      </c>
      <c r="C5" s="16">
        <f>'[3]21'!C7</f>
        <v>0</v>
      </c>
      <c r="D5" s="16">
        <f>'[3]21'!D7</f>
        <v>920</v>
      </c>
      <c r="E5" s="16">
        <f>'[3]21'!E7</f>
        <v>0</v>
      </c>
      <c r="F5" s="16">
        <f>'[3]21'!F7</f>
        <v>0</v>
      </c>
      <c r="G5" s="16">
        <f>'[3]21'!G7</f>
        <v>0</v>
      </c>
      <c r="H5" s="17">
        <f t="shared" ref="H5:H68" si="27">SUM(B5:G5)</f>
        <v>1240</v>
      </c>
      <c r="I5" s="15">
        <f>'[3]21'!J7</f>
        <v>320</v>
      </c>
      <c r="J5" s="16">
        <f>'[3]21'!K7</f>
        <v>0</v>
      </c>
      <c r="K5" s="16">
        <f>'[3]21'!L7</f>
        <v>579.38</v>
      </c>
      <c r="L5" s="16">
        <f>'[3]21'!M7</f>
        <v>0</v>
      </c>
      <c r="M5" s="16">
        <f>'[3]21'!N7</f>
        <v>0</v>
      </c>
      <c r="N5" s="16">
        <f>'[3]21'!O7</f>
        <v>0</v>
      </c>
      <c r="O5" s="17">
        <f t="shared" ref="O5:O68" si="28">SUM(I5:N5)</f>
        <v>899.38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579.38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899.38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579.38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835.38</v>
      </c>
      <c r="AT5" s="8">
        <v>30.73</v>
      </c>
      <c r="AU5" s="8">
        <v>30.73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30.73</v>
      </c>
      <c r="BM5" s="8">
        <f t="shared" si="22"/>
        <v>30.73</v>
      </c>
      <c r="BN5" s="8">
        <f t="shared" si="23"/>
        <v>32</v>
      </c>
      <c r="BO5" s="8">
        <f t="shared" si="24"/>
        <v>32</v>
      </c>
      <c r="BP5" s="138">
        <f t="shared" si="25"/>
        <v>-1.2699999999999996</v>
      </c>
      <c r="BQ5" s="138">
        <f t="shared" si="26"/>
        <v>-1.2699999999999996</v>
      </c>
    </row>
    <row r="6" spans="1:69">
      <c r="A6" s="8" t="s">
        <v>48</v>
      </c>
      <c r="B6" s="15">
        <f>'[3]21'!B8</f>
        <v>320</v>
      </c>
      <c r="C6" s="16">
        <f>'[3]21'!C8</f>
        <v>0</v>
      </c>
      <c r="D6" s="16">
        <f>'[3]21'!D8</f>
        <v>920</v>
      </c>
      <c r="E6" s="16">
        <f>'[3]21'!E8</f>
        <v>0</v>
      </c>
      <c r="F6" s="16">
        <f>'[3]21'!F8</f>
        <v>0</v>
      </c>
      <c r="G6" s="16">
        <f>'[3]21'!G8</f>
        <v>0</v>
      </c>
      <c r="H6" s="17">
        <f t="shared" si="27"/>
        <v>1240</v>
      </c>
      <c r="I6" s="15">
        <f>'[3]21'!J8</f>
        <v>320</v>
      </c>
      <c r="J6" s="16">
        <f>'[3]21'!K8</f>
        <v>0</v>
      </c>
      <c r="K6" s="16">
        <f>'[3]21'!L8</f>
        <v>579.38</v>
      </c>
      <c r="L6" s="16">
        <f>'[3]21'!M8</f>
        <v>0</v>
      </c>
      <c r="M6" s="16">
        <f>'[3]21'!N8</f>
        <v>0</v>
      </c>
      <c r="N6" s="16">
        <f>'[3]21'!O8</f>
        <v>0</v>
      </c>
      <c r="O6" s="17">
        <f t="shared" si="28"/>
        <v>899.38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579.38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899.38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579.38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835.38</v>
      </c>
      <c r="AT6" s="8">
        <v>30.73</v>
      </c>
      <c r="AU6" s="8">
        <v>30.73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30.73</v>
      </c>
      <c r="BM6" s="8">
        <f t="shared" si="22"/>
        <v>30.73</v>
      </c>
      <c r="BN6" s="8">
        <f t="shared" si="23"/>
        <v>32</v>
      </c>
      <c r="BO6" s="8">
        <f t="shared" si="24"/>
        <v>32</v>
      </c>
      <c r="BP6" s="138">
        <f t="shared" si="25"/>
        <v>-1.2699999999999996</v>
      </c>
      <c r="BQ6" s="138">
        <f t="shared" si="26"/>
        <v>-1.2699999999999996</v>
      </c>
    </row>
    <row r="7" spans="1:69">
      <c r="A7" s="8" t="s">
        <v>49</v>
      </c>
      <c r="B7" s="15">
        <f>'[3]21'!B9</f>
        <v>320</v>
      </c>
      <c r="C7" s="16">
        <f>'[3]21'!C9</f>
        <v>0</v>
      </c>
      <c r="D7" s="16">
        <f>'[3]21'!D9</f>
        <v>920</v>
      </c>
      <c r="E7" s="16">
        <f>'[3]21'!E9</f>
        <v>0</v>
      </c>
      <c r="F7" s="16">
        <f>'[3]21'!F9</f>
        <v>0</v>
      </c>
      <c r="G7" s="16">
        <f>'[3]21'!G9</f>
        <v>0</v>
      </c>
      <c r="H7" s="17">
        <f t="shared" si="27"/>
        <v>1240</v>
      </c>
      <c r="I7" s="15">
        <f>'[3]21'!J9</f>
        <v>320</v>
      </c>
      <c r="J7" s="16">
        <f>'[3]21'!K9</f>
        <v>0</v>
      </c>
      <c r="K7" s="16">
        <f>'[3]21'!L9</f>
        <v>579.38</v>
      </c>
      <c r="L7" s="16">
        <f>'[3]21'!M9</f>
        <v>0</v>
      </c>
      <c r="M7" s="16">
        <f>'[3]21'!N9</f>
        <v>0</v>
      </c>
      <c r="N7" s="16">
        <f>'[3]21'!O9</f>
        <v>0</v>
      </c>
      <c r="O7" s="17">
        <f t="shared" si="28"/>
        <v>899.38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579.38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899.38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579.38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835.38</v>
      </c>
      <c r="AT7" s="8">
        <v>30.73</v>
      </c>
      <c r="AU7" s="8">
        <v>30.73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30.73</v>
      </c>
      <c r="BM7" s="8">
        <f t="shared" si="22"/>
        <v>30.73</v>
      </c>
      <c r="BN7" s="8">
        <f t="shared" si="23"/>
        <v>32</v>
      </c>
      <c r="BO7" s="8">
        <f t="shared" si="24"/>
        <v>32</v>
      </c>
      <c r="BP7" s="138">
        <f t="shared" si="25"/>
        <v>-1.2699999999999996</v>
      </c>
      <c r="BQ7" s="138">
        <f t="shared" si="26"/>
        <v>-1.2699999999999996</v>
      </c>
    </row>
    <row r="8" spans="1:69">
      <c r="A8" s="8" t="s">
        <v>50</v>
      </c>
      <c r="B8" s="15">
        <f>'[3]21'!B10</f>
        <v>320</v>
      </c>
      <c r="C8" s="16">
        <f>'[3]21'!C10</f>
        <v>0</v>
      </c>
      <c r="D8" s="16">
        <f>'[3]21'!D10</f>
        <v>920</v>
      </c>
      <c r="E8" s="16">
        <f>'[3]21'!E10</f>
        <v>0</v>
      </c>
      <c r="F8" s="16">
        <f>'[3]21'!F10</f>
        <v>0</v>
      </c>
      <c r="G8" s="16">
        <f>'[3]21'!G10</f>
        <v>0</v>
      </c>
      <c r="H8" s="17">
        <f t="shared" si="27"/>
        <v>1240</v>
      </c>
      <c r="I8" s="15">
        <f>'[3]21'!J10</f>
        <v>320</v>
      </c>
      <c r="J8" s="16">
        <f>'[3]21'!K10</f>
        <v>0</v>
      </c>
      <c r="K8" s="16">
        <f>'[3]21'!L10</f>
        <v>579.38</v>
      </c>
      <c r="L8" s="16">
        <f>'[3]21'!M10</f>
        <v>0</v>
      </c>
      <c r="M8" s="16">
        <f>'[3]21'!N10</f>
        <v>0</v>
      </c>
      <c r="N8" s="16">
        <f>'[3]21'!O10</f>
        <v>0</v>
      </c>
      <c r="O8" s="17">
        <f t="shared" si="28"/>
        <v>899.38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579.38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899.38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579.38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835.38</v>
      </c>
      <c r="AT8" s="8">
        <v>30.73</v>
      </c>
      <c r="AU8" s="8">
        <v>30.73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30.73</v>
      </c>
      <c r="BM8" s="8">
        <f t="shared" si="22"/>
        <v>30.73</v>
      </c>
      <c r="BN8" s="8">
        <f t="shared" si="23"/>
        <v>32</v>
      </c>
      <c r="BO8" s="8">
        <f t="shared" si="24"/>
        <v>32</v>
      </c>
      <c r="BP8" s="138">
        <f t="shared" si="25"/>
        <v>-1.2699999999999996</v>
      </c>
      <c r="BQ8" s="138">
        <f t="shared" si="26"/>
        <v>-1.2699999999999996</v>
      </c>
    </row>
    <row r="9" spans="1:69">
      <c r="A9" s="8" t="s">
        <v>51</v>
      </c>
      <c r="B9" s="15">
        <f>'[3]21'!B11</f>
        <v>320</v>
      </c>
      <c r="C9" s="16">
        <f>'[3]21'!C11</f>
        <v>0</v>
      </c>
      <c r="D9" s="16">
        <f>'[3]21'!D11</f>
        <v>920</v>
      </c>
      <c r="E9" s="16">
        <f>'[3]21'!E11</f>
        <v>0</v>
      </c>
      <c r="F9" s="16">
        <f>'[3]21'!F11</f>
        <v>0</v>
      </c>
      <c r="G9" s="16">
        <f>'[3]21'!G11</f>
        <v>0</v>
      </c>
      <c r="H9" s="17">
        <f t="shared" si="27"/>
        <v>1240</v>
      </c>
      <c r="I9" s="15">
        <f>'[3]21'!J11</f>
        <v>320</v>
      </c>
      <c r="J9" s="16">
        <f>'[3]21'!K11</f>
        <v>0</v>
      </c>
      <c r="K9" s="16">
        <f>'[3]21'!L11</f>
        <v>580</v>
      </c>
      <c r="L9" s="16">
        <f>'[3]21'!M11</f>
        <v>0</v>
      </c>
      <c r="M9" s="16">
        <f>'[3]21'!N11</f>
        <v>0</v>
      </c>
      <c r="N9" s="16">
        <f>'[3]21'!O11</f>
        <v>0</v>
      </c>
      <c r="O9" s="17">
        <f t="shared" si="28"/>
        <v>900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580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900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580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836</v>
      </c>
      <c r="AT9" s="8">
        <v>30.73</v>
      </c>
      <c r="AU9" s="8">
        <v>30.73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30.73</v>
      </c>
      <c r="BM9" s="8">
        <f t="shared" si="22"/>
        <v>30.73</v>
      </c>
      <c r="BN9" s="8">
        <f t="shared" si="23"/>
        <v>32</v>
      </c>
      <c r="BO9" s="8">
        <f t="shared" si="24"/>
        <v>32</v>
      </c>
      <c r="BP9" s="138">
        <f t="shared" si="25"/>
        <v>-1.2699999999999996</v>
      </c>
      <c r="BQ9" s="138">
        <f t="shared" si="26"/>
        <v>-1.2699999999999996</v>
      </c>
    </row>
    <row r="10" spans="1:69">
      <c r="A10" s="8" t="s">
        <v>52</v>
      </c>
      <c r="B10" s="15">
        <f>'[3]21'!B12</f>
        <v>320</v>
      </c>
      <c r="C10" s="16">
        <f>'[3]21'!C12</f>
        <v>0</v>
      </c>
      <c r="D10" s="16">
        <f>'[3]21'!D12</f>
        <v>920</v>
      </c>
      <c r="E10" s="16">
        <f>'[3]21'!E12</f>
        <v>0</v>
      </c>
      <c r="F10" s="16">
        <f>'[3]21'!F12</f>
        <v>0</v>
      </c>
      <c r="G10" s="16">
        <f>'[3]21'!G12</f>
        <v>0</v>
      </c>
      <c r="H10" s="17">
        <f t="shared" si="27"/>
        <v>1240</v>
      </c>
      <c r="I10" s="15">
        <f>'[3]21'!J12</f>
        <v>320</v>
      </c>
      <c r="J10" s="16">
        <f>'[3]21'!K12</f>
        <v>0</v>
      </c>
      <c r="K10" s="16">
        <f>'[3]21'!L12</f>
        <v>577.38</v>
      </c>
      <c r="L10" s="16">
        <f>'[3]21'!M12</f>
        <v>0</v>
      </c>
      <c r="M10" s="16">
        <f>'[3]21'!N12</f>
        <v>0</v>
      </c>
      <c r="N10" s="16">
        <f>'[3]21'!O12</f>
        <v>0</v>
      </c>
      <c r="O10" s="17">
        <f t="shared" si="28"/>
        <v>897.38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577.38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897.38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577.38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833.38</v>
      </c>
      <c r="AT10" s="8">
        <v>30.73</v>
      </c>
      <c r="AU10" s="8">
        <v>30.73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30.73</v>
      </c>
      <c r="BM10" s="8">
        <f t="shared" si="22"/>
        <v>30.73</v>
      </c>
      <c r="BN10" s="8">
        <f t="shared" si="23"/>
        <v>32</v>
      </c>
      <c r="BO10" s="8">
        <f t="shared" si="24"/>
        <v>32</v>
      </c>
      <c r="BP10" s="138">
        <f t="shared" si="25"/>
        <v>-1.2699999999999996</v>
      </c>
      <c r="BQ10" s="138">
        <f t="shared" si="26"/>
        <v>-1.2699999999999996</v>
      </c>
    </row>
    <row r="11" spans="1:69">
      <c r="A11" s="8" t="s">
        <v>53</v>
      </c>
      <c r="B11" s="15">
        <f>'[3]21'!B13</f>
        <v>320</v>
      </c>
      <c r="C11" s="16">
        <f>'[3]21'!C13</f>
        <v>0</v>
      </c>
      <c r="D11" s="16">
        <f>'[3]21'!D13</f>
        <v>920</v>
      </c>
      <c r="E11" s="16">
        <f>'[3]21'!E13</f>
        <v>0</v>
      </c>
      <c r="F11" s="16">
        <f>'[3]21'!F13</f>
        <v>0</v>
      </c>
      <c r="G11" s="16">
        <f>'[3]21'!G13</f>
        <v>0</v>
      </c>
      <c r="H11" s="17">
        <f t="shared" si="27"/>
        <v>1240</v>
      </c>
      <c r="I11" s="15">
        <f>'[3]21'!J13</f>
        <v>320</v>
      </c>
      <c r="J11" s="16">
        <f>'[3]21'!K13</f>
        <v>0</v>
      </c>
      <c r="K11" s="16">
        <f>'[3]21'!L13</f>
        <v>544.38</v>
      </c>
      <c r="L11" s="16">
        <f>'[3]21'!M13</f>
        <v>0</v>
      </c>
      <c r="M11" s="16">
        <f>'[3]21'!N13</f>
        <v>0</v>
      </c>
      <c r="N11" s="16">
        <f>'[3]21'!O13</f>
        <v>0</v>
      </c>
      <c r="O11" s="17">
        <f t="shared" si="28"/>
        <v>864.38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544.38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864.38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544.38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800.38</v>
      </c>
      <c r="AT11" s="8">
        <v>30.73</v>
      </c>
      <c r="AU11" s="8">
        <v>30.73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30.73</v>
      </c>
      <c r="BM11" s="8">
        <f t="shared" si="22"/>
        <v>30.73</v>
      </c>
      <c r="BN11" s="8">
        <f t="shared" si="23"/>
        <v>32</v>
      </c>
      <c r="BO11" s="8">
        <f t="shared" si="24"/>
        <v>32</v>
      </c>
      <c r="BP11" s="138">
        <f t="shared" si="25"/>
        <v>-1.2699999999999996</v>
      </c>
      <c r="BQ11" s="138">
        <f t="shared" si="26"/>
        <v>-1.2699999999999996</v>
      </c>
    </row>
    <row r="12" spans="1:69">
      <c r="A12" s="8" t="s">
        <v>54</v>
      </c>
      <c r="B12" s="15">
        <f>'[3]21'!B14</f>
        <v>320</v>
      </c>
      <c r="C12" s="16">
        <f>'[3]21'!C14</f>
        <v>0</v>
      </c>
      <c r="D12" s="16">
        <f>'[3]21'!D14</f>
        <v>920</v>
      </c>
      <c r="E12" s="16">
        <f>'[3]21'!E14</f>
        <v>0</v>
      </c>
      <c r="F12" s="16">
        <f>'[3]21'!F14</f>
        <v>0</v>
      </c>
      <c r="G12" s="16">
        <f>'[3]21'!G14</f>
        <v>0</v>
      </c>
      <c r="H12" s="17">
        <f t="shared" si="27"/>
        <v>1240</v>
      </c>
      <c r="I12" s="15">
        <f>'[3]21'!J14</f>
        <v>320</v>
      </c>
      <c r="J12" s="16">
        <f>'[3]21'!K14</f>
        <v>0</v>
      </c>
      <c r="K12" s="16">
        <f>'[3]21'!L14</f>
        <v>514.38</v>
      </c>
      <c r="L12" s="16">
        <f>'[3]21'!M14</f>
        <v>0</v>
      </c>
      <c r="M12" s="16">
        <f>'[3]21'!N14</f>
        <v>0</v>
      </c>
      <c r="N12" s="16">
        <f>'[3]21'!O14</f>
        <v>0</v>
      </c>
      <c r="O12" s="17">
        <f t="shared" si="28"/>
        <v>834.38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514.38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834.38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514.38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770.38</v>
      </c>
      <c r="AT12" s="8">
        <v>30.73</v>
      </c>
      <c r="AU12" s="8">
        <v>30.73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30.73</v>
      </c>
      <c r="BM12" s="8">
        <f t="shared" si="22"/>
        <v>30.73</v>
      </c>
      <c r="BN12" s="8">
        <f t="shared" si="23"/>
        <v>32</v>
      </c>
      <c r="BO12" s="8">
        <f t="shared" si="24"/>
        <v>32</v>
      </c>
      <c r="BP12" s="138">
        <f t="shared" si="25"/>
        <v>-1.2699999999999996</v>
      </c>
      <c r="BQ12" s="138">
        <f t="shared" si="26"/>
        <v>-1.2699999999999996</v>
      </c>
    </row>
    <row r="13" spans="1:69">
      <c r="A13" s="8" t="s">
        <v>55</v>
      </c>
      <c r="B13" s="15">
        <f>'[3]21'!B15</f>
        <v>320</v>
      </c>
      <c r="C13" s="16">
        <f>'[3]21'!C15</f>
        <v>0</v>
      </c>
      <c r="D13" s="16">
        <f>'[3]21'!D15</f>
        <v>920</v>
      </c>
      <c r="E13" s="16">
        <f>'[3]21'!E15</f>
        <v>0</v>
      </c>
      <c r="F13" s="16">
        <f>'[3]21'!F15</f>
        <v>0</v>
      </c>
      <c r="G13" s="16">
        <f>'[3]21'!G15</f>
        <v>0</v>
      </c>
      <c r="H13" s="17">
        <f t="shared" si="27"/>
        <v>1240</v>
      </c>
      <c r="I13" s="15">
        <f>'[3]21'!J15</f>
        <v>320</v>
      </c>
      <c r="J13" s="16">
        <f>'[3]21'!K15</f>
        <v>0</v>
      </c>
      <c r="K13" s="16">
        <f>'[3]21'!L15</f>
        <v>580</v>
      </c>
      <c r="L13" s="16">
        <f>'[3]21'!M15</f>
        <v>0</v>
      </c>
      <c r="M13" s="16">
        <f>'[3]21'!N15</f>
        <v>0</v>
      </c>
      <c r="N13" s="16">
        <f>'[3]21'!O15</f>
        <v>0</v>
      </c>
      <c r="O13" s="17">
        <f t="shared" si="28"/>
        <v>900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580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900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580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836</v>
      </c>
      <c r="AT13" s="8">
        <v>30.73</v>
      </c>
      <c r="AU13" s="8">
        <v>30.73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32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32</v>
      </c>
      <c r="BL13" s="8">
        <f t="shared" si="21"/>
        <v>30.73</v>
      </c>
      <c r="BM13" s="8">
        <f t="shared" si="22"/>
        <v>30.73</v>
      </c>
      <c r="BN13" s="8">
        <f t="shared" si="23"/>
        <v>32</v>
      </c>
      <c r="BO13" s="8">
        <f t="shared" si="24"/>
        <v>32</v>
      </c>
      <c r="BP13" s="138">
        <f t="shared" si="25"/>
        <v>-1.2699999999999996</v>
      </c>
      <c r="BQ13" s="138">
        <f t="shared" si="26"/>
        <v>-1.2699999999999996</v>
      </c>
    </row>
    <row r="14" spans="1:69">
      <c r="A14" s="8" t="s">
        <v>56</v>
      </c>
      <c r="B14" s="15">
        <f>'[3]21'!B16</f>
        <v>320</v>
      </c>
      <c r="C14" s="16">
        <f>'[3]21'!C16</f>
        <v>0</v>
      </c>
      <c r="D14" s="16">
        <f>'[3]21'!D16</f>
        <v>920</v>
      </c>
      <c r="E14" s="16">
        <f>'[3]21'!E16</f>
        <v>0</v>
      </c>
      <c r="F14" s="16">
        <f>'[3]21'!F16</f>
        <v>0</v>
      </c>
      <c r="G14" s="16">
        <f>'[3]21'!G16</f>
        <v>0</v>
      </c>
      <c r="H14" s="17">
        <f t="shared" si="27"/>
        <v>1240</v>
      </c>
      <c r="I14" s="15">
        <f>'[3]21'!J16</f>
        <v>320</v>
      </c>
      <c r="J14" s="16">
        <f>'[3]21'!K16</f>
        <v>0</v>
      </c>
      <c r="K14" s="16">
        <f>'[3]21'!L16</f>
        <v>580</v>
      </c>
      <c r="L14" s="16">
        <f>'[3]21'!M16</f>
        <v>0</v>
      </c>
      <c r="M14" s="16">
        <f>'[3]21'!N16</f>
        <v>0</v>
      </c>
      <c r="N14" s="16">
        <f>'[3]21'!O16</f>
        <v>0</v>
      </c>
      <c r="O14" s="17">
        <f t="shared" si="28"/>
        <v>900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580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900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580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836</v>
      </c>
      <c r="AT14" s="8">
        <v>30.73</v>
      </c>
      <c r="AU14" s="8">
        <v>30.73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32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32</v>
      </c>
      <c r="BL14" s="8">
        <f t="shared" si="21"/>
        <v>30.73</v>
      </c>
      <c r="BM14" s="8">
        <f t="shared" si="22"/>
        <v>30.73</v>
      </c>
      <c r="BN14" s="8">
        <f t="shared" si="23"/>
        <v>32</v>
      </c>
      <c r="BO14" s="8">
        <f t="shared" si="24"/>
        <v>32</v>
      </c>
      <c r="BP14" s="138">
        <f t="shared" si="25"/>
        <v>-1.2699999999999996</v>
      </c>
      <c r="BQ14" s="138">
        <f t="shared" si="26"/>
        <v>-1.2699999999999996</v>
      </c>
    </row>
    <row r="15" spans="1:69">
      <c r="A15" s="8" t="s">
        <v>57</v>
      </c>
      <c r="B15" s="15">
        <f>'[3]21'!B17</f>
        <v>320</v>
      </c>
      <c r="C15" s="16">
        <f>'[3]21'!C17</f>
        <v>0</v>
      </c>
      <c r="D15" s="16">
        <f>'[3]21'!D17</f>
        <v>920</v>
      </c>
      <c r="E15" s="16">
        <f>'[3]21'!E17</f>
        <v>0</v>
      </c>
      <c r="F15" s="16">
        <f>'[3]21'!F17</f>
        <v>0</v>
      </c>
      <c r="G15" s="16">
        <f>'[3]21'!G17</f>
        <v>0</v>
      </c>
      <c r="H15" s="17">
        <f t="shared" si="27"/>
        <v>1240</v>
      </c>
      <c r="I15" s="15">
        <f>'[3]21'!J17</f>
        <v>320</v>
      </c>
      <c r="J15" s="16">
        <f>'[3]21'!K17</f>
        <v>0</v>
      </c>
      <c r="K15" s="16">
        <f>'[3]21'!L17</f>
        <v>559.38</v>
      </c>
      <c r="L15" s="16">
        <f>'[3]21'!M17</f>
        <v>0</v>
      </c>
      <c r="M15" s="16">
        <f>'[3]21'!N17</f>
        <v>0</v>
      </c>
      <c r="N15" s="16">
        <f>'[3]21'!O17</f>
        <v>0</v>
      </c>
      <c r="O15" s="17">
        <f t="shared" si="28"/>
        <v>879.38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559.38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879.38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559.38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815.38</v>
      </c>
      <c r="AT15" s="8">
        <v>30.73</v>
      </c>
      <c r="AU15" s="8">
        <v>30.73</v>
      </c>
      <c r="AW15" s="203">
        <v>32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32</v>
      </c>
      <c r="BD15" s="203">
        <v>32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32</v>
      </c>
      <c r="BL15" s="8">
        <f t="shared" si="21"/>
        <v>30.73</v>
      </c>
      <c r="BM15" s="8">
        <f t="shared" si="22"/>
        <v>30.73</v>
      </c>
      <c r="BN15" s="8">
        <f t="shared" si="23"/>
        <v>32</v>
      </c>
      <c r="BO15" s="8">
        <f t="shared" si="24"/>
        <v>32</v>
      </c>
      <c r="BP15" s="138">
        <f t="shared" si="25"/>
        <v>-1.2699999999999996</v>
      </c>
      <c r="BQ15" s="138">
        <f t="shared" si="26"/>
        <v>-1.2699999999999996</v>
      </c>
    </row>
    <row r="16" spans="1:69">
      <c r="A16" s="8" t="s">
        <v>58</v>
      </c>
      <c r="B16" s="15">
        <f>'[3]21'!B18</f>
        <v>320</v>
      </c>
      <c r="C16" s="16">
        <f>'[3]21'!C18</f>
        <v>0</v>
      </c>
      <c r="D16" s="16">
        <f>'[3]21'!D18</f>
        <v>920</v>
      </c>
      <c r="E16" s="16">
        <f>'[3]21'!E18</f>
        <v>0</v>
      </c>
      <c r="F16" s="16">
        <f>'[3]21'!F18</f>
        <v>0</v>
      </c>
      <c r="G16" s="16">
        <f>'[3]21'!G18</f>
        <v>0</v>
      </c>
      <c r="H16" s="17">
        <f t="shared" si="27"/>
        <v>1240</v>
      </c>
      <c r="I16" s="15">
        <f>'[3]21'!J18</f>
        <v>320</v>
      </c>
      <c r="J16" s="16">
        <f>'[3]21'!K18</f>
        <v>0</v>
      </c>
      <c r="K16" s="16">
        <f>'[3]21'!L18</f>
        <v>511.38</v>
      </c>
      <c r="L16" s="16">
        <f>'[3]21'!M18</f>
        <v>0</v>
      </c>
      <c r="M16" s="16">
        <f>'[3]21'!N18</f>
        <v>0</v>
      </c>
      <c r="N16" s="16">
        <f>'[3]21'!O18</f>
        <v>0</v>
      </c>
      <c r="O16" s="17">
        <f t="shared" si="28"/>
        <v>831.38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511.38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831.38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256</v>
      </c>
      <c r="AM16" s="8">
        <f t="shared" si="3"/>
        <v>0</v>
      </c>
      <c r="AN16" s="8">
        <f t="shared" si="3"/>
        <v>511.38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767.38</v>
      </c>
      <c r="AT16" s="8">
        <v>30.73</v>
      </c>
      <c r="AU16" s="8">
        <v>30.73</v>
      </c>
      <c r="AW16" s="203">
        <v>32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32</v>
      </c>
      <c r="BD16" s="203">
        <v>32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32</v>
      </c>
      <c r="BL16" s="8">
        <f t="shared" si="21"/>
        <v>30.73</v>
      </c>
      <c r="BM16" s="8">
        <f t="shared" si="22"/>
        <v>30.73</v>
      </c>
      <c r="BN16" s="8">
        <f t="shared" si="23"/>
        <v>32</v>
      </c>
      <c r="BO16" s="8">
        <f t="shared" si="24"/>
        <v>32</v>
      </c>
      <c r="BP16" s="138">
        <f t="shared" si="25"/>
        <v>-1.2699999999999996</v>
      </c>
      <c r="BQ16" s="138">
        <f t="shared" si="26"/>
        <v>-1.2699999999999996</v>
      </c>
    </row>
    <row r="17" spans="1:69">
      <c r="A17" s="8" t="s">
        <v>59</v>
      </c>
      <c r="B17" s="15">
        <f>'[3]21'!B19</f>
        <v>320</v>
      </c>
      <c r="C17" s="16">
        <f>'[3]21'!C19</f>
        <v>0</v>
      </c>
      <c r="D17" s="16">
        <f>'[3]21'!D19</f>
        <v>920</v>
      </c>
      <c r="E17" s="16">
        <f>'[3]21'!E19</f>
        <v>0</v>
      </c>
      <c r="F17" s="16">
        <f>'[3]21'!F19</f>
        <v>0</v>
      </c>
      <c r="G17" s="16">
        <f>'[3]21'!G19</f>
        <v>0</v>
      </c>
      <c r="H17" s="17">
        <f t="shared" si="27"/>
        <v>1240</v>
      </c>
      <c r="I17" s="15">
        <f>'[3]21'!J19</f>
        <v>320</v>
      </c>
      <c r="J17" s="16">
        <f>'[3]21'!K19</f>
        <v>0</v>
      </c>
      <c r="K17" s="16">
        <f>'[3]21'!L19</f>
        <v>469.38</v>
      </c>
      <c r="L17" s="16">
        <f>'[3]21'!M19</f>
        <v>0</v>
      </c>
      <c r="M17" s="16">
        <f>'[3]21'!N19</f>
        <v>0</v>
      </c>
      <c r="N17" s="16">
        <f>'[3]21'!O19</f>
        <v>0</v>
      </c>
      <c r="O17" s="17">
        <f t="shared" si="28"/>
        <v>789.38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469.38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789.38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256</v>
      </c>
      <c r="AM17" s="8">
        <f t="shared" si="3"/>
        <v>0</v>
      </c>
      <c r="AN17" s="8">
        <f t="shared" si="3"/>
        <v>469.38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725.38</v>
      </c>
      <c r="AT17" s="8">
        <v>30.73</v>
      </c>
      <c r="AU17" s="8">
        <v>30.73</v>
      </c>
      <c r="AW17" s="203">
        <v>32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32</v>
      </c>
      <c r="BD17" s="203">
        <v>32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32</v>
      </c>
      <c r="BL17" s="8">
        <f t="shared" si="21"/>
        <v>30.73</v>
      </c>
      <c r="BM17" s="8">
        <f t="shared" si="22"/>
        <v>30.73</v>
      </c>
      <c r="BN17" s="8">
        <f t="shared" si="23"/>
        <v>32</v>
      </c>
      <c r="BO17" s="8">
        <f t="shared" si="24"/>
        <v>32</v>
      </c>
      <c r="BP17" s="138">
        <f t="shared" si="25"/>
        <v>-1.2699999999999996</v>
      </c>
      <c r="BQ17" s="138">
        <f t="shared" si="26"/>
        <v>-1.2699999999999996</v>
      </c>
    </row>
    <row r="18" spans="1:69">
      <c r="A18" s="8" t="s">
        <v>60</v>
      </c>
      <c r="B18" s="15">
        <f>'[3]21'!B20</f>
        <v>320</v>
      </c>
      <c r="C18" s="16">
        <f>'[3]21'!C20</f>
        <v>0</v>
      </c>
      <c r="D18" s="16">
        <f>'[3]21'!D20</f>
        <v>920</v>
      </c>
      <c r="E18" s="16">
        <f>'[3]21'!E20</f>
        <v>0</v>
      </c>
      <c r="F18" s="16">
        <f>'[3]21'!F20</f>
        <v>0</v>
      </c>
      <c r="G18" s="16">
        <f>'[3]21'!G20</f>
        <v>0</v>
      </c>
      <c r="H18" s="17">
        <f t="shared" si="27"/>
        <v>1240</v>
      </c>
      <c r="I18" s="15">
        <f>'[3]21'!J20</f>
        <v>320</v>
      </c>
      <c r="J18" s="16">
        <f>'[3]21'!K20</f>
        <v>0</v>
      </c>
      <c r="K18" s="16">
        <f>'[3]21'!L20</f>
        <v>458.38</v>
      </c>
      <c r="L18" s="16">
        <f>'[3]21'!M20</f>
        <v>0</v>
      </c>
      <c r="M18" s="16">
        <f>'[3]21'!N20</f>
        <v>0</v>
      </c>
      <c r="N18" s="16">
        <f>'[3]21'!O20</f>
        <v>0</v>
      </c>
      <c r="O18" s="17">
        <f t="shared" si="28"/>
        <v>778.38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458.38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778.38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256</v>
      </c>
      <c r="AM18" s="8">
        <f t="shared" si="3"/>
        <v>0</v>
      </c>
      <c r="AN18" s="8">
        <f t="shared" si="3"/>
        <v>458.38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714.38</v>
      </c>
      <c r="AT18" s="8">
        <v>30.73</v>
      </c>
      <c r="AU18" s="8">
        <v>30.73</v>
      </c>
      <c r="AW18" s="203">
        <v>32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32</v>
      </c>
      <c r="BD18" s="203">
        <v>32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32</v>
      </c>
      <c r="BL18" s="8">
        <f t="shared" si="21"/>
        <v>30.73</v>
      </c>
      <c r="BM18" s="8">
        <f t="shared" si="22"/>
        <v>30.73</v>
      </c>
      <c r="BN18" s="8">
        <f t="shared" si="23"/>
        <v>32</v>
      </c>
      <c r="BO18" s="8">
        <f t="shared" si="24"/>
        <v>32</v>
      </c>
      <c r="BP18" s="138">
        <f t="shared" si="25"/>
        <v>-1.2699999999999996</v>
      </c>
      <c r="BQ18" s="138">
        <f t="shared" si="26"/>
        <v>-1.2699999999999996</v>
      </c>
    </row>
    <row r="19" spans="1:69">
      <c r="A19" s="8" t="s">
        <v>61</v>
      </c>
      <c r="B19" s="15">
        <f>'[3]21'!B21</f>
        <v>320</v>
      </c>
      <c r="C19" s="16">
        <f>'[3]21'!C21</f>
        <v>0</v>
      </c>
      <c r="D19" s="16">
        <f>'[3]21'!D21</f>
        <v>920</v>
      </c>
      <c r="E19" s="16">
        <f>'[3]21'!E21</f>
        <v>0</v>
      </c>
      <c r="F19" s="16">
        <f>'[3]21'!F21</f>
        <v>0</v>
      </c>
      <c r="G19" s="16">
        <f>'[3]21'!G21</f>
        <v>0</v>
      </c>
      <c r="H19" s="17">
        <f t="shared" si="27"/>
        <v>1240</v>
      </c>
      <c r="I19" s="15">
        <f>'[3]21'!J21</f>
        <v>320</v>
      </c>
      <c r="J19" s="16">
        <f>'[3]21'!K21</f>
        <v>0</v>
      </c>
      <c r="K19" s="16">
        <f>'[3]21'!L21</f>
        <v>488.38</v>
      </c>
      <c r="L19" s="16">
        <f>'[3]21'!M21</f>
        <v>0</v>
      </c>
      <c r="M19" s="16">
        <f>'[3]21'!N21</f>
        <v>0</v>
      </c>
      <c r="N19" s="16">
        <f>'[3]21'!O21</f>
        <v>0</v>
      </c>
      <c r="O19" s="17">
        <f t="shared" si="28"/>
        <v>808.38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488.38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808.38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488.38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744.38</v>
      </c>
      <c r="AT19" s="8">
        <v>30.73</v>
      </c>
      <c r="AU19" s="8">
        <v>30.73</v>
      </c>
      <c r="AW19" s="203">
        <v>32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32</v>
      </c>
      <c r="BD19" s="203">
        <v>32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32</v>
      </c>
      <c r="BL19" s="8">
        <f t="shared" si="21"/>
        <v>30.73</v>
      </c>
      <c r="BM19" s="8">
        <f t="shared" si="22"/>
        <v>30.73</v>
      </c>
      <c r="BN19" s="8">
        <f t="shared" si="23"/>
        <v>32</v>
      </c>
      <c r="BO19" s="8">
        <f t="shared" si="24"/>
        <v>32</v>
      </c>
      <c r="BP19" s="138">
        <f t="shared" si="25"/>
        <v>-1.2699999999999996</v>
      </c>
      <c r="BQ19" s="138">
        <f t="shared" si="26"/>
        <v>-1.2699999999999996</v>
      </c>
    </row>
    <row r="20" spans="1:69">
      <c r="A20" s="8" t="s">
        <v>62</v>
      </c>
      <c r="B20" s="15">
        <f>'[3]21'!B22</f>
        <v>320</v>
      </c>
      <c r="C20" s="16">
        <f>'[3]21'!C22</f>
        <v>0</v>
      </c>
      <c r="D20" s="16">
        <f>'[3]21'!D22</f>
        <v>920</v>
      </c>
      <c r="E20" s="16">
        <f>'[3]21'!E22</f>
        <v>0</v>
      </c>
      <c r="F20" s="16">
        <f>'[3]21'!F22</f>
        <v>0</v>
      </c>
      <c r="G20" s="16">
        <f>'[3]21'!G22</f>
        <v>0</v>
      </c>
      <c r="H20" s="17">
        <f t="shared" si="27"/>
        <v>1240</v>
      </c>
      <c r="I20" s="15">
        <f>'[3]21'!J22</f>
        <v>320</v>
      </c>
      <c r="J20" s="16">
        <f>'[3]21'!K22</f>
        <v>0</v>
      </c>
      <c r="K20" s="16">
        <f>'[3]21'!L22</f>
        <v>488.38</v>
      </c>
      <c r="L20" s="16">
        <f>'[3]21'!M22</f>
        <v>0</v>
      </c>
      <c r="M20" s="16">
        <f>'[3]21'!N22</f>
        <v>0</v>
      </c>
      <c r="N20" s="16">
        <f>'[3]21'!O22</f>
        <v>0</v>
      </c>
      <c r="O20" s="17">
        <f t="shared" si="28"/>
        <v>808.38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488.38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808.38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256</v>
      </c>
      <c r="AM20" s="8">
        <f t="shared" si="31"/>
        <v>0</v>
      </c>
      <c r="AN20" s="8">
        <f t="shared" si="31"/>
        <v>488.38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744.38</v>
      </c>
      <c r="AT20" s="8">
        <v>30.73</v>
      </c>
      <c r="AU20" s="8">
        <v>30.73</v>
      </c>
      <c r="AW20" s="203">
        <v>32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32</v>
      </c>
      <c r="BD20" s="203">
        <v>32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32</v>
      </c>
      <c r="BL20" s="8">
        <f t="shared" si="21"/>
        <v>30.73</v>
      </c>
      <c r="BM20" s="8">
        <f t="shared" si="22"/>
        <v>30.73</v>
      </c>
      <c r="BN20" s="8">
        <f t="shared" si="23"/>
        <v>32</v>
      </c>
      <c r="BO20" s="8">
        <f t="shared" si="24"/>
        <v>32</v>
      </c>
      <c r="BP20" s="138">
        <f t="shared" si="25"/>
        <v>-1.2699999999999996</v>
      </c>
      <c r="BQ20" s="138">
        <f t="shared" si="26"/>
        <v>-1.2699999999999996</v>
      </c>
    </row>
    <row r="21" spans="1:69">
      <c r="A21" s="8" t="s">
        <v>63</v>
      </c>
      <c r="B21" s="15">
        <f>'[3]21'!B23</f>
        <v>320</v>
      </c>
      <c r="C21" s="16">
        <f>'[3]21'!C23</f>
        <v>0</v>
      </c>
      <c r="D21" s="16">
        <f>'[3]21'!D23</f>
        <v>920</v>
      </c>
      <c r="E21" s="16">
        <f>'[3]21'!E23</f>
        <v>0</v>
      </c>
      <c r="F21" s="16">
        <f>'[3]21'!F23</f>
        <v>0</v>
      </c>
      <c r="G21" s="16">
        <f>'[3]21'!G23</f>
        <v>0</v>
      </c>
      <c r="H21" s="17">
        <f t="shared" si="27"/>
        <v>1240</v>
      </c>
      <c r="I21" s="15">
        <f>'[3]21'!J23</f>
        <v>320</v>
      </c>
      <c r="J21" s="16">
        <f>'[3]21'!K23</f>
        <v>0</v>
      </c>
      <c r="K21" s="16">
        <f>'[3]21'!L23</f>
        <v>458.38</v>
      </c>
      <c r="L21" s="16">
        <f>'[3]21'!M23</f>
        <v>0</v>
      </c>
      <c r="M21" s="16">
        <f>'[3]21'!N23</f>
        <v>0</v>
      </c>
      <c r="N21" s="16">
        <f>'[3]21'!O23</f>
        <v>0</v>
      </c>
      <c r="O21" s="17">
        <f t="shared" si="28"/>
        <v>778.38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458.38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778.38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256</v>
      </c>
      <c r="AM21" s="8">
        <f t="shared" si="31"/>
        <v>0</v>
      </c>
      <c r="AN21" s="8">
        <f t="shared" si="31"/>
        <v>458.38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714.38</v>
      </c>
      <c r="AT21" s="8">
        <v>30.73</v>
      </c>
      <c r="AU21" s="8">
        <v>30.73</v>
      </c>
      <c r="AW21" s="203">
        <v>32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32</v>
      </c>
      <c r="BD21" s="203">
        <v>32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32</v>
      </c>
      <c r="BL21" s="8">
        <f t="shared" si="21"/>
        <v>30.73</v>
      </c>
      <c r="BM21" s="8">
        <f t="shared" si="22"/>
        <v>30.73</v>
      </c>
      <c r="BN21" s="8">
        <f t="shared" si="23"/>
        <v>32</v>
      </c>
      <c r="BO21" s="8">
        <f t="shared" si="24"/>
        <v>32</v>
      </c>
      <c r="BP21" s="138">
        <f t="shared" si="25"/>
        <v>-1.2699999999999996</v>
      </c>
      <c r="BQ21" s="138">
        <f t="shared" si="26"/>
        <v>-1.2699999999999996</v>
      </c>
    </row>
    <row r="22" spans="1:69">
      <c r="A22" s="8" t="s">
        <v>64</v>
      </c>
      <c r="B22" s="15">
        <f>'[3]21'!B24</f>
        <v>320</v>
      </c>
      <c r="C22" s="16">
        <f>'[3]21'!C24</f>
        <v>0</v>
      </c>
      <c r="D22" s="16">
        <f>'[3]21'!D24</f>
        <v>920</v>
      </c>
      <c r="E22" s="16">
        <f>'[3]21'!E24</f>
        <v>0</v>
      </c>
      <c r="F22" s="16">
        <f>'[3]21'!F24</f>
        <v>0</v>
      </c>
      <c r="G22" s="16">
        <f>'[3]21'!G24</f>
        <v>0</v>
      </c>
      <c r="H22" s="17">
        <f t="shared" si="27"/>
        <v>1240</v>
      </c>
      <c r="I22" s="15">
        <f>'[3]21'!J24</f>
        <v>320</v>
      </c>
      <c r="J22" s="16">
        <f>'[3]21'!K24</f>
        <v>0</v>
      </c>
      <c r="K22" s="16">
        <f>'[3]21'!L24</f>
        <v>458.38</v>
      </c>
      <c r="L22" s="16">
        <f>'[3]21'!M24</f>
        <v>0</v>
      </c>
      <c r="M22" s="16">
        <f>'[3]21'!N24</f>
        <v>0</v>
      </c>
      <c r="N22" s="16">
        <f>'[3]21'!O24</f>
        <v>0</v>
      </c>
      <c r="O22" s="17">
        <f t="shared" si="28"/>
        <v>778.38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458.38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778.38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256</v>
      </c>
      <c r="AM22" s="8">
        <f t="shared" si="31"/>
        <v>0</v>
      </c>
      <c r="AN22" s="8">
        <f t="shared" si="31"/>
        <v>458.38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714.38</v>
      </c>
      <c r="AT22" s="8">
        <v>30.73</v>
      </c>
      <c r="AU22" s="8">
        <v>30.73</v>
      </c>
      <c r="AW22" s="203">
        <v>32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32</v>
      </c>
      <c r="BD22" s="203">
        <v>32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32</v>
      </c>
      <c r="BL22" s="8">
        <f t="shared" si="21"/>
        <v>30.73</v>
      </c>
      <c r="BM22" s="8">
        <f t="shared" si="22"/>
        <v>30.73</v>
      </c>
      <c r="BN22" s="8">
        <f t="shared" si="23"/>
        <v>32</v>
      </c>
      <c r="BO22" s="8">
        <f t="shared" si="24"/>
        <v>32</v>
      </c>
      <c r="BP22" s="138">
        <f t="shared" si="25"/>
        <v>-1.2699999999999996</v>
      </c>
      <c r="BQ22" s="138">
        <f t="shared" si="26"/>
        <v>-1.2699999999999996</v>
      </c>
    </row>
    <row r="23" spans="1:69">
      <c r="A23" s="8" t="s">
        <v>65</v>
      </c>
      <c r="B23" s="15">
        <f>'[3]21'!B25</f>
        <v>320</v>
      </c>
      <c r="C23" s="16">
        <f>'[3]21'!C25</f>
        <v>0</v>
      </c>
      <c r="D23" s="16">
        <f>'[3]21'!D25</f>
        <v>920</v>
      </c>
      <c r="E23" s="16">
        <f>'[3]21'!E25</f>
        <v>0</v>
      </c>
      <c r="F23" s="16">
        <f>'[3]21'!F25</f>
        <v>0</v>
      </c>
      <c r="G23" s="16">
        <f>'[3]21'!G25</f>
        <v>0</v>
      </c>
      <c r="H23" s="17">
        <f t="shared" si="27"/>
        <v>1240</v>
      </c>
      <c r="I23" s="15">
        <f>'[3]21'!J25</f>
        <v>320</v>
      </c>
      <c r="J23" s="16">
        <f>'[3]21'!K25</f>
        <v>0</v>
      </c>
      <c r="K23" s="16">
        <f>'[3]21'!L25</f>
        <v>421.38</v>
      </c>
      <c r="L23" s="16">
        <f>'[3]21'!M25</f>
        <v>0</v>
      </c>
      <c r="M23" s="16">
        <f>'[3]21'!N25</f>
        <v>0</v>
      </c>
      <c r="N23" s="16">
        <f>'[3]21'!O25</f>
        <v>0</v>
      </c>
      <c r="O23" s="17">
        <f t="shared" si="28"/>
        <v>741.38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421.38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741.38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256</v>
      </c>
      <c r="AM23" s="8">
        <f t="shared" si="31"/>
        <v>0</v>
      </c>
      <c r="AN23" s="8">
        <f t="shared" si="31"/>
        <v>421.38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677.38</v>
      </c>
      <c r="AT23" s="8">
        <v>30.73</v>
      </c>
      <c r="AU23" s="8">
        <v>30.73</v>
      </c>
      <c r="AW23" s="203">
        <v>32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32</v>
      </c>
      <c r="BD23" s="203">
        <v>32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32</v>
      </c>
      <c r="BL23" s="8">
        <f t="shared" si="21"/>
        <v>30.73</v>
      </c>
      <c r="BM23" s="8">
        <f t="shared" si="22"/>
        <v>30.73</v>
      </c>
      <c r="BN23" s="8">
        <f t="shared" si="23"/>
        <v>32</v>
      </c>
      <c r="BO23" s="8">
        <f t="shared" si="24"/>
        <v>32</v>
      </c>
      <c r="BP23" s="138">
        <f t="shared" si="25"/>
        <v>-1.2699999999999996</v>
      </c>
      <c r="BQ23" s="138">
        <f t="shared" si="26"/>
        <v>-1.2699999999999996</v>
      </c>
    </row>
    <row r="24" spans="1:69">
      <c r="A24" s="8" t="s">
        <v>66</v>
      </c>
      <c r="B24" s="15">
        <f>'[3]21'!B26</f>
        <v>320</v>
      </c>
      <c r="C24" s="16">
        <f>'[3]21'!C26</f>
        <v>0</v>
      </c>
      <c r="D24" s="16">
        <f>'[3]21'!D26</f>
        <v>920</v>
      </c>
      <c r="E24" s="16">
        <f>'[3]21'!E26</f>
        <v>0</v>
      </c>
      <c r="F24" s="16">
        <f>'[3]21'!F26</f>
        <v>0</v>
      </c>
      <c r="G24" s="16">
        <f>'[3]21'!G26</f>
        <v>0</v>
      </c>
      <c r="H24" s="17">
        <f t="shared" si="27"/>
        <v>1240</v>
      </c>
      <c r="I24" s="15">
        <f>'[3]21'!J26</f>
        <v>320</v>
      </c>
      <c r="J24" s="16">
        <f>'[3]21'!K26</f>
        <v>0</v>
      </c>
      <c r="K24" s="16">
        <f>'[3]21'!L26</f>
        <v>421.38</v>
      </c>
      <c r="L24" s="16">
        <f>'[3]21'!M26</f>
        <v>0</v>
      </c>
      <c r="M24" s="16">
        <f>'[3]21'!N26</f>
        <v>0</v>
      </c>
      <c r="N24" s="16">
        <f>'[3]21'!O26</f>
        <v>0</v>
      </c>
      <c r="O24" s="17">
        <f t="shared" si="28"/>
        <v>741.38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421.38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741.38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256</v>
      </c>
      <c r="AM24" s="8">
        <f t="shared" si="31"/>
        <v>0</v>
      </c>
      <c r="AN24" s="8">
        <f t="shared" si="31"/>
        <v>421.38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677.38</v>
      </c>
      <c r="AT24" s="8">
        <v>30.73</v>
      </c>
      <c r="AU24" s="8">
        <v>30.73</v>
      </c>
      <c r="AW24" s="203">
        <v>32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32</v>
      </c>
      <c r="BD24" s="203">
        <v>32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32</v>
      </c>
      <c r="BL24" s="8">
        <f t="shared" si="21"/>
        <v>30.73</v>
      </c>
      <c r="BM24" s="8">
        <f t="shared" si="22"/>
        <v>30.73</v>
      </c>
      <c r="BN24" s="8">
        <f t="shared" si="23"/>
        <v>32</v>
      </c>
      <c r="BO24" s="8">
        <f t="shared" si="24"/>
        <v>32</v>
      </c>
      <c r="BP24" s="138">
        <f t="shared" si="25"/>
        <v>-1.2699999999999996</v>
      </c>
      <c r="BQ24" s="138">
        <f t="shared" si="26"/>
        <v>-1.2699999999999996</v>
      </c>
    </row>
    <row r="25" spans="1:69">
      <c r="A25" s="8" t="s">
        <v>67</v>
      </c>
      <c r="B25" s="15">
        <f>'[3]21'!B27</f>
        <v>320</v>
      </c>
      <c r="C25" s="16">
        <f>'[3]21'!C27</f>
        <v>0</v>
      </c>
      <c r="D25" s="16">
        <f>'[3]21'!D27</f>
        <v>920</v>
      </c>
      <c r="E25" s="16">
        <f>'[3]21'!E27</f>
        <v>0</v>
      </c>
      <c r="F25" s="16">
        <f>'[3]21'!F27</f>
        <v>0</v>
      </c>
      <c r="G25" s="16">
        <f>'[3]21'!G27</f>
        <v>0</v>
      </c>
      <c r="H25" s="17">
        <f t="shared" si="27"/>
        <v>1240</v>
      </c>
      <c r="I25" s="15">
        <f>'[3]21'!J27</f>
        <v>320</v>
      </c>
      <c r="J25" s="16">
        <f>'[3]21'!K27</f>
        <v>0</v>
      </c>
      <c r="K25" s="16">
        <f>'[3]21'!L27</f>
        <v>421.38</v>
      </c>
      <c r="L25" s="16">
        <f>'[3]21'!M27</f>
        <v>0</v>
      </c>
      <c r="M25" s="16">
        <f>'[3]21'!N27</f>
        <v>0</v>
      </c>
      <c r="N25" s="16">
        <f>'[3]21'!O27</f>
        <v>0</v>
      </c>
      <c r="O25" s="17">
        <f t="shared" si="28"/>
        <v>741.38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421.38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741.38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256</v>
      </c>
      <c r="AM25" s="8">
        <f t="shared" si="31"/>
        <v>0</v>
      </c>
      <c r="AN25" s="8">
        <f t="shared" si="31"/>
        <v>421.38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677.38</v>
      </c>
      <c r="AT25" s="8">
        <v>30.73</v>
      </c>
      <c r="AU25" s="8">
        <v>30.73</v>
      </c>
      <c r="AW25" s="203">
        <v>32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32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32</v>
      </c>
      <c r="BL25" s="8">
        <f t="shared" si="21"/>
        <v>30.73</v>
      </c>
      <c r="BM25" s="8">
        <f t="shared" si="22"/>
        <v>30.73</v>
      </c>
      <c r="BN25" s="8">
        <f t="shared" si="23"/>
        <v>32</v>
      </c>
      <c r="BO25" s="8">
        <f t="shared" si="24"/>
        <v>32</v>
      </c>
      <c r="BP25" s="138">
        <f t="shared" si="25"/>
        <v>-1.2699999999999996</v>
      </c>
      <c r="BQ25" s="138">
        <f t="shared" si="26"/>
        <v>-1.2699999999999996</v>
      </c>
    </row>
    <row r="26" spans="1:69">
      <c r="A26" s="8" t="s">
        <v>68</v>
      </c>
      <c r="B26" s="15">
        <f>'[3]21'!B28</f>
        <v>320</v>
      </c>
      <c r="C26" s="16">
        <f>'[3]21'!C28</f>
        <v>0</v>
      </c>
      <c r="D26" s="16">
        <f>'[3]21'!D28</f>
        <v>920</v>
      </c>
      <c r="E26" s="16">
        <f>'[3]21'!E28</f>
        <v>0</v>
      </c>
      <c r="F26" s="16">
        <f>'[3]21'!F28</f>
        <v>0</v>
      </c>
      <c r="G26" s="16">
        <f>'[3]21'!G28</f>
        <v>0</v>
      </c>
      <c r="H26" s="17">
        <f t="shared" si="27"/>
        <v>1240</v>
      </c>
      <c r="I26" s="15">
        <f>'[3]21'!J28</f>
        <v>320</v>
      </c>
      <c r="J26" s="16">
        <f>'[3]21'!K28</f>
        <v>0</v>
      </c>
      <c r="K26" s="16">
        <f>'[3]21'!L28</f>
        <v>421.38</v>
      </c>
      <c r="L26" s="16">
        <f>'[3]21'!M28</f>
        <v>0</v>
      </c>
      <c r="M26" s="16">
        <f>'[3]21'!N28</f>
        <v>0</v>
      </c>
      <c r="N26" s="16">
        <f>'[3]21'!O28</f>
        <v>0</v>
      </c>
      <c r="O26" s="17">
        <f t="shared" si="28"/>
        <v>741.38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421.38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741.38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256</v>
      </c>
      <c r="AM26" s="8">
        <f t="shared" si="31"/>
        <v>0</v>
      </c>
      <c r="AN26" s="8">
        <f t="shared" si="31"/>
        <v>421.38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677.38</v>
      </c>
      <c r="AT26" s="8">
        <v>30.73</v>
      </c>
      <c r="AU26" s="8">
        <v>30.73</v>
      </c>
      <c r="AW26" s="203">
        <v>32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32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30.73</v>
      </c>
      <c r="BM26" s="8">
        <f t="shared" si="22"/>
        <v>30.73</v>
      </c>
      <c r="BN26" s="8">
        <f t="shared" si="23"/>
        <v>32</v>
      </c>
      <c r="BO26" s="8">
        <f t="shared" si="24"/>
        <v>32</v>
      </c>
      <c r="BP26" s="138">
        <f t="shared" si="25"/>
        <v>-1.2699999999999996</v>
      </c>
      <c r="BQ26" s="138">
        <f t="shared" si="26"/>
        <v>-1.2699999999999996</v>
      </c>
    </row>
    <row r="27" spans="1:69">
      <c r="A27" s="8" t="s">
        <v>69</v>
      </c>
      <c r="B27" s="15">
        <f>'[3]21'!B29</f>
        <v>320</v>
      </c>
      <c r="C27" s="16">
        <f>'[3]21'!C29</f>
        <v>0</v>
      </c>
      <c r="D27" s="16">
        <f>'[3]21'!D29</f>
        <v>920</v>
      </c>
      <c r="E27" s="16">
        <f>'[3]21'!E29</f>
        <v>0</v>
      </c>
      <c r="F27" s="16">
        <f>'[3]21'!F29</f>
        <v>0</v>
      </c>
      <c r="G27" s="16">
        <f>'[3]21'!G29</f>
        <v>0</v>
      </c>
      <c r="H27" s="17">
        <f t="shared" si="27"/>
        <v>1240</v>
      </c>
      <c r="I27" s="15">
        <f>'[3]21'!J29</f>
        <v>320</v>
      </c>
      <c r="J27" s="16">
        <f>'[3]21'!K29</f>
        <v>0</v>
      </c>
      <c r="K27" s="16">
        <f>'[3]21'!L29</f>
        <v>461.38</v>
      </c>
      <c r="L27" s="16">
        <f>'[3]21'!M29</f>
        <v>0</v>
      </c>
      <c r="M27" s="16">
        <f>'[3]21'!N29</f>
        <v>0</v>
      </c>
      <c r="N27" s="16">
        <f>'[3]21'!O29</f>
        <v>0</v>
      </c>
      <c r="O27" s="17">
        <f t="shared" si="28"/>
        <v>781.38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461.38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781.38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461.38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717.38</v>
      </c>
      <c r="AT27" s="8">
        <v>30.73</v>
      </c>
      <c r="AU27" s="8">
        <v>30.73</v>
      </c>
      <c r="AW27" s="203">
        <v>32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32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30.73</v>
      </c>
      <c r="BM27" s="8">
        <f t="shared" si="22"/>
        <v>30.73</v>
      </c>
      <c r="BN27" s="8">
        <f t="shared" si="23"/>
        <v>32</v>
      </c>
      <c r="BO27" s="8">
        <f t="shared" si="24"/>
        <v>32</v>
      </c>
      <c r="BP27" s="138">
        <f t="shared" si="25"/>
        <v>-1.2699999999999996</v>
      </c>
      <c r="BQ27" s="138">
        <f t="shared" si="26"/>
        <v>-1.2699999999999996</v>
      </c>
    </row>
    <row r="28" spans="1:69">
      <c r="A28" s="8" t="s">
        <v>70</v>
      </c>
      <c r="B28" s="15">
        <f>'[3]21'!B30</f>
        <v>320</v>
      </c>
      <c r="C28" s="16">
        <f>'[3]21'!C30</f>
        <v>0</v>
      </c>
      <c r="D28" s="16">
        <f>'[3]21'!D30</f>
        <v>920</v>
      </c>
      <c r="E28" s="16">
        <f>'[3]21'!E30</f>
        <v>0</v>
      </c>
      <c r="F28" s="16">
        <f>'[3]21'!F30</f>
        <v>0</v>
      </c>
      <c r="G28" s="16">
        <f>'[3]21'!G30</f>
        <v>0</v>
      </c>
      <c r="H28" s="17">
        <f t="shared" si="27"/>
        <v>1240</v>
      </c>
      <c r="I28" s="15">
        <f>'[3]21'!J30</f>
        <v>320</v>
      </c>
      <c r="J28" s="16">
        <f>'[3]21'!K30</f>
        <v>0</v>
      </c>
      <c r="K28" s="16">
        <f>'[3]21'!L30</f>
        <v>461.38</v>
      </c>
      <c r="L28" s="16">
        <f>'[3]21'!M30</f>
        <v>0</v>
      </c>
      <c r="M28" s="16">
        <f>'[3]21'!N30</f>
        <v>0</v>
      </c>
      <c r="N28" s="16">
        <f>'[3]21'!O30</f>
        <v>0</v>
      </c>
      <c r="O28" s="17">
        <f t="shared" si="28"/>
        <v>781.38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461.38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781.38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461.38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717.38</v>
      </c>
      <c r="AT28" s="8">
        <v>30.73</v>
      </c>
      <c r="AU28" s="8">
        <v>30.73</v>
      </c>
      <c r="AW28" s="203">
        <v>32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32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30.73</v>
      </c>
      <c r="BM28" s="8">
        <f t="shared" si="22"/>
        <v>30.73</v>
      </c>
      <c r="BN28" s="8">
        <f t="shared" si="23"/>
        <v>32</v>
      </c>
      <c r="BO28" s="8">
        <f t="shared" si="24"/>
        <v>32</v>
      </c>
      <c r="BP28" s="138">
        <f t="shared" si="25"/>
        <v>-1.2699999999999996</v>
      </c>
      <c r="BQ28" s="138">
        <f t="shared" si="26"/>
        <v>-1.2699999999999996</v>
      </c>
    </row>
    <row r="29" spans="1:69">
      <c r="A29" s="8" t="s">
        <v>71</v>
      </c>
      <c r="B29" s="15">
        <f>'[3]21'!B31</f>
        <v>320</v>
      </c>
      <c r="C29" s="16">
        <f>'[3]21'!C31</f>
        <v>0</v>
      </c>
      <c r="D29" s="16">
        <f>'[3]21'!D31</f>
        <v>920</v>
      </c>
      <c r="E29" s="16">
        <f>'[3]21'!E31</f>
        <v>0</v>
      </c>
      <c r="F29" s="16">
        <f>'[3]21'!F31</f>
        <v>0</v>
      </c>
      <c r="G29" s="16">
        <f>'[3]21'!G31</f>
        <v>0</v>
      </c>
      <c r="H29" s="17">
        <f t="shared" si="27"/>
        <v>1240</v>
      </c>
      <c r="I29" s="15">
        <f>'[3]21'!J31</f>
        <v>320</v>
      </c>
      <c r="J29" s="16">
        <f>'[3]21'!K31</f>
        <v>0</v>
      </c>
      <c r="K29" s="16">
        <f>'[3]21'!L31</f>
        <v>461.38</v>
      </c>
      <c r="L29" s="16">
        <f>'[3]21'!M31</f>
        <v>0</v>
      </c>
      <c r="M29" s="16">
        <f>'[3]21'!N31</f>
        <v>0</v>
      </c>
      <c r="N29" s="16">
        <f>'[3]21'!O31</f>
        <v>0</v>
      </c>
      <c r="O29" s="17">
        <f t="shared" si="28"/>
        <v>781.38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461.38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781.38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461.38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717.38</v>
      </c>
      <c r="AT29" s="8">
        <v>30.73</v>
      </c>
      <c r="AU29" s="8">
        <v>30.73</v>
      </c>
      <c r="AW29" s="203">
        <v>32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32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30.73</v>
      </c>
      <c r="BM29" s="8">
        <f t="shared" si="22"/>
        <v>30.73</v>
      </c>
      <c r="BN29" s="8">
        <f t="shared" si="23"/>
        <v>32</v>
      </c>
      <c r="BO29" s="8">
        <f t="shared" si="24"/>
        <v>32</v>
      </c>
      <c r="BP29" s="138">
        <f t="shared" si="25"/>
        <v>-1.2699999999999996</v>
      </c>
      <c r="BQ29" s="138">
        <f t="shared" si="26"/>
        <v>-1.2699999999999996</v>
      </c>
    </row>
    <row r="30" spans="1:69">
      <c r="A30" s="8" t="s">
        <v>72</v>
      </c>
      <c r="B30" s="15">
        <f>'[3]21'!B32</f>
        <v>320</v>
      </c>
      <c r="C30" s="16">
        <f>'[3]21'!C32</f>
        <v>0</v>
      </c>
      <c r="D30" s="16">
        <f>'[3]21'!D32</f>
        <v>920</v>
      </c>
      <c r="E30" s="16">
        <f>'[3]21'!E32</f>
        <v>0</v>
      </c>
      <c r="F30" s="16">
        <f>'[3]21'!F32</f>
        <v>0</v>
      </c>
      <c r="G30" s="16">
        <f>'[3]21'!G32</f>
        <v>0</v>
      </c>
      <c r="H30" s="17">
        <f t="shared" si="27"/>
        <v>1240</v>
      </c>
      <c r="I30" s="15">
        <f>'[3]21'!J32</f>
        <v>320</v>
      </c>
      <c r="J30" s="16">
        <f>'[3]21'!K32</f>
        <v>0</v>
      </c>
      <c r="K30" s="16">
        <f>'[3]21'!L32</f>
        <v>421.38</v>
      </c>
      <c r="L30" s="16">
        <f>'[3]21'!M32</f>
        <v>0</v>
      </c>
      <c r="M30" s="16">
        <f>'[3]21'!N32</f>
        <v>0</v>
      </c>
      <c r="N30" s="16">
        <f>'[3]21'!O32</f>
        <v>0</v>
      </c>
      <c r="O30" s="17">
        <f t="shared" si="28"/>
        <v>741.38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421.38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741.38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421.38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677.38</v>
      </c>
      <c r="AT30" s="8">
        <v>30.73</v>
      </c>
      <c r="AU30" s="8">
        <v>30.73</v>
      </c>
      <c r="AW30" s="203">
        <v>32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32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30.73</v>
      </c>
      <c r="BM30" s="8">
        <f t="shared" si="22"/>
        <v>30.73</v>
      </c>
      <c r="BN30" s="8">
        <f t="shared" si="23"/>
        <v>32</v>
      </c>
      <c r="BO30" s="8">
        <f t="shared" si="24"/>
        <v>32</v>
      </c>
      <c r="BP30" s="138">
        <f t="shared" si="25"/>
        <v>-1.2699999999999996</v>
      </c>
      <c r="BQ30" s="138">
        <f t="shared" si="26"/>
        <v>-1.2699999999999996</v>
      </c>
    </row>
    <row r="31" spans="1:69">
      <c r="A31" s="8" t="s">
        <v>73</v>
      </c>
      <c r="B31" s="15">
        <f>'[3]21'!B33</f>
        <v>320</v>
      </c>
      <c r="C31" s="16">
        <f>'[3]21'!C33</f>
        <v>0</v>
      </c>
      <c r="D31" s="16">
        <f>'[3]21'!D33</f>
        <v>920</v>
      </c>
      <c r="E31" s="16">
        <f>'[3]21'!E33</f>
        <v>0</v>
      </c>
      <c r="F31" s="16">
        <f>'[3]21'!F33</f>
        <v>0</v>
      </c>
      <c r="G31" s="16">
        <f>'[3]21'!G33</f>
        <v>0</v>
      </c>
      <c r="H31" s="17">
        <f t="shared" si="27"/>
        <v>1240</v>
      </c>
      <c r="I31" s="15">
        <f>'[3]21'!J33</f>
        <v>320</v>
      </c>
      <c r="J31" s="16">
        <f>'[3]21'!K33</f>
        <v>0</v>
      </c>
      <c r="K31" s="16">
        <f>'[3]21'!L33</f>
        <v>421.38</v>
      </c>
      <c r="L31" s="16">
        <f>'[3]21'!M33</f>
        <v>0</v>
      </c>
      <c r="M31" s="16">
        <f>'[3]21'!N33</f>
        <v>0</v>
      </c>
      <c r="N31" s="16">
        <f>'[3]21'!O33</f>
        <v>0</v>
      </c>
      <c r="O31" s="17">
        <f t="shared" si="28"/>
        <v>741.38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421.38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741.38</v>
      </c>
      <c r="X31" s="8">
        <f t="shared" si="4"/>
        <v>14.95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14.95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273.05</v>
      </c>
      <c r="AM31" s="8">
        <f t="shared" si="31"/>
        <v>0</v>
      </c>
      <c r="AN31" s="8">
        <f t="shared" si="31"/>
        <v>421.38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694.43000000000006</v>
      </c>
      <c r="AT31" s="8">
        <v>14.36</v>
      </c>
      <c r="AU31" s="8">
        <v>30.73</v>
      </c>
      <c r="AW31" s="203">
        <v>14.95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14.95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14.36</v>
      </c>
      <c r="BM31" s="8">
        <f t="shared" si="22"/>
        <v>30.73</v>
      </c>
      <c r="BN31" s="8">
        <f t="shared" si="23"/>
        <v>14.95</v>
      </c>
      <c r="BO31" s="8">
        <f t="shared" si="24"/>
        <v>32</v>
      </c>
      <c r="BP31" s="138">
        <f t="shared" si="25"/>
        <v>-0.58999999999999986</v>
      </c>
      <c r="BQ31" s="138">
        <f t="shared" si="26"/>
        <v>-1.2699999999999996</v>
      </c>
    </row>
    <row r="32" spans="1:69">
      <c r="A32" s="8" t="s">
        <v>74</v>
      </c>
      <c r="B32" s="15">
        <f>'[3]21'!B34</f>
        <v>320</v>
      </c>
      <c r="C32" s="16">
        <f>'[3]21'!C34</f>
        <v>0</v>
      </c>
      <c r="D32" s="16">
        <f>'[3]21'!D34</f>
        <v>920</v>
      </c>
      <c r="E32" s="16">
        <f>'[3]21'!E34</f>
        <v>0</v>
      </c>
      <c r="F32" s="16">
        <f>'[3]21'!F34</f>
        <v>0</v>
      </c>
      <c r="G32" s="16">
        <f>'[3]21'!G34</f>
        <v>0</v>
      </c>
      <c r="H32" s="17">
        <f t="shared" si="27"/>
        <v>1240</v>
      </c>
      <c r="I32" s="15">
        <f>'[3]21'!J34</f>
        <v>320</v>
      </c>
      <c r="J32" s="16">
        <f>'[3]21'!K34</f>
        <v>0</v>
      </c>
      <c r="K32" s="16">
        <f>'[3]21'!L34</f>
        <v>421.38</v>
      </c>
      <c r="L32" s="16">
        <f>'[3]21'!M34</f>
        <v>0</v>
      </c>
      <c r="M32" s="16">
        <f>'[3]21'!N34</f>
        <v>0</v>
      </c>
      <c r="N32" s="16">
        <f>'[3]21'!O34</f>
        <v>0</v>
      </c>
      <c r="O32" s="17">
        <f t="shared" si="28"/>
        <v>741.38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421.38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741.38</v>
      </c>
      <c r="X32" s="8">
        <f t="shared" si="4"/>
        <v>14.95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14.95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273.05</v>
      </c>
      <c r="AM32" s="8">
        <f t="shared" si="31"/>
        <v>0</v>
      </c>
      <c r="AN32" s="8">
        <f t="shared" si="31"/>
        <v>421.38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694.43000000000006</v>
      </c>
      <c r="AT32" s="8">
        <v>14.36</v>
      </c>
      <c r="AU32" s="8">
        <v>30.73</v>
      </c>
      <c r="AW32" s="203">
        <v>14.95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14.95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14.36</v>
      </c>
      <c r="BM32" s="8">
        <f t="shared" si="22"/>
        <v>30.73</v>
      </c>
      <c r="BN32" s="8">
        <f t="shared" si="23"/>
        <v>14.95</v>
      </c>
      <c r="BO32" s="8">
        <f t="shared" si="24"/>
        <v>32</v>
      </c>
      <c r="BP32" s="138">
        <f t="shared" si="25"/>
        <v>-0.58999999999999986</v>
      </c>
      <c r="BQ32" s="138">
        <f t="shared" si="26"/>
        <v>-1.2699999999999996</v>
      </c>
    </row>
    <row r="33" spans="1:69">
      <c r="A33" s="8" t="s">
        <v>75</v>
      </c>
      <c r="B33" s="15">
        <f>'[3]21'!B35</f>
        <v>320</v>
      </c>
      <c r="C33" s="16">
        <f>'[3]21'!C35</f>
        <v>0</v>
      </c>
      <c r="D33" s="16">
        <f>'[3]21'!D35</f>
        <v>920</v>
      </c>
      <c r="E33" s="16">
        <f>'[3]21'!E35</f>
        <v>0</v>
      </c>
      <c r="F33" s="16">
        <f>'[3]21'!F35</f>
        <v>0</v>
      </c>
      <c r="G33" s="16">
        <f>'[3]21'!G35</f>
        <v>0</v>
      </c>
      <c r="H33" s="17">
        <f t="shared" si="27"/>
        <v>1240</v>
      </c>
      <c r="I33" s="15">
        <f>'[3]21'!J35</f>
        <v>320</v>
      </c>
      <c r="J33" s="16">
        <f>'[3]21'!K35</f>
        <v>0</v>
      </c>
      <c r="K33" s="16">
        <f>'[3]21'!L35</f>
        <v>421.38</v>
      </c>
      <c r="L33" s="16">
        <f>'[3]21'!M35</f>
        <v>0</v>
      </c>
      <c r="M33" s="16">
        <f>'[3]21'!N35</f>
        <v>0</v>
      </c>
      <c r="N33" s="16">
        <f>'[3]21'!O35</f>
        <v>0</v>
      </c>
      <c r="O33" s="17">
        <f t="shared" si="28"/>
        <v>741.38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421.38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741.38</v>
      </c>
      <c r="X33" s="8">
        <f t="shared" si="4"/>
        <v>14.95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14.95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273.05</v>
      </c>
      <c r="AM33" s="8">
        <f t="shared" si="31"/>
        <v>0</v>
      </c>
      <c r="AN33" s="8">
        <f t="shared" si="31"/>
        <v>421.38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694.43000000000006</v>
      </c>
      <c r="AT33" s="8">
        <v>14.36</v>
      </c>
      <c r="AU33" s="8">
        <v>30.73</v>
      </c>
      <c r="AW33" s="203">
        <v>14.95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14.95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14.36</v>
      </c>
      <c r="BM33" s="8">
        <f t="shared" si="22"/>
        <v>30.73</v>
      </c>
      <c r="BN33" s="8">
        <f t="shared" si="23"/>
        <v>14.95</v>
      </c>
      <c r="BO33" s="8">
        <f t="shared" si="24"/>
        <v>32</v>
      </c>
      <c r="BP33" s="138">
        <f t="shared" si="25"/>
        <v>-0.58999999999999986</v>
      </c>
      <c r="BQ33" s="138">
        <f t="shared" si="26"/>
        <v>-1.2699999999999996</v>
      </c>
    </row>
    <row r="34" spans="1:69">
      <c r="A34" s="8" t="s">
        <v>76</v>
      </c>
      <c r="B34" s="15">
        <f>'[3]21'!B36</f>
        <v>320</v>
      </c>
      <c r="C34" s="16">
        <f>'[3]21'!C36</f>
        <v>0</v>
      </c>
      <c r="D34" s="16">
        <f>'[3]21'!D36</f>
        <v>920</v>
      </c>
      <c r="E34" s="16">
        <f>'[3]21'!E36</f>
        <v>0</v>
      </c>
      <c r="F34" s="16">
        <f>'[3]21'!F36</f>
        <v>0</v>
      </c>
      <c r="G34" s="16">
        <f>'[3]21'!G36</f>
        <v>0</v>
      </c>
      <c r="H34" s="17">
        <f t="shared" si="27"/>
        <v>1240</v>
      </c>
      <c r="I34" s="15">
        <f>'[3]21'!J36</f>
        <v>320</v>
      </c>
      <c r="J34" s="16">
        <f>'[3]21'!K36</f>
        <v>0</v>
      </c>
      <c r="K34" s="16">
        <f>'[3]21'!L36</f>
        <v>421.38</v>
      </c>
      <c r="L34" s="16">
        <f>'[3]21'!M36</f>
        <v>0</v>
      </c>
      <c r="M34" s="16">
        <f>'[3]21'!N36</f>
        <v>0</v>
      </c>
      <c r="N34" s="16">
        <f>'[3]21'!O36</f>
        <v>0</v>
      </c>
      <c r="O34" s="17">
        <f t="shared" si="28"/>
        <v>741.38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421.38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741.38</v>
      </c>
      <c r="X34" s="8">
        <f t="shared" si="4"/>
        <v>14.95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14.95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273.05</v>
      </c>
      <c r="AM34" s="8">
        <f t="shared" si="31"/>
        <v>0</v>
      </c>
      <c r="AN34" s="8">
        <f t="shared" si="31"/>
        <v>421.38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694.43000000000006</v>
      </c>
      <c r="AT34" s="8">
        <v>14.36</v>
      </c>
      <c r="AU34" s="8">
        <v>30.73</v>
      </c>
      <c r="AW34" s="203">
        <v>14.95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14.95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14.36</v>
      </c>
      <c r="BM34" s="8">
        <f t="shared" si="22"/>
        <v>30.73</v>
      </c>
      <c r="BN34" s="8">
        <f t="shared" si="23"/>
        <v>14.95</v>
      </c>
      <c r="BO34" s="8">
        <f t="shared" si="24"/>
        <v>32</v>
      </c>
      <c r="BP34" s="138">
        <f t="shared" si="25"/>
        <v>-0.58999999999999986</v>
      </c>
      <c r="BQ34" s="138">
        <f t="shared" si="26"/>
        <v>-1.2699999999999996</v>
      </c>
    </row>
    <row r="35" spans="1:69">
      <c r="A35" s="8" t="s">
        <v>77</v>
      </c>
      <c r="B35" s="15">
        <f>'[3]21'!B37</f>
        <v>320</v>
      </c>
      <c r="C35" s="16">
        <f>'[3]21'!C37</f>
        <v>0</v>
      </c>
      <c r="D35" s="16">
        <f>'[3]21'!D37</f>
        <v>920</v>
      </c>
      <c r="E35" s="16">
        <f>'[3]21'!E37</f>
        <v>0</v>
      </c>
      <c r="F35" s="16">
        <f>'[3]21'!F37</f>
        <v>0</v>
      </c>
      <c r="G35" s="16">
        <f>'[3]21'!G37</f>
        <v>0</v>
      </c>
      <c r="H35" s="17">
        <f t="shared" si="27"/>
        <v>1240</v>
      </c>
      <c r="I35" s="15">
        <f>'[3]21'!J37</f>
        <v>320</v>
      </c>
      <c r="J35" s="16">
        <f>'[3]21'!K37</f>
        <v>0</v>
      </c>
      <c r="K35" s="16">
        <f>'[3]21'!L37</f>
        <v>421.38</v>
      </c>
      <c r="L35" s="16">
        <f>'[3]21'!M37</f>
        <v>0</v>
      </c>
      <c r="M35" s="16">
        <f>'[3]21'!N37</f>
        <v>0</v>
      </c>
      <c r="N35" s="16">
        <f>'[3]21'!O37</f>
        <v>0</v>
      </c>
      <c r="O35" s="17">
        <f t="shared" si="28"/>
        <v>741.38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421.38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741.38</v>
      </c>
      <c r="X35" s="8">
        <f t="shared" si="4"/>
        <v>14.95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14.95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273.05</v>
      </c>
      <c r="AM35" s="8">
        <f t="shared" si="31"/>
        <v>0</v>
      </c>
      <c r="AN35" s="8">
        <f t="shared" si="31"/>
        <v>421.38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694.43000000000006</v>
      </c>
      <c r="AT35" s="8">
        <v>14.36</v>
      </c>
      <c r="AU35" s="8">
        <v>30.73</v>
      </c>
      <c r="AW35" s="203">
        <v>14.95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14.95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14.36</v>
      </c>
      <c r="BM35" s="8">
        <f t="shared" si="22"/>
        <v>30.73</v>
      </c>
      <c r="BN35" s="8">
        <f t="shared" si="23"/>
        <v>14.95</v>
      </c>
      <c r="BO35" s="8">
        <f t="shared" si="24"/>
        <v>32</v>
      </c>
      <c r="BP35" s="138">
        <f t="shared" si="25"/>
        <v>-0.58999999999999986</v>
      </c>
      <c r="BQ35" s="138">
        <f t="shared" si="26"/>
        <v>-1.2699999999999996</v>
      </c>
    </row>
    <row r="36" spans="1:69">
      <c r="A36" s="8" t="s">
        <v>78</v>
      </c>
      <c r="B36" s="15">
        <f>'[3]21'!B38</f>
        <v>320</v>
      </c>
      <c r="C36" s="16">
        <f>'[3]21'!C38</f>
        <v>0</v>
      </c>
      <c r="D36" s="16">
        <f>'[3]21'!D38</f>
        <v>920</v>
      </c>
      <c r="E36" s="16">
        <f>'[3]21'!E38</f>
        <v>0</v>
      </c>
      <c r="F36" s="16">
        <f>'[3]21'!F38</f>
        <v>0</v>
      </c>
      <c r="G36" s="16">
        <f>'[3]21'!G38</f>
        <v>0</v>
      </c>
      <c r="H36" s="17">
        <f t="shared" si="27"/>
        <v>1240</v>
      </c>
      <c r="I36" s="15">
        <f>'[3]21'!J38</f>
        <v>320</v>
      </c>
      <c r="J36" s="16">
        <f>'[3]21'!K38</f>
        <v>0</v>
      </c>
      <c r="K36" s="16">
        <f>'[3]21'!L38</f>
        <v>421.38</v>
      </c>
      <c r="L36" s="16">
        <f>'[3]21'!M38</f>
        <v>0</v>
      </c>
      <c r="M36" s="16">
        <f>'[3]21'!N38</f>
        <v>0</v>
      </c>
      <c r="N36" s="16">
        <f>'[3]21'!O38</f>
        <v>0</v>
      </c>
      <c r="O36" s="17">
        <f t="shared" si="28"/>
        <v>741.38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421.38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741.38</v>
      </c>
      <c r="X36" s="8">
        <f t="shared" si="4"/>
        <v>14.95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14.95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273.05</v>
      </c>
      <c r="AM36" s="8">
        <f t="shared" si="31"/>
        <v>0</v>
      </c>
      <c r="AN36" s="8">
        <f t="shared" si="31"/>
        <v>421.38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694.43000000000006</v>
      </c>
      <c r="AT36" s="8">
        <v>14.36</v>
      </c>
      <c r="AU36" s="8">
        <v>30.73</v>
      </c>
      <c r="AW36" s="203">
        <v>14.95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14.95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14.36</v>
      </c>
      <c r="BM36" s="8">
        <f t="shared" si="22"/>
        <v>30.73</v>
      </c>
      <c r="BN36" s="8">
        <f t="shared" si="23"/>
        <v>14.95</v>
      </c>
      <c r="BO36" s="8">
        <f t="shared" si="24"/>
        <v>32</v>
      </c>
      <c r="BP36" s="138">
        <f t="shared" si="25"/>
        <v>-0.58999999999999986</v>
      </c>
      <c r="BQ36" s="138">
        <f t="shared" si="26"/>
        <v>-1.2699999999999996</v>
      </c>
    </row>
    <row r="37" spans="1:69">
      <c r="A37" s="8" t="s">
        <v>79</v>
      </c>
      <c r="B37" s="15">
        <f>'[3]21'!B39</f>
        <v>320</v>
      </c>
      <c r="C37" s="16">
        <f>'[3]21'!C39</f>
        <v>0</v>
      </c>
      <c r="D37" s="16">
        <f>'[3]21'!D39</f>
        <v>920</v>
      </c>
      <c r="E37" s="16">
        <f>'[3]21'!E39</f>
        <v>0</v>
      </c>
      <c r="F37" s="16">
        <f>'[3]21'!F39</f>
        <v>0</v>
      </c>
      <c r="G37" s="16">
        <f>'[3]21'!G39</f>
        <v>0</v>
      </c>
      <c r="H37" s="17">
        <f t="shared" si="27"/>
        <v>1240</v>
      </c>
      <c r="I37" s="15">
        <f>'[3]21'!J39</f>
        <v>320</v>
      </c>
      <c r="J37" s="16">
        <f>'[3]21'!K39</f>
        <v>0</v>
      </c>
      <c r="K37" s="16">
        <f>'[3]21'!L39</f>
        <v>421.38</v>
      </c>
      <c r="L37" s="16">
        <f>'[3]21'!M39</f>
        <v>0</v>
      </c>
      <c r="M37" s="16">
        <f>'[3]21'!N39</f>
        <v>0</v>
      </c>
      <c r="N37" s="16">
        <f>'[3]21'!O39</f>
        <v>0</v>
      </c>
      <c r="O37" s="17">
        <f t="shared" si="28"/>
        <v>741.38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421.38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741.38</v>
      </c>
      <c r="X37" s="8">
        <f t="shared" si="4"/>
        <v>14.95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14.95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273.05</v>
      </c>
      <c r="AM37" s="8">
        <f t="shared" si="31"/>
        <v>0</v>
      </c>
      <c r="AN37" s="8">
        <f t="shared" si="31"/>
        <v>421.38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694.43000000000006</v>
      </c>
      <c r="AT37" s="8">
        <v>14.36</v>
      </c>
      <c r="AU37" s="8">
        <v>30.73</v>
      </c>
      <c r="AW37" s="203">
        <v>14.95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14.95</v>
      </c>
      <c r="BD37" s="203">
        <v>32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32</v>
      </c>
      <c r="BL37" s="8">
        <f t="shared" si="21"/>
        <v>14.36</v>
      </c>
      <c r="BM37" s="8">
        <f t="shared" si="22"/>
        <v>30.73</v>
      </c>
      <c r="BN37" s="8">
        <f t="shared" si="23"/>
        <v>14.95</v>
      </c>
      <c r="BO37" s="8">
        <f t="shared" si="24"/>
        <v>32</v>
      </c>
      <c r="BP37" s="138">
        <f t="shared" si="25"/>
        <v>-0.58999999999999986</v>
      </c>
      <c r="BQ37" s="138">
        <f t="shared" si="26"/>
        <v>-1.2699999999999996</v>
      </c>
    </row>
    <row r="38" spans="1:69">
      <c r="A38" s="8" t="s">
        <v>80</v>
      </c>
      <c r="B38" s="15">
        <f>'[3]21'!B40</f>
        <v>320</v>
      </c>
      <c r="C38" s="16">
        <f>'[3]21'!C40</f>
        <v>0</v>
      </c>
      <c r="D38" s="16">
        <f>'[3]21'!D40</f>
        <v>920</v>
      </c>
      <c r="E38" s="16">
        <f>'[3]21'!E40</f>
        <v>0</v>
      </c>
      <c r="F38" s="16">
        <f>'[3]21'!F40</f>
        <v>0</v>
      </c>
      <c r="G38" s="16">
        <f>'[3]21'!G40</f>
        <v>0</v>
      </c>
      <c r="H38" s="17">
        <f t="shared" si="27"/>
        <v>1240</v>
      </c>
      <c r="I38" s="15">
        <f>'[3]21'!J40</f>
        <v>320</v>
      </c>
      <c r="J38" s="16">
        <f>'[3]21'!K40</f>
        <v>0</v>
      </c>
      <c r="K38" s="16">
        <f>'[3]21'!L40</f>
        <v>421.38</v>
      </c>
      <c r="L38" s="16">
        <f>'[3]21'!M40</f>
        <v>0</v>
      </c>
      <c r="M38" s="16">
        <f>'[3]21'!N40</f>
        <v>0</v>
      </c>
      <c r="N38" s="16">
        <f>'[3]21'!O40</f>
        <v>0</v>
      </c>
      <c r="O38" s="17">
        <f t="shared" si="28"/>
        <v>741.38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421.38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741.38</v>
      </c>
      <c r="X38" s="8">
        <f t="shared" si="4"/>
        <v>14.95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14.95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273.05</v>
      </c>
      <c r="AM38" s="8">
        <f t="shared" si="31"/>
        <v>0</v>
      </c>
      <c r="AN38" s="8">
        <f t="shared" si="31"/>
        <v>421.38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694.43000000000006</v>
      </c>
      <c r="AT38" s="8">
        <v>14.36</v>
      </c>
      <c r="AU38" s="8">
        <v>30.73</v>
      </c>
      <c r="AW38" s="203">
        <v>14.95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14.95</v>
      </c>
      <c r="BD38" s="203">
        <v>32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32</v>
      </c>
      <c r="BL38" s="8">
        <f t="shared" si="21"/>
        <v>14.36</v>
      </c>
      <c r="BM38" s="8">
        <f t="shared" si="22"/>
        <v>30.73</v>
      </c>
      <c r="BN38" s="8">
        <f t="shared" si="23"/>
        <v>14.95</v>
      </c>
      <c r="BO38" s="8">
        <f t="shared" si="24"/>
        <v>32</v>
      </c>
      <c r="BP38" s="138">
        <f t="shared" si="25"/>
        <v>-0.58999999999999986</v>
      </c>
      <c r="BQ38" s="138">
        <f t="shared" si="26"/>
        <v>-1.2699999999999996</v>
      </c>
    </row>
    <row r="39" spans="1:69">
      <c r="A39" s="8" t="s">
        <v>81</v>
      </c>
      <c r="B39" s="15">
        <f>'[3]21'!B41</f>
        <v>320</v>
      </c>
      <c r="C39" s="16">
        <f>'[3]21'!C41</f>
        <v>0</v>
      </c>
      <c r="D39" s="16">
        <f>'[3]21'!D41</f>
        <v>900</v>
      </c>
      <c r="E39" s="16">
        <f>'[3]21'!E41</f>
        <v>0</v>
      </c>
      <c r="F39" s="16">
        <f>'[3]21'!F41</f>
        <v>0</v>
      </c>
      <c r="G39" s="16">
        <f>'[3]21'!G41</f>
        <v>0</v>
      </c>
      <c r="H39" s="17">
        <f t="shared" si="27"/>
        <v>1220</v>
      </c>
      <c r="I39" s="15">
        <f>'[3]21'!J41</f>
        <v>320</v>
      </c>
      <c r="J39" s="16">
        <f>'[3]21'!K41</f>
        <v>0</v>
      </c>
      <c r="K39" s="16">
        <f>'[3]21'!L41</f>
        <v>421.15</v>
      </c>
      <c r="L39" s="16">
        <f>'[3]21'!M41</f>
        <v>0</v>
      </c>
      <c r="M39" s="16">
        <f>'[3]21'!N41</f>
        <v>0</v>
      </c>
      <c r="N39" s="16">
        <f>'[3]21'!O41</f>
        <v>0</v>
      </c>
      <c r="O39" s="17">
        <f t="shared" si="28"/>
        <v>741.15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421.15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741.15</v>
      </c>
      <c r="X39" s="8">
        <f t="shared" si="4"/>
        <v>14.95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14.95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273.05</v>
      </c>
      <c r="AM39" s="8">
        <f t="shared" si="31"/>
        <v>0</v>
      </c>
      <c r="AN39" s="8">
        <f t="shared" si="31"/>
        <v>421.15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694.2</v>
      </c>
      <c r="AT39" s="8">
        <v>14.36</v>
      </c>
      <c r="AU39" s="8">
        <v>30.73</v>
      </c>
      <c r="AW39" s="203">
        <v>14.95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14.95</v>
      </c>
      <c r="BD39" s="203">
        <v>32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32</v>
      </c>
      <c r="BL39" s="8">
        <f t="shared" si="21"/>
        <v>14.36</v>
      </c>
      <c r="BM39" s="8">
        <f t="shared" si="22"/>
        <v>30.73</v>
      </c>
      <c r="BN39" s="8">
        <f t="shared" si="23"/>
        <v>14.95</v>
      </c>
      <c r="BO39" s="8">
        <f t="shared" si="24"/>
        <v>32</v>
      </c>
      <c r="BP39" s="138">
        <f t="shared" si="25"/>
        <v>-0.58999999999999986</v>
      </c>
      <c r="BQ39" s="138">
        <f t="shared" si="26"/>
        <v>-1.2699999999999996</v>
      </c>
    </row>
    <row r="40" spans="1:69">
      <c r="A40" s="8" t="s">
        <v>82</v>
      </c>
      <c r="B40" s="15">
        <f>'[3]21'!B42</f>
        <v>320</v>
      </c>
      <c r="C40" s="16">
        <f>'[3]21'!C42</f>
        <v>0</v>
      </c>
      <c r="D40" s="16">
        <f>'[3]21'!D42</f>
        <v>900</v>
      </c>
      <c r="E40" s="16">
        <f>'[3]21'!E42</f>
        <v>0</v>
      </c>
      <c r="F40" s="16">
        <f>'[3]21'!F42</f>
        <v>0</v>
      </c>
      <c r="G40" s="16">
        <f>'[3]21'!G42</f>
        <v>0</v>
      </c>
      <c r="H40" s="17">
        <f t="shared" si="27"/>
        <v>1220</v>
      </c>
      <c r="I40" s="15">
        <f>'[3]21'!J42</f>
        <v>320</v>
      </c>
      <c r="J40" s="16">
        <f>'[3]21'!K42</f>
        <v>0</v>
      </c>
      <c r="K40" s="16">
        <f>'[3]21'!L42</f>
        <v>421.15</v>
      </c>
      <c r="L40" s="16">
        <f>'[3]21'!M42</f>
        <v>0</v>
      </c>
      <c r="M40" s="16">
        <f>'[3]21'!N42</f>
        <v>0</v>
      </c>
      <c r="N40" s="16">
        <f>'[3]21'!O42</f>
        <v>0</v>
      </c>
      <c r="O40" s="17">
        <f t="shared" si="28"/>
        <v>741.15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421.15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741.15</v>
      </c>
      <c r="X40" s="8">
        <f t="shared" si="4"/>
        <v>14.95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14.95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273.05</v>
      </c>
      <c r="AM40" s="8">
        <f t="shared" si="31"/>
        <v>0</v>
      </c>
      <c r="AN40" s="8">
        <f t="shared" si="31"/>
        <v>421.15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694.2</v>
      </c>
      <c r="AT40" s="8">
        <v>14.36</v>
      </c>
      <c r="AU40" s="8">
        <v>30.73</v>
      </c>
      <c r="AW40" s="203">
        <v>14.95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14.95</v>
      </c>
      <c r="BD40" s="203">
        <v>32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32</v>
      </c>
      <c r="BL40" s="8">
        <f t="shared" si="21"/>
        <v>14.36</v>
      </c>
      <c r="BM40" s="8">
        <f t="shared" si="22"/>
        <v>30.73</v>
      </c>
      <c r="BN40" s="8">
        <f t="shared" si="23"/>
        <v>14.95</v>
      </c>
      <c r="BO40" s="8">
        <f t="shared" si="24"/>
        <v>32</v>
      </c>
      <c r="BP40" s="138">
        <f t="shared" si="25"/>
        <v>-0.58999999999999986</v>
      </c>
      <c r="BQ40" s="138">
        <f t="shared" si="26"/>
        <v>-1.2699999999999996</v>
      </c>
    </row>
    <row r="41" spans="1:69">
      <c r="A41" s="8" t="s">
        <v>83</v>
      </c>
      <c r="B41" s="15">
        <f>'[3]21'!B43</f>
        <v>320</v>
      </c>
      <c r="C41" s="16">
        <f>'[3]21'!C43</f>
        <v>0</v>
      </c>
      <c r="D41" s="16">
        <f>'[3]21'!D43</f>
        <v>900</v>
      </c>
      <c r="E41" s="16">
        <f>'[3]21'!E43</f>
        <v>0</v>
      </c>
      <c r="F41" s="16">
        <f>'[3]21'!F43</f>
        <v>0</v>
      </c>
      <c r="G41" s="16">
        <f>'[3]21'!G43</f>
        <v>0</v>
      </c>
      <c r="H41" s="17">
        <f t="shared" si="27"/>
        <v>1220</v>
      </c>
      <c r="I41" s="15">
        <f>'[3]21'!J43</f>
        <v>320</v>
      </c>
      <c r="J41" s="16">
        <f>'[3]21'!K43</f>
        <v>0</v>
      </c>
      <c r="K41" s="16">
        <f>'[3]21'!L43</f>
        <v>421.15</v>
      </c>
      <c r="L41" s="16">
        <f>'[3]21'!M43</f>
        <v>0</v>
      </c>
      <c r="M41" s="16">
        <f>'[3]21'!N43</f>
        <v>0</v>
      </c>
      <c r="N41" s="16">
        <f>'[3]21'!O43</f>
        <v>0</v>
      </c>
      <c r="O41" s="17">
        <f t="shared" si="28"/>
        <v>741.15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421.15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741.15</v>
      </c>
      <c r="X41" s="8">
        <f t="shared" si="4"/>
        <v>23.47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23.47</v>
      </c>
      <c r="AE41" s="8">
        <f t="shared" si="11"/>
        <v>23.47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23.47</v>
      </c>
      <c r="AL41" s="8">
        <f t="shared" si="31"/>
        <v>273.05999999999995</v>
      </c>
      <c r="AM41" s="8">
        <f t="shared" si="31"/>
        <v>0</v>
      </c>
      <c r="AN41" s="8">
        <f t="shared" si="31"/>
        <v>421.15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694.20999999999992</v>
      </c>
      <c r="AT41" s="8">
        <v>22.54</v>
      </c>
      <c r="AU41" s="8">
        <v>22.54</v>
      </c>
      <c r="AW41" s="203">
        <v>23.47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23.47</v>
      </c>
      <c r="BD41" s="203">
        <v>23.47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23.47</v>
      </c>
      <c r="BL41" s="8">
        <f t="shared" si="21"/>
        <v>22.54</v>
      </c>
      <c r="BM41" s="8">
        <f t="shared" si="22"/>
        <v>22.54</v>
      </c>
      <c r="BN41" s="8">
        <f t="shared" si="23"/>
        <v>23.47</v>
      </c>
      <c r="BO41" s="8">
        <f t="shared" si="24"/>
        <v>23.47</v>
      </c>
      <c r="BP41" s="138">
        <f t="shared" si="25"/>
        <v>-0.92999999999999972</v>
      </c>
      <c r="BQ41" s="138">
        <f t="shared" si="26"/>
        <v>-0.92999999999999972</v>
      </c>
    </row>
    <row r="42" spans="1:69">
      <c r="A42" s="8" t="s">
        <v>84</v>
      </c>
      <c r="B42" s="15">
        <f>'[3]21'!B44</f>
        <v>320</v>
      </c>
      <c r="C42" s="16">
        <f>'[3]21'!C44</f>
        <v>0</v>
      </c>
      <c r="D42" s="16">
        <f>'[3]21'!D44</f>
        <v>900</v>
      </c>
      <c r="E42" s="16">
        <f>'[3]21'!E44</f>
        <v>0</v>
      </c>
      <c r="F42" s="16">
        <f>'[3]21'!F44</f>
        <v>0</v>
      </c>
      <c r="G42" s="16">
        <f>'[3]21'!G44</f>
        <v>0</v>
      </c>
      <c r="H42" s="17">
        <f t="shared" si="27"/>
        <v>1220</v>
      </c>
      <c r="I42" s="15">
        <f>'[3]21'!J44</f>
        <v>320</v>
      </c>
      <c r="J42" s="16">
        <f>'[3]21'!K44</f>
        <v>0</v>
      </c>
      <c r="K42" s="16">
        <f>'[3]21'!L44</f>
        <v>421.15</v>
      </c>
      <c r="L42" s="16">
        <f>'[3]21'!M44</f>
        <v>0</v>
      </c>
      <c r="M42" s="16">
        <f>'[3]21'!N44</f>
        <v>0</v>
      </c>
      <c r="N42" s="16">
        <f>'[3]21'!O44</f>
        <v>0</v>
      </c>
      <c r="O42" s="17">
        <f t="shared" si="28"/>
        <v>741.15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421.15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741.15</v>
      </c>
      <c r="X42" s="8">
        <f t="shared" si="4"/>
        <v>23.47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23.47</v>
      </c>
      <c r="AE42" s="8">
        <f t="shared" si="11"/>
        <v>23.47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23.47</v>
      </c>
      <c r="AL42" s="8">
        <f t="shared" si="31"/>
        <v>273.05999999999995</v>
      </c>
      <c r="AM42" s="8">
        <f t="shared" si="31"/>
        <v>0</v>
      </c>
      <c r="AN42" s="8">
        <f t="shared" si="31"/>
        <v>421.15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694.20999999999992</v>
      </c>
      <c r="AT42" s="8">
        <v>22.54</v>
      </c>
      <c r="AU42" s="8">
        <v>22.54</v>
      </c>
      <c r="AW42" s="203">
        <v>23.47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23.47</v>
      </c>
      <c r="BD42" s="203">
        <v>23.47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23.47</v>
      </c>
      <c r="BL42" s="8">
        <f t="shared" si="21"/>
        <v>22.54</v>
      </c>
      <c r="BM42" s="8">
        <f t="shared" si="22"/>
        <v>22.54</v>
      </c>
      <c r="BN42" s="8">
        <f t="shared" si="23"/>
        <v>23.47</v>
      </c>
      <c r="BO42" s="8">
        <f t="shared" si="24"/>
        <v>23.47</v>
      </c>
      <c r="BP42" s="138">
        <f t="shared" si="25"/>
        <v>-0.92999999999999972</v>
      </c>
      <c r="BQ42" s="138">
        <f t="shared" si="26"/>
        <v>-0.92999999999999972</v>
      </c>
    </row>
    <row r="43" spans="1:69">
      <c r="A43" s="8" t="s">
        <v>85</v>
      </c>
      <c r="B43" s="15">
        <f>'[3]21'!B45</f>
        <v>320</v>
      </c>
      <c r="C43" s="16">
        <f>'[3]21'!C45</f>
        <v>0</v>
      </c>
      <c r="D43" s="16">
        <f>'[3]21'!D45</f>
        <v>900</v>
      </c>
      <c r="E43" s="16">
        <f>'[3]21'!E45</f>
        <v>0</v>
      </c>
      <c r="F43" s="16">
        <f>'[3]21'!F45</f>
        <v>0</v>
      </c>
      <c r="G43" s="16">
        <f>'[3]21'!G45</f>
        <v>0</v>
      </c>
      <c r="H43" s="17">
        <f t="shared" si="27"/>
        <v>1220</v>
      </c>
      <c r="I43" s="15">
        <f>'[3]21'!J45</f>
        <v>320</v>
      </c>
      <c r="J43" s="16">
        <f>'[3]21'!K45</f>
        <v>0</v>
      </c>
      <c r="K43" s="16">
        <f>'[3]21'!L45</f>
        <v>421.15</v>
      </c>
      <c r="L43" s="16">
        <f>'[3]21'!M45</f>
        <v>0</v>
      </c>
      <c r="M43" s="16">
        <f>'[3]21'!N45</f>
        <v>0</v>
      </c>
      <c r="N43" s="16">
        <f>'[3]21'!O45</f>
        <v>0</v>
      </c>
      <c r="O43" s="17">
        <f t="shared" si="28"/>
        <v>741.15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421.15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741.15</v>
      </c>
      <c r="X43" s="8">
        <f t="shared" si="4"/>
        <v>23.47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23.47</v>
      </c>
      <c r="AE43" s="8">
        <f t="shared" si="11"/>
        <v>23.47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23.47</v>
      </c>
      <c r="AL43" s="8">
        <f t="shared" si="31"/>
        <v>273.05999999999995</v>
      </c>
      <c r="AM43" s="8">
        <f t="shared" si="31"/>
        <v>0</v>
      </c>
      <c r="AN43" s="8">
        <f t="shared" si="31"/>
        <v>421.15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694.20999999999992</v>
      </c>
      <c r="AT43" s="8">
        <v>22.54</v>
      </c>
      <c r="AU43" s="8">
        <v>22.54</v>
      </c>
      <c r="AW43" s="203">
        <v>23.47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23.47</v>
      </c>
      <c r="BD43" s="203">
        <v>23.47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23.47</v>
      </c>
      <c r="BL43" s="8">
        <f t="shared" si="21"/>
        <v>22.54</v>
      </c>
      <c r="BM43" s="8">
        <f t="shared" si="22"/>
        <v>22.54</v>
      </c>
      <c r="BN43" s="8">
        <f t="shared" si="23"/>
        <v>23.47</v>
      </c>
      <c r="BO43" s="8">
        <f t="shared" si="24"/>
        <v>23.47</v>
      </c>
      <c r="BP43" s="138">
        <f t="shared" si="25"/>
        <v>-0.92999999999999972</v>
      </c>
      <c r="BQ43" s="138">
        <f t="shared" si="26"/>
        <v>-0.92999999999999972</v>
      </c>
    </row>
    <row r="44" spans="1:69">
      <c r="A44" s="8" t="s">
        <v>86</v>
      </c>
      <c r="B44" s="15">
        <f>'[3]21'!B46</f>
        <v>320</v>
      </c>
      <c r="C44" s="16">
        <f>'[3]21'!C46</f>
        <v>0</v>
      </c>
      <c r="D44" s="16">
        <f>'[3]21'!D46</f>
        <v>900</v>
      </c>
      <c r="E44" s="16">
        <f>'[3]21'!E46</f>
        <v>0</v>
      </c>
      <c r="F44" s="16">
        <f>'[3]21'!F46</f>
        <v>0</v>
      </c>
      <c r="G44" s="16">
        <f>'[3]21'!G46</f>
        <v>0</v>
      </c>
      <c r="H44" s="17">
        <f t="shared" si="27"/>
        <v>1220</v>
      </c>
      <c r="I44" s="15">
        <f>'[3]21'!J46</f>
        <v>320</v>
      </c>
      <c r="J44" s="16">
        <f>'[3]21'!K46</f>
        <v>0</v>
      </c>
      <c r="K44" s="16">
        <f>'[3]21'!L46</f>
        <v>421.15</v>
      </c>
      <c r="L44" s="16">
        <f>'[3]21'!M46</f>
        <v>0</v>
      </c>
      <c r="M44" s="16">
        <f>'[3]21'!N46</f>
        <v>0</v>
      </c>
      <c r="N44" s="16">
        <f>'[3]21'!O46</f>
        <v>0</v>
      </c>
      <c r="O44" s="17">
        <f t="shared" si="28"/>
        <v>741.15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421.15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741.15</v>
      </c>
      <c r="X44" s="8">
        <f t="shared" si="4"/>
        <v>23.47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23.47</v>
      </c>
      <c r="AE44" s="8">
        <f t="shared" si="11"/>
        <v>23.47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23.47</v>
      </c>
      <c r="AL44" s="8">
        <f t="shared" si="31"/>
        <v>273.05999999999995</v>
      </c>
      <c r="AM44" s="8">
        <f t="shared" si="31"/>
        <v>0</v>
      </c>
      <c r="AN44" s="8">
        <f t="shared" si="31"/>
        <v>421.15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694.20999999999992</v>
      </c>
      <c r="AT44" s="8">
        <v>22.54</v>
      </c>
      <c r="AU44" s="8">
        <v>22.54</v>
      </c>
      <c r="AW44" s="203">
        <v>23.47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23.47</v>
      </c>
      <c r="BD44" s="203">
        <v>23.47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23.47</v>
      </c>
      <c r="BL44" s="8">
        <f t="shared" si="21"/>
        <v>22.54</v>
      </c>
      <c r="BM44" s="8">
        <f t="shared" si="22"/>
        <v>22.54</v>
      </c>
      <c r="BN44" s="8">
        <f t="shared" si="23"/>
        <v>23.47</v>
      </c>
      <c r="BO44" s="8">
        <f t="shared" si="24"/>
        <v>23.47</v>
      </c>
      <c r="BP44" s="138">
        <f t="shared" si="25"/>
        <v>-0.92999999999999972</v>
      </c>
      <c r="BQ44" s="138">
        <f t="shared" si="26"/>
        <v>-0.92999999999999972</v>
      </c>
    </row>
    <row r="45" spans="1:69">
      <c r="A45" s="8" t="s">
        <v>87</v>
      </c>
      <c r="B45" s="15">
        <f>'[3]21'!B47</f>
        <v>320</v>
      </c>
      <c r="C45" s="16">
        <f>'[3]21'!C47</f>
        <v>0</v>
      </c>
      <c r="D45" s="16">
        <f>'[3]21'!D47</f>
        <v>900</v>
      </c>
      <c r="E45" s="16">
        <f>'[3]21'!E47</f>
        <v>0</v>
      </c>
      <c r="F45" s="16">
        <f>'[3]21'!F47</f>
        <v>0</v>
      </c>
      <c r="G45" s="16">
        <f>'[3]21'!G47</f>
        <v>0</v>
      </c>
      <c r="H45" s="17">
        <f t="shared" si="27"/>
        <v>1220</v>
      </c>
      <c r="I45" s="15">
        <f>'[3]21'!J47</f>
        <v>320</v>
      </c>
      <c r="J45" s="16">
        <f>'[3]21'!K47</f>
        <v>0</v>
      </c>
      <c r="K45" s="16">
        <f>'[3]21'!L47</f>
        <v>421.15</v>
      </c>
      <c r="L45" s="16">
        <f>'[3]21'!M47</f>
        <v>0</v>
      </c>
      <c r="M45" s="16">
        <f>'[3]21'!N47</f>
        <v>0</v>
      </c>
      <c r="N45" s="16">
        <f>'[3]21'!O47</f>
        <v>0</v>
      </c>
      <c r="O45" s="17">
        <f t="shared" si="28"/>
        <v>741.15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421.15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741.15</v>
      </c>
      <c r="X45" s="8">
        <f t="shared" si="4"/>
        <v>23.47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23.47</v>
      </c>
      <c r="AE45" s="8">
        <f t="shared" si="11"/>
        <v>23.47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23.47</v>
      </c>
      <c r="AL45" s="8">
        <f t="shared" si="31"/>
        <v>273.05999999999995</v>
      </c>
      <c r="AM45" s="8">
        <f t="shared" si="31"/>
        <v>0</v>
      </c>
      <c r="AN45" s="8">
        <f t="shared" si="31"/>
        <v>421.15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694.20999999999992</v>
      </c>
      <c r="AT45" s="8">
        <v>22.54</v>
      </c>
      <c r="AU45" s="8">
        <v>22.54</v>
      </c>
      <c r="AW45" s="203">
        <v>23.47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23.47</v>
      </c>
      <c r="BD45" s="203">
        <v>23.47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23.47</v>
      </c>
      <c r="BL45" s="8">
        <f t="shared" si="21"/>
        <v>22.54</v>
      </c>
      <c r="BM45" s="8">
        <f t="shared" si="22"/>
        <v>22.54</v>
      </c>
      <c r="BN45" s="8">
        <f t="shared" si="23"/>
        <v>23.47</v>
      </c>
      <c r="BO45" s="8">
        <f t="shared" si="24"/>
        <v>23.47</v>
      </c>
      <c r="BP45" s="138">
        <f t="shared" si="25"/>
        <v>-0.92999999999999972</v>
      </c>
      <c r="BQ45" s="138">
        <f t="shared" si="26"/>
        <v>-0.92999999999999972</v>
      </c>
    </row>
    <row r="46" spans="1:69">
      <c r="A46" s="8" t="s">
        <v>88</v>
      </c>
      <c r="B46" s="15">
        <f>'[3]21'!B48</f>
        <v>320</v>
      </c>
      <c r="C46" s="16">
        <f>'[3]21'!C48</f>
        <v>0</v>
      </c>
      <c r="D46" s="16">
        <f>'[3]21'!D48</f>
        <v>900</v>
      </c>
      <c r="E46" s="16">
        <f>'[3]21'!E48</f>
        <v>0</v>
      </c>
      <c r="F46" s="16">
        <f>'[3]21'!F48</f>
        <v>0</v>
      </c>
      <c r="G46" s="16">
        <f>'[3]21'!G48</f>
        <v>0</v>
      </c>
      <c r="H46" s="17">
        <f t="shared" si="27"/>
        <v>1220</v>
      </c>
      <c r="I46" s="15">
        <f>'[3]21'!J48</f>
        <v>320</v>
      </c>
      <c r="J46" s="16">
        <f>'[3]21'!K48</f>
        <v>0</v>
      </c>
      <c r="K46" s="16">
        <f>'[3]21'!L48</f>
        <v>421.15</v>
      </c>
      <c r="L46" s="16">
        <f>'[3]21'!M48</f>
        <v>0</v>
      </c>
      <c r="M46" s="16">
        <f>'[3]21'!N48</f>
        <v>0</v>
      </c>
      <c r="N46" s="16">
        <f>'[3]21'!O48</f>
        <v>0</v>
      </c>
      <c r="O46" s="17">
        <f t="shared" si="28"/>
        <v>741.15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421.15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741.15</v>
      </c>
      <c r="X46" s="8">
        <f t="shared" si="4"/>
        <v>23.47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23.47</v>
      </c>
      <c r="AE46" s="8">
        <f t="shared" si="11"/>
        <v>23.47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23.47</v>
      </c>
      <c r="AL46" s="8">
        <f t="shared" si="31"/>
        <v>273.05999999999995</v>
      </c>
      <c r="AM46" s="8">
        <f t="shared" si="31"/>
        <v>0</v>
      </c>
      <c r="AN46" s="8">
        <f t="shared" si="31"/>
        <v>421.15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694.20999999999992</v>
      </c>
      <c r="AT46" s="8">
        <v>22.54</v>
      </c>
      <c r="AU46" s="8">
        <v>22.54</v>
      </c>
      <c r="AW46" s="203">
        <v>23.47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23.47</v>
      </c>
      <c r="BD46" s="203">
        <v>23.47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23.47</v>
      </c>
      <c r="BL46" s="8">
        <f t="shared" si="21"/>
        <v>22.54</v>
      </c>
      <c r="BM46" s="8">
        <f t="shared" si="22"/>
        <v>22.54</v>
      </c>
      <c r="BN46" s="8">
        <f t="shared" si="23"/>
        <v>23.47</v>
      </c>
      <c r="BO46" s="8">
        <f t="shared" si="24"/>
        <v>23.47</v>
      </c>
      <c r="BP46" s="138">
        <f t="shared" si="25"/>
        <v>-0.92999999999999972</v>
      </c>
      <c r="BQ46" s="138">
        <f t="shared" si="26"/>
        <v>-0.92999999999999972</v>
      </c>
    </row>
    <row r="47" spans="1:69">
      <c r="A47" s="8" t="s">
        <v>89</v>
      </c>
      <c r="B47" s="15">
        <f>'[3]21'!B49</f>
        <v>320</v>
      </c>
      <c r="C47" s="16">
        <f>'[3]21'!C49</f>
        <v>0</v>
      </c>
      <c r="D47" s="16">
        <f>'[3]21'!D49</f>
        <v>900</v>
      </c>
      <c r="E47" s="16">
        <f>'[3]21'!E49</f>
        <v>0</v>
      </c>
      <c r="F47" s="16">
        <f>'[3]21'!F49</f>
        <v>0</v>
      </c>
      <c r="G47" s="16">
        <f>'[3]21'!G49</f>
        <v>0</v>
      </c>
      <c r="H47" s="17">
        <f t="shared" si="27"/>
        <v>1220</v>
      </c>
      <c r="I47" s="15">
        <f>'[3]21'!J49</f>
        <v>320</v>
      </c>
      <c r="J47" s="16">
        <f>'[3]21'!K49</f>
        <v>0</v>
      </c>
      <c r="K47" s="16">
        <f>'[3]21'!L49</f>
        <v>421.15</v>
      </c>
      <c r="L47" s="16">
        <f>'[3]21'!M49</f>
        <v>0</v>
      </c>
      <c r="M47" s="16">
        <f>'[3]21'!N49</f>
        <v>0</v>
      </c>
      <c r="N47" s="16">
        <f>'[3]21'!O49</f>
        <v>0</v>
      </c>
      <c r="O47" s="17">
        <f t="shared" si="28"/>
        <v>741.15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421.15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741.15</v>
      </c>
      <c r="X47" s="8">
        <f t="shared" si="4"/>
        <v>23.47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23.47</v>
      </c>
      <c r="AE47" s="8">
        <f t="shared" si="11"/>
        <v>23.47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23.47</v>
      </c>
      <c r="AL47" s="8">
        <f t="shared" si="31"/>
        <v>273.05999999999995</v>
      </c>
      <c r="AM47" s="8">
        <f t="shared" si="31"/>
        <v>0</v>
      </c>
      <c r="AN47" s="8">
        <f t="shared" si="31"/>
        <v>421.15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694.20999999999992</v>
      </c>
      <c r="AT47" s="8">
        <v>22.54</v>
      </c>
      <c r="AU47" s="8">
        <v>22.54</v>
      </c>
      <c r="AW47" s="203">
        <v>23.47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23.47</v>
      </c>
      <c r="BD47" s="203">
        <v>23.47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23.47</v>
      </c>
      <c r="BL47" s="8">
        <f t="shared" si="21"/>
        <v>22.54</v>
      </c>
      <c r="BM47" s="8">
        <f t="shared" si="22"/>
        <v>22.54</v>
      </c>
      <c r="BN47" s="8">
        <f t="shared" si="23"/>
        <v>23.47</v>
      </c>
      <c r="BO47" s="8">
        <f t="shared" si="24"/>
        <v>23.47</v>
      </c>
      <c r="BP47" s="138">
        <f t="shared" si="25"/>
        <v>-0.92999999999999972</v>
      </c>
      <c r="BQ47" s="138">
        <f t="shared" si="26"/>
        <v>-0.92999999999999972</v>
      </c>
    </row>
    <row r="48" spans="1:69">
      <c r="A48" s="8" t="s">
        <v>90</v>
      </c>
      <c r="B48" s="15">
        <f>'[3]21'!B50</f>
        <v>320</v>
      </c>
      <c r="C48" s="16">
        <f>'[3]21'!C50</f>
        <v>0</v>
      </c>
      <c r="D48" s="16">
        <f>'[3]21'!D50</f>
        <v>900</v>
      </c>
      <c r="E48" s="16">
        <f>'[3]21'!E50</f>
        <v>0</v>
      </c>
      <c r="F48" s="16">
        <f>'[3]21'!F50</f>
        <v>0</v>
      </c>
      <c r="G48" s="16">
        <f>'[3]21'!G50</f>
        <v>0</v>
      </c>
      <c r="H48" s="17">
        <f t="shared" si="27"/>
        <v>1220</v>
      </c>
      <c r="I48" s="15">
        <f>'[3]21'!J50</f>
        <v>320</v>
      </c>
      <c r="J48" s="16">
        <f>'[3]21'!K50</f>
        <v>0</v>
      </c>
      <c r="K48" s="16">
        <f>'[3]21'!L50</f>
        <v>421.15</v>
      </c>
      <c r="L48" s="16">
        <f>'[3]21'!M50</f>
        <v>0</v>
      </c>
      <c r="M48" s="16">
        <f>'[3]21'!N50</f>
        <v>0</v>
      </c>
      <c r="N48" s="16">
        <f>'[3]21'!O50</f>
        <v>0</v>
      </c>
      <c r="O48" s="17">
        <f t="shared" si="28"/>
        <v>741.15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421.15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741.15</v>
      </c>
      <c r="X48" s="8">
        <f t="shared" si="4"/>
        <v>23.47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23.47</v>
      </c>
      <c r="AE48" s="8">
        <f t="shared" si="11"/>
        <v>23.47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23.47</v>
      </c>
      <c r="AL48" s="8">
        <f t="shared" si="31"/>
        <v>273.05999999999995</v>
      </c>
      <c r="AM48" s="8">
        <f t="shared" si="31"/>
        <v>0</v>
      </c>
      <c r="AN48" s="8">
        <f t="shared" si="31"/>
        <v>421.15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694.20999999999992</v>
      </c>
      <c r="AT48" s="8">
        <v>22.54</v>
      </c>
      <c r="AU48" s="8">
        <v>22.54</v>
      </c>
      <c r="AW48" s="203">
        <v>23.47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23.47</v>
      </c>
      <c r="BD48" s="203">
        <v>23.47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23.47</v>
      </c>
      <c r="BL48" s="8">
        <f t="shared" si="21"/>
        <v>22.54</v>
      </c>
      <c r="BM48" s="8">
        <f t="shared" si="22"/>
        <v>22.54</v>
      </c>
      <c r="BN48" s="8">
        <f t="shared" si="23"/>
        <v>23.47</v>
      </c>
      <c r="BO48" s="8">
        <f t="shared" si="24"/>
        <v>23.47</v>
      </c>
      <c r="BP48" s="138">
        <f t="shared" si="25"/>
        <v>-0.92999999999999972</v>
      </c>
      <c r="BQ48" s="138">
        <f t="shared" si="26"/>
        <v>-0.92999999999999972</v>
      </c>
    </row>
    <row r="49" spans="1:69">
      <c r="A49" s="8" t="s">
        <v>91</v>
      </c>
      <c r="B49" s="15">
        <f>'[3]21'!B51</f>
        <v>320</v>
      </c>
      <c r="C49" s="16">
        <f>'[3]21'!C51</f>
        <v>0</v>
      </c>
      <c r="D49" s="16">
        <f>'[3]21'!D51</f>
        <v>900</v>
      </c>
      <c r="E49" s="16">
        <f>'[3]21'!E51</f>
        <v>0</v>
      </c>
      <c r="F49" s="16">
        <f>'[3]21'!F51</f>
        <v>0</v>
      </c>
      <c r="G49" s="16">
        <f>'[3]21'!G51</f>
        <v>0</v>
      </c>
      <c r="H49" s="17">
        <f t="shared" si="27"/>
        <v>1220</v>
      </c>
      <c r="I49" s="15">
        <f>'[3]21'!J51</f>
        <v>320</v>
      </c>
      <c r="J49" s="16">
        <f>'[3]21'!K51</f>
        <v>0</v>
      </c>
      <c r="K49" s="16">
        <f>'[3]21'!L51</f>
        <v>421.15</v>
      </c>
      <c r="L49" s="16">
        <f>'[3]21'!M51</f>
        <v>0</v>
      </c>
      <c r="M49" s="16">
        <f>'[3]21'!N51</f>
        <v>0</v>
      </c>
      <c r="N49" s="16">
        <f>'[3]21'!O51</f>
        <v>0</v>
      </c>
      <c r="O49" s="17">
        <f t="shared" si="28"/>
        <v>741.15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421.15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741.15</v>
      </c>
      <c r="X49" s="8">
        <f t="shared" si="4"/>
        <v>23.47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23.47</v>
      </c>
      <c r="AE49" s="8">
        <f t="shared" si="11"/>
        <v>23.47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23.47</v>
      </c>
      <c r="AL49" s="8">
        <f t="shared" si="31"/>
        <v>273.05999999999995</v>
      </c>
      <c r="AM49" s="8">
        <f t="shared" si="31"/>
        <v>0</v>
      </c>
      <c r="AN49" s="8">
        <f t="shared" si="31"/>
        <v>421.15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694.20999999999992</v>
      </c>
      <c r="AT49" s="8">
        <v>22.54</v>
      </c>
      <c r="AU49" s="8">
        <v>22.54</v>
      </c>
      <c r="AW49" s="203">
        <v>23.47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23.47</v>
      </c>
      <c r="BD49" s="203">
        <v>23.47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23.47</v>
      </c>
      <c r="BL49" s="8">
        <f t="shared" si="21"/>
        <v>22.54</v>
      </c>
      <c r="BM49" s="8">
        <f t="shared" si="22"/>
        <v>22.54</v>
      </c>
      <c r="BN49" s="8">
        <f t="shared" si="23"/>
        <v>23.47</v>
      </c>
      <c r="BO49" s="8">
        <f t="shared" si="24"/>
        <v>23.47</v>
      </c>
      <c r="BP49" s="138">
        <f t="shared" si="25"/>
        <v>-0.92999999999999972</v>
      </c>
      <c r="BQ49" s="138">
        <f t="shared" si="26"/>
        <v>-0.92999999999999972</v>
      </c>
    </row>
    <row r="50" spans="1:69">
      <c r="A50" s="8" t="s">
        <v>92</v>
      </c>
      <c r="B50" s="15">
        <f>'[3]21'!B52</f>
        <v>320</v>
      </c>
      <c r="C50" s="16">
        <f>'[3]21'!C52</f>
        <v>0</v>
      </c>
      <c r="D50" s="16">
        <f>'[3]21'!D52</f>
        <v>900</v>
      </c>
      <c r="E50" s="16">
        <f>'[3]21'!E52</f>
        <v>0</v>
      </c>
      <c r="F50" s="16">
        <f>'[3]21'!F52</f>
        <v>0</v>
      </c>
      <c r="G50" s="16">
        <f>'[3]21'!G52</f>
        <v>0</v>
      </c>
      <c r="H50" s="17">
        <f t="shared" si="27"/>
        <v>1220</v>
      </c>
      <c r="I50" s="15">
        <f>'[3]21'!J52</f>
        <v>320</v>
      </c>
      <c r="J50" s="16">
        <f>'[3]21'!K52</f>
        <v>0</v>
      </c>
      <c r="K50" s="16">
        <f>'[3]21'!L52</f>
        <v>421.15</v>
      </c>
      <c r="L50" s="16">
        <f>'[3]21'!M52</f>
        <v>0</v>
      </c>
      <c r="M50" s="16">
        <f>'[3]21'!N52</f>
        <v>0</v>
      </c>
      <c r="N50" s="16">
        <f>'[3]21'!O52</f>
        <v>0</v>
      </c>
      <c r="O50" s="17">
        <f t="shared" si="28"/>
        <v>741.15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421.15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741.15</v>
      </c>
      <c r="X50" s="8">
        <f t="shared" si="4"/>
        <v>23.47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23.47</v>
      </c>
      <c r="AE50" s="8">
        <f t="shared" si="11"/>
        <v>23.47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23.47</v>
      </c>
      <c r="AL50" s="8">
        <f t="shared" si="31"/>
        <v>273.05999999999995</v>
      </c>
      <c r="AM50" s="8">
        <f t="shared" si="31"/>
        <v>0</v>
      </c>
      <c r="AN50" s="8">
        <f t="shared" si="31"/>
        <v>421.15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694.20999999999992</v>
      </c>
      <c r="AT50" s="8">
        <v>22.54</v>
      </c>
      <c r="AU50" s="8">
        <v>22.54</v>
      </c>
      <c r="AW50" s="203">
        <v>23.47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23.47</v>
      </c>
      <c r="BD50" s="203">
        <v>23.47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23.47</v>
      </c>
      <c r="BL50" s="8">
        <f t="shared" si="21"/>
        <v>22.54</v>
      </c>
      <c r="BM50" s="8">
        <f t="shared" si="22"/>
        <v>22.54</v>
      </c>
      <c r="BN50" s="8">
        <f t="shared" si="23"/>
        <v>23.47</v>
      </c>
      <c r="BO50" s="8">
        <f t="shared" si="24"/>
        <v>23.47</v>
      </c>
      <c r="BP50" s="138">
        <f t="shared" si="25"/>
        <v>-0.92999999999999972</v>
      </c>
      <c r="BQ50" s="138">
        <f t="shared" si="26"/>
        <v>-0.92999999999999972</v>
      </c>
    </row>
    <row r="51" spans="1:69">
      <c r="A51" s="8" t="s">
        <v>93</v>
      </c>
      <c r="B51" s="15">
        <f>'[3]21'!B53</f>
        <v>320</v>
      </c>
      <c r="C51" s="16">
        <f>'[3]21'!C53</f>
        <v>0</v>
      </c>
      <c r="D51" s="16">
        <f>'[3]21'!D53</f>
        <v>900</v>
      </c>
      <c r="E51" s="16">
        <f>'[3]21'!E53</f>
        <v>0</v>
      </c>
      <c r="F51" s="16">
        <f>'[3]21'!F53</f>
        <v>0</v>
      </c>
      <c r="G51" s="16">
        <f>'[3]21'!G53</f>
        <v>0</v>
      </c>
      <c r="H51" s="17">
        <f t="shared" si="27"/>
        <v>1220</v>
      </c>
      <c r="I51" s="15">
        <f>'[3]21'!J53</f>
        <v>320</v>
      </c>
      <c r="J51" s="16">
        <f>'[3]21'!K53</f>
        <v>0</v>
      </c>
      <c r="K51" s="16">
        <f>'[3]21'!L53</f>
        <v>421.15</v>
      </c>
      <c r="L51" s="16">
        <f>'[3]21'!M53</f>
        <v>0</v>
      </c>
      <c r="M51" s="16">
        <f>'[3]21'!N53</f>
        <v>0</v>
      </c>
      <c r="N51" s="16">
        <f>'[3]21'!O53</f>
        <v>0</v>
      </c>
      <c r="O51" s="17">
        <f t="shared" si="28"/>
        <v>741.15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421.15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741.15</v>
      </c>
      <c r="X51" s="8">
        <f t="shared" si="4"/>
        <v>23.47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23.47</v>
      </c>
      <c r="AE51" s="8">
        <f t="shared" si="11"/>
        <v>23.47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23.47</v>
      </c>
      <c r="AL51" s="8">
        <f t="shared" si="31"/>
        <v>273.05999999999995</v>
      </c>
      <c r="AM51" s="8">
        <f t="shared" si="31"/>
        <v>0</v>
      </c>
      <c r="AN51" s="8">
        <f t="shared" si="31"/>
        <v>421.15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694.20999999999992</v>
      </c>
      <c r="AT51" s="8">
        <v>22.54</v>
      </c>
      <c r="AU51" s="8">
        <v>22.54</v>
      </c>
      <c r="AW51" s="203">
        <v>23.47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23.47</v>
      </c>
      <c r="BD51" s="203">
        <v>23.47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23.47</v>
      </c>
      <c r="BL51" s="8">
        <f t="shared" si="21"/>
        <v>22.54</v>
      </c>
      <c r="BM51" s="8">
        <f t="shared" si="22"/>
        <v>22.54</v>
      </c>
      <c r="BN51" s="8">
        <f t="shared" si="23"/>
        <v>23.47</v>
      </c>
      <c r="BO51" s="8">
        <f t="shared" si="24"/>
        <v>23.47</v>
      </c>
      <c r="BP51" s="138">
        <f t="shared" si="25"/>
        <v>-0.92999999999999972</v>
      </c>
      <c r="BQ51" s="138">
        <f t="shared" si="26"/>
        <v>-0.92999999999999972</v>
      </c>
    </row>
    <row r="52" spans="1:69">
      <c r="A52" s="8" t="s">
        <v>94</v>
      </c>
      <c r="B52" s="15">
        <f>'[3]21'!B54</f>
        <v>320</v>
      </c>
      <c r="C52" s="16">
        <f>'[3]21'!C54</f>
        <v>0</v>
      </c>
      <c r="D52" s="16">
        <f>'[3]21'!D54</f>
        <v>900</v>
      </c>
      <c r="E52" s="16">
        <f>'[3]21'!E54</f>
        <v>0</v>
      </c>
      <c r="F52" s="16">
        <f>'[3]21'!F54</f>
        <v>0</v>
      </c>
      <c r="G52" s="16">
        <f>'[3]21'!G54</f>
        <v>0</v>
      </c>
      <c r="H52" s="17">
        <f t="shared" si="27"/>
        <v>1220</v>
      </c>
      <c r="I52" s="15">
        <f>'[3]21'!J54</f>
        <v>320</v>
      </c>
      <c r="J52" s="16">
        <f>'[3]21'!K54</f>
        <v>0</v>
      </c>
      <c r="K52" s="16">
        <f>'[3]21'!L54</f>
        <v>421.15</v>
      </c>
      <c r="L52" s="16">
        <f>'[3]21'!M54</f>
        <v>0</v>
      </c>
      <c r="M52" s="16">
        <f>'[3]21'!N54</f>
        <v>0</v>
      </c>
      <c r="N52" s="16">
        <f>'[3]21'!O54</f>
        <v>0</v>
      </c>
      <c r="O52" s="17">
        <f t="shared" si="28"/>
        <v>741.15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421.15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741.15</v>
      </c>
      <c r="X52" s="8">
        <f t="shared" si="4"/>
        <v>23.47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23.47</v>
      </c>
      <c r="AE52" s="8">
        <f t="shared" si="11"/>
        <v>23.47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23.47</v>
      </c>
      <c r="AL52" s="8">
        <f t="shared" si="31"/>
        <v>273.05999999999995</v>
      </c>
      <c r="AM52" s="8">
        <f t="shared" si="31"/>
        <v>0</v>
      </c>
      <c r="AN52" s="8">
        <f t="shared" si="31"/>
        <v>421.15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694.20999999999992</v>
      </c>
      <c r="AT52" s="8">
        <v>22.54</v>
      </c>
      <c r="AU52" s="8">
        <v>22.54</v>
      </c>
      <c r="AW52" s="203">
        <v>23.47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23.47</v>
      </c>
      <c r="BD52" s="203">
        <v>23.47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23.47</v>
      </c>
      <c r="BL52" s="8">
        <f t="shared" si="21"/>
        <v>22.54</v>
      </c>
      <c r="BM52" s="8">
        <f t="shared" si="22"/>
        <v>22.54</v>
      </c>
      <c r="BN52" s="8">
        <f t="shared" si="23"/>
        <v>23.47</v>
      </c>
      <c r="BO52" s="8">
        <f t="shared" si="24"/>
        <v>23.47</v>
      </c>
      <c r="BP52" s="138">
        <f t="shared" si="25"/>
        <v>-0.92999999999999972</v>
      </c>
      <c r="BQ52" s="138">
        <f t="shared" si="26"/>
        <v>-0.92999999999999972</v>
      </c>
    </row>
    <row r="53" spans="1:69">
      <c r="A53" s="8" t="s">
        <v>95</v>
      </c>
      <c r="B53" s="15">
        <f>'[3]21'!B55</f>
        <v>320</v>
      </c>
      <c r="C53" s="16">
        <f>'[3]21'!C55</f>
        <v>0</v>
      </c>
      <c r="D53" s="16">
        <f>'[3]21'!D55</f>
        <v>900</v>
      </c>
      <c r="E53" s="16">
        <f>'[3]21'!E55</f>
        <v>0</v>
      </c>
      <c r="F53" s="16">
        <f>'[3]21'!F55</f>
        <v>0</v>
      </c>
      <c r="G53" s="16">
        <f>'[3]21'!G55</f>
        <v>0</v>
      </c>
      <c r="H53" s="17">
        <f t="shared" si="27"/>
        <v>1220</v>
      </c>
      <c r="I53" s="15">
        <f>'[3]21'!J55</f>
        <v>320</v>
      </c>
      <c r="J53" s="16">
        <f>'[3]21'!K55</f>
        <v>0</v>
      </c>
      <c r="K53" s="16">
        <f>'[3]21'!L55</f>
        <v>421.15</v>
      </c>
      <c r="L53" s="16">
        <f>'[3]21'!M55</f>
        <v>0</v>
      </c>
      <c r="M53" s="16">
        <f>'[3]21'!N55</f>
        <v>0</v>
      </c>
      <c r="N53" s="16">
        <f>'[3]21'!O55</f>
        <v>0</v>
      </c>
      <c r="O53" s="17">
        <f t="shared" si="28"/>
        <v>741.15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421.15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741.15</v>
      </c>
      <c r="X53" s="8">
        <f t="shared" si="4"/>
        <v>23.47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23.47</v>
      </c>
      <c r="AE53" s="8">
        <f t="shared" si="11"/>
        <v>23.47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23.47</v>
      </c>
      <c r="AL53" s="8">
        <f t="shared" si="31"/>
        <v>273.05999999999995</v>
      </c>
      <c r="AM53" s="8">
        <f t="shared" si="31"/>
        <v>0</v>
      </c>
      <c r="AN53" s="8">
        <f t="shared" si="31"/>
        <v>421.15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694.20999999999992</v>
      </c>
      <c r="AT53" s="8">
        <v>22.54</v>
      </c>
      <c r="AU53" s="8">
        <v>22.54</v>
      </c>
      <c r="AW53" s="203">
        <v>23.47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23.47</v>
      </c>
      <c r="BD53" s="203">
        <v>23.47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23.47</v>
      </c>
      <c r="BL53" s="8">
        <f t="shared" si="21"/>
        <v>22.54</v>
      </c>
      <c r="BM53" s="8">
        <f t="shared" si="22"/>
        <v>22.54</v>
      </c>
      <c r="BN53" s="8">
        <f t="shared" si="23"/>
        <v>23.47</v>
      </c>
      <c r="BO53" s="8">
        <f t="shared" si="24"/>
        <v>23.47</v>
      </c>
      <c r="BP53" s="138">
        <f t="shared" si="25"/>
        <v>-0.92999999999999972</v>
      </c>
      <c r="BQ53" s="138">
        <f t="shared" si="26"/>
        <v>-0.92999999999999972</v>
      </c>
    </row>
    <row r="54" spans="1:69">
      <c r="A54" s="8" t="s">
        <v>96</v>
      </c>
      <c r="B54" s="15">
        <f>'[3]21'!B56</f>
        <v>320</v>
      </c>
      <c r="C54" s="16">
        <f>'[3]21'!C56</f>
        <v>0</v>
      </c>
      <c r="D54" s="16">
        <f>'[3]21'!D56</f>
        <v>900</v>
      </c>
      <c r="E54" s="16">
        <f>'[3]21'!E56</f>
        <v>0</v>
      </c>
      <c r="F54" s="16">
        <f>'[3]21'!F56</f>
        <v>0</v>
      </c>
      <c r="G54" s="16">
        <f>'[3]21'!G56</f>
        <v>0</v>
      </c>
      <c r="H54" s="17">
        <f t="shared" si="27"/>
        <v>1220</v>
      </c>
      <c r="I54" s="15">
        <f>'[3]21'!J56</f>
        <v>320</v>
      </c>
      <c r="J54" s="16">
        <f>'[3]21'!K56</f>
        <v>0</v>
      </c>
      <c r="K54" s="16">
        <f>'[3]21'!L56</f>
        <v>421.15</v>
      </c>
      <c r="L54" s="16">
        <f>'[3]21'!M56</f>
        <v>0</v>
      </c>
      <c r="M54" s="16">
        <f>'[3]21'!N56</f>
        <v>0</v>
      </c>
      <c r="N54" s="16">
        <f>'[3]21'!O56</f>
        <v>0</v>
      </c>
      <c r="O54" s="17">
        <f t="shared" si="28"/>
        <v>741.15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421.15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741.15</v>
      </c>
      <c r="X54" s="8">
        <f t="shared" si="4"/>
        <v>23.47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23.47</v>
      </c>
      <c r="AE54" s="8">
        <f t="shared" si="11"/>
        <v>23.47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23.47</v>
      </c>
      <c r="AL54" s="8">
        <f t="shared" si="31"/>
        <v>273.05999999999995</v>
      </c>
      <c r="AM54" s="8">
        <f t="shared" si="31"/>
        <v>0</v>
      </c>
      <c r="AN54" s="8">
        <f t="shared" si="31"/>
        <v>421.15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694.20999999999992</v>
      </c>
      <c r="AT54" s="8">
        <v>22.54</v>
      </c>
      <c r="AU54" s="8">
        <v>22.54</v>
      </c>
      <c r="AW54" s="203">
        <v>23.47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23.47</v>
      </c>
      <c r="BD54" s="203">
        <v>23.47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23.47</v>
      </c>
      <c r="BL54" s="8">
        <f t="shared" si="21"/>
        <v>22.54</v>
      </c>
      <c r="BM54" s="8">
        <f t="shared" si="22"/>
        <v>22.54</v>
      </c>
      <c r="BN54" s="8">
        <f t="shared" si="23"/>
        <v>23.47</v>
      </c>
      <c r="BO54" s="8">
        <f t="shared" si="24"/>
        <v>23.47</v>
      </c>
      <c r="BP54" s="138">
        <f t="shared" si="25"/>
        <v>-0.92999999999999972</v>
      </c>
      <c r="BQ54" s="138">
        <f t="shared" si="26"/>
        <v>-0.92999999999999972</v>
      </c>
    </row>
    <row r="55" spans="1:69">
      <c r="A55" s="8" t="s">
        <v>97</v>
      </c>
      <c r="B55" s="15">
        <f>'[3]21'!B57</f>
        <v>320</v>
      </c>
      <c r="C55" s="16">
        <f>'[3]21'!C57</f>
        <v>0</v>
      </c>
      <c r="D55" s="16">
        <f>'[3]21'!D57</f>
        <v>900</v>
      </c>
      <c r="E55" s="16">
        <f>'[3]21'!E57</f>
        <v>0</v>
      </c>
      <c r="F55" s="16">
        <f>'[3]21'!F57</f>
        <v>0</v>
      </c>
      <c r="G55" s="16">
        <f>'[3]21'!G57</f>
        <v>0</v>
      </c>
      <c r="H55" s="17">
        <f t="shared" si="27"/>
        <v>1220</v>
      </c>
      <c r="I55" s="15">
        <f>'[3]21'!J57</f>
        <v>320</v>
      </c>
      <c r="J55" s="16">
        <f>'[3]21'!K57</f>
        <v>0</v>
      </c>
      <c r="K55" s="16">
        <f>'[3]21'!L57</f>
        <v>421.15</v>
      </c>
      <c r="L55" s="16">
        <f>'[3]21'!M57</f>
        <v>0</v>
      </c>
      <c r="M55" s="16">
        <f>'[3]21'!N57</f>
        <v>0</v>
      </c>
      <c r="N55" s="16">
        <f>'[3]21'!O57</f>
        <v>0</v>
      </c>
      <c r="O55" s="17">
        <f t="shared" si="28"/>
        <v>741.15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421.15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741.15</v>
      </c>
      <c r="X55" s="8">
        <f t="shared" si="4"/>
        <v>23.47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23.47</v>
      </c>
      <c r="AE55" s="8">
        <f t="shared" si="11"/>
        <v>23.47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23.47</v>
      </c>
      <c r="AL55" s="8">
        <f t="shared" si="31"/>
        <v>273.05999999999995</v>
      </c>
      <c r="AM55" s="8">
        <f t="shared" si="31"/>
        <v>0</v>
      </c>
      <c r="AN55" s="8">
        <f t="shared" si="31"/>
        <v>421.15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694.20999999999992</v>
      </c>
      <c r="AT55" s="8">
        <v>22.54</v>
      </c>
      <c r="AU55" s="8">
        <v>22.54</v>
      </c>
      <c r="AW55" s="203">
        <v>23.47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23.47</v>
      </c>
      <c r="BD55" s="203">
        <v>23.47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23.47</v>
      </c>
      <c r="BL55" s="8">
        <f t="shared" si="21"/>
        <v>22.54</v>
      </c>
      <c r="BM55" s="8">
        <f t="shared" si="22"/>
        <v>22.54</v>
      </c>
      <c r="BN55" s="8">
        <f t="shared" si="23"/>
        <v>23.47</v>
      </c>
      <c r="BO55" s="8">
        <f t="shared" si="24"/>
        <v>23.47</v>
      </c>
      <c r="BP55" s="138">
        <f t="shared" si="25"/>
        <v>-0.92999999999999972</v>
      </c>
      <c r="BQ55" s="138">
        <f t="shared" si="26"/>
        <v>-0.92999999999999972</v>
      </c>
    </row>
    <row r="56" spans="1:69">
      <c r="A56" s="8" t="s">
        <v>98</v>
      </c>
      <c r="B56" s="15">
        <f>'[3]21'!B58</f>
        <v>320</v>
      </c>
      <c r="C56" s="16">
        <f>'[3]21'!C58</f>
        <v>0</v>
      </c>
      <c r="D56" s="16">
        <f>'[3]21'!D58</f>
        <v>900</v>
      </c>
      <c r="E56" s="16">
        <f>'[3]21'!E58</f>
        <v>0</v>
      </c>
      <c r="F56" s="16">
        <f>'[3]21'!F58</f>
        <v>0</v>
      </c>
      <c r="G56" s="16">
        <f>'[3]21'!G58</f>
        <v>0</v>
      </c>
      <c r="H56" s="17">
        <f t="shared" si="27"/>
        <v>1220</v>
      </c>
      <c r="I56" s="15">
        <f>'[3]21'!J58</f>
        <v>320</v>
      </c>
      <c r="J56" s="16">
        <f>'[3]21'!K58</f>
        <v>0</v>
      </c>
      <c r="K56" s="16">
        <f>'[3]21'!L58</f>
        <v>421.15</v>
      </c>
      <c r="L56" s="16">
        <f>'[3]21'!M58</f>
        <v>0</v>
      </c>
      <c r="M56" s="16">
        <f>'[3]21'!N58</f>
        <v>0</v>
      </c>
      <c r="N56" s="16">
        <f>'[3]21'!O58</f>
        <v>0</v>
      </c>
      <c r="O56" s="17">
        <f t="shared" si="28"/>
        <v>741.15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421.15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741.15</v>
      </c>
      <c r="X56" s="8">
        <f t="shared" si="4"/>
        <v>23.47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23.47</v>
      </c>
      <c r="AE56" s="8">
        <f t="shared" si="11"/>
        <v>23.47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23.47</v>
      </c>
      <c r="AL56" s="8">
        <f t="shared" si="31"/>
        <v>273.05999999999995</v>
      </c>
      <c r="AM56" s="8">
        <f t="shared" si="31"/>
        <v>0</v>
      </c>
      <c r="AN56" s="8">
        <f t="shared" si="31"/>
        <v>421.15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694.20999999999992</v>
      </c>
      <c r="AT56" s="8">
        <v>22.54</v>
      </c>
      <c r="AU56" s="8">
        <v>22.54</v>
      </c>
      <c r="AW56" s="203">
        <v>23.47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23.47</v>
      </c>
      <c r="BD56" s="203">
        <v>23.47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23.47</v>
      </c>
      <c r="BL56" s="8">
        <f t="shared" si="21"/>
        <v>22.54</v>
      </c>
      <c r="BM56" s="8">
        <f t="shared" si="22"/>
        <v>22.54</v>
      </c>
      <c r="BN56" s="8">
        <f t="shared" si="23"/>
        <v>23.47</v>
      </c>
      <c r="BO56" s="8">
        <f t="shared" si="24"/>
        <v>23.47</v>
      </c>
      <c r="BP56" s="138">
        <f t="shared" si="25"/>
        <v>-0.92999999999999972</v>
      </c>
      <c r="BQ56" s="138">
        <f t="shared" si="26"/>
        <v>-0.92999999999999972</v>
      </c>
    </row>
    <row r="57" spans="1:69">
      <c r="A57" s="8" t="s">
        <v>99</v>
      </c>
      <c r="B57" s="15">
        <f>'[3]21'!B59</f>
        <v>320</v>
      </c>
      <c r="C57" s="16">
        <f>'[3]21'!C59</f>
        <v>0</v>
      </c>
      <c r="D57" s="16">
        <f>'[3]21'!D59</f>
        <v>900</v>
      </c>
      <c r="E57" s="16">
        <f>'[3]21'!E59</f>
        <v>0</v>
      </c>
      <c r="F57" s="16">
        <f>'[3]21'!F59</f>
        <v>0</v>
      </c>
      <c r="G57" s="16">
        <f>'[3]21'!G59</f>
        <v>0</v>
      </c>
      <c r="H57" s="17">
        <f t="shared" si="27"/>
        <v>1220</v>
      </c>
      <c r="I57" s="15">
        <f>'[3]21'!J59</f>
        <v>320</v>
      </c>
      <c r="J57" s="16">
        <f>'[3]21'!K59</f>
        <v>0</v>
      </c>
      <c r="K57" s="16">
        <f>'[3]21'!L59</f>
        <v>421.15</v>
      </c>
      <c r="L57" s="16">
        <f>'[3]21'!M59</f>
        <v>0</v>
      </c>
      <c r="M57" s="16">
        <f>'[3]21'!N59</f>
        <v>0</v>
      </c>
      <c r="N57" s="16">
        <f>'[3]21'!O59</f>
        <v>0</v>
      </c>
      <c r="O57" s="17">
        <f t="shared" si="28"/>
        <v>741.15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421.15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741.15</v>
      </c>
      <c r="X57" s="8">
        <f t="shared" si="4"/>
        <v>23.47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23.47</v>
      </c>
      <c r="AE57" s="8">
        <f t="shared" si="11"/>
        <v>23.47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23.47</v>
      </c>
      <c r="AL57" s="8">
        <f t="shared" si="31"/>
        <v>273.05999999999995</v>
      </c>
      <c r="AM57" s="8">
        <f t="shared" si="31"/>
        <v>0</v>
      </c>
      <c r="AN57" s="8">
        <f t="shared" si="31"/>
        <v>421.15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694.20999999999992</v>
      </c>
      <c r="AT57" s="8">
        <v>22.54</v>
      </c>
      <c r="AU57" s="8">
        <v>22.54</v>
      </c>
      <c r="AW57" s="203">
        <v>23.47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23.47</v>
      </c>
      <c r="BD57" s="203">
        <v>23.47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23.47</v>
      </c>
      <c r="BL57" s="8">
        <f t="shared" si="21"/>
        <v>22.54</v>
      </c>
      <c r="BM57" s="8">
        <f t="shared" si="22"/>
        <v>22.54</v>
      </c>
      <c r="BN57" s="8">
        <f t="shared" si="23"/>
        <v>23.47</v>
      </c>
      <c r="BO57" s="8">
        <f t="shared" si="24"/>
        <v>23.47</v>
      </c>
      <c r="BP57" s="138">
        <f t="shared" si="25"/>
        <v>-0.92999999999999972</v>
      </c>
      <c r="BQ57" s="138">
        <f t="shared" si="26"/>
        <v>-0.92999999999999972</v>
      </c>
    </row>
    <row r="58" spans="1:69">
      <c r="A58" s="8" t="s">
        <v>100</v>
      </c>
      <c r="B58" s="15">
        <f>'[3]21'!B60</f>
        <v>320</v>
      </c>
      <c r="C58" s="16">
        <f>'[3]21'!C60</f>
        <v>0</v>
      </c>
      <c r="D58" s="16">
        <f>'[3]21'!D60</f>
        <v>900</v>
      </c>
      <c r="E58" s="16">
        <f>'[3]21'!E60</f>
        <v>0</v>
      </c>
      <c r="F58" s="16">
        <f>'[3]21'!F60</f>
        <v>0</v>
      </c>
      <c r="G58" s="16">
        <f>'[3]21'!G60</f>
        <v>0</v>
      </c>
      <c r="H58" s="17">
        <f t="shared" si="27"/>
        <v>1220</v>
      </c>
      <c r="I58" s="15">
        <f>'[3]21'!J60</f>
        <v>320</v>
      </c>
      <c r="J58" s="16">
        <f>'[3]21'!K60</f>
        <v>0</v>
      </c>
      <c r="K58" s="16">
        <f>'[3]21'!L60</f>
        <v>421.15</v>
      </c>
      <c r="L58" s="16">
        <f>'[3]21'!M60</f>
        <v>0</v>
      </c>
      <c r="M58" s="16">
        <f>'[3]21'!N60</f>
        <v>0</v>
      </c>
      <c r="N58" s="16">
        <f>'[3]21'!O60</f>
        <v>0</v>
      </c>
      <c r="O58" s="17">
        <f t="shared" si="28"/>
        <v>741.15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421.15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741.15</v>
      </c>
      <c r="X58" s="8">
        <f t="shared" si="4"/>
        <v>23.47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23.47</v>
      </c>
      <c r="AE58" s="8">
        <f t="shared" si="11"/>
        <v>23.47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23.47</v>
      </c>
      <c r="AL58" s="8">
        <f t="shared" si="31"/>
        <v>273.05999999999995</v>
      </c>
      <c r="AM58" s="8">
        <f t="shared" si="31"/>
        <v>0</v>
      </c>
      <c r="AN58" s="8">
        <f t="shared" si="31"/>
        <v>421.15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694.20999999999992</v>
      </c>
      <c r="AT58" s="8">
        <v>22.54</v>
      </c>
      <c r="AU58" s="8">
        <v>22.54</v>
      </c>
      <c r="AW58" s="203">
        <v>23.47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23.47</v>
      </c>
      <c r="BD58" s="203">
        <v>23.47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23.47</v>
      </c>
      <c r="BL58" s="8">
        <f t="shared" si="21"/>
        <v>22.54</v>
      </c>
      <c r="BM58" s="8">
        <f t="shared" si="22"/>
        <v>22.54</v>
      </c>
      <c r="BN58" s="8">
        <f t="shared" si="23"/>
        <v>23.47</v>
      </c>
      <c r="BO58" s="8">
        <f t="shared" si="24"/>
        <v>23.47</v>
      </c>
      <c r="BP58" s="138">
        <f t="shared" si="25"/>
        <v>-0.92999999999999972</v>
      </c>
      <c r="BQ58" s="138">
        <f t="shared" si="26"/>
        <v>-0.92999999999999972</v>
      </c>
    </row>
    <row r="59" spans="1:69">
      <c r="A59" s="8" t="s">
        <v>101</v>
      </c>
      <c r="B59" s="15">
        <f>'[3]21'!B61</f>
        <v>320</v>
      </c>
      <c r="C59" s="16">
        <f>'[3]21'!C61</f>
        <v>0</v>
      </c>
      <c r="D59" s="16">
        <f>'[3]21'!D61</f>
        <v>900</v>
      </c>
      <c r="E59" s="16">
        <f>'[3]21'!E61</f>
        <v>0</v>
      </c>
      <c r="F59" s="16">
        <f>'[3]21'!F61</f>
        <v>0</v>
      </c>
      <c r="G59" s="16">
        <f>'[3]21'!G61</f>
        <v>0</v>
      </c>
      <c r="H59" s="17">
        <f t="shared" si="27"/>
        <v>1220</v>
      </c>
      <c r="I59" s="15">
        <f>'[3]21'!J61</f>
        <v>320</v>
      </c>
      <c r="J59" s="16">
        <f>'[3]21'!K61</f>
        <v>0</v>
      </c>
      <c r="K59" s="16">
        <f>'[3]21'!L61</f>
        <v>421.15</v>
      </c>
      <c r="L59" s="16">
        <f>'[3]21'!M61</f>
        <v>0</v>
      </c>
      <c r="M59" s="16">
        <f>'[3]21'!N61</f>
        <v>0</v>
      </c>
      <c r="N59" s="16">
        <f>'[3]21'!O61</f>
        <v>0</v>
      </c>
      <c r="O59" s="17">
        <f t="shared" si="28"/>
        <v>741.15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421.15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741.15</v>
      </c>
      <c r="X59" s="8">
        <f t="shared" si="4"/>
        <v>23.47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23.47</v>
      </c>
      <c r="AE59" s="8">
        <f t="shared" si="11"/>
        <v>23.47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23.47</v>
      </c>
      <c r="AL59" s="8">
        <f t="shared" si="31"/>
        <v>273.05999999999995</v>
      </c>
      <c r="AM59" s="8">
        <f t="shared" si="31"/>
        <v>0</v>
      </c>
      <c r="AN59" s="8">
        <f t="shared" si="31"/>
        <v>421.15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694.20999999999992</v>
      </c>
      <c r="AT59" s="8">
        <v>22.54</v>
      </c>
      <c r="AU59" s="8">
        <v>22.54</v>
      </c>
      <c r="AW59" s="203">
        <v>23.47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23.47</v>
      </c>
      <c r="BD59" s="203">
        <v>23.47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23.47</v>
      </c>
      <c r="BL59" s="8">
        <f t="shared" si="21"/>
        <v>22.54</v>
      </c>
      <c r="BM59" s="8">
        <f t="shared" si="22"/>
        <v>22.54</v>
      </c>
      <c r="BN59" s="8">
        <f t="shared" si="23"/>
        <v>23.47</v>
      </c>
      <c r="BO59" s="8">
        <f t="shared" si="24"/>
        <v>23.47</v>
      </c>
      <c r="BP59" s="138">
        <f t="shared" si="25"/>
        <v>-0.92999999999999972</v>
      </c>
      <c r="BQ59" s="138">
        <f t="shared" si="26"/>
        <v>-0.92999999999999972</v>
      </c>
    </row>
    <row r="60" spans="1:69">
      <c r="A60" s="8" t="s">
        <v>102</v>
      </c>
      <c r="B60" s="15">
        <f>'[3]21'!B62</f>
        <v>320</v>
      </c>
      <c r="C60" s="16">
        <f>'[3]21'!C62</f>
        <v>0</v>
      </c>
      <c r="D60" s="16">
        <f>'[3]21'!D62</f>
        <v>900</v>
      </c>
      <c r="E60" s="16">
        <f>'[3]21'!E62</f>
        <v>0</v>
      </c>
      <c r="F60" s="16">
        <f>'[3]21'!F62</f>
        <v>0</v>
      </c>
      <c r="G60" s="16">
        <f>'[3]21'!G62</f>
        <v>0</v>
      </c>
      <c r="H60" s="17">
        <f t="shared" si="27"/>
        <v>1220</v>
      </c>
      <c r="I60" s="15">
        <f>'[3]21'!J62</f>
        <v>320</v>
      </c>
      <c r="J60" s="16">
        <f>'[3]21'!K62</f>
        <v>0</v>
      </c>
      <c r="K60" s="16">
        <f>'[3]21'!L62</f>
        <v>421.15</v>
      </c>
      <c r="L60" s="16">
        <f>'[3]21'!M62</f>
        <v>0</v>
      </c>
      <c r="M60" s="16">
        <f>'[3]21'!N62</f>
        <v>0</v>
      </c>
      <c r="N60" s="16">
        <f>'[3]21'!O62</f>
        <v>0</v>
      </c>
      <c r="O60" s="17">
        <f t="shared" si="28"/>
        <v>741.15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421.15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741.15</v>
      </c>
      <c r="X60" s="8">
        <f t="shared" si="4"/>
        <v>23.47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23.47</v>
      </c>
      <c r="AE60" s="8">
        <f t="shared" si="11"/>
        <v>23.47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23.47</v>
      </c>
      <c r="AL60" s="8">
        <f t="shared" si="31"/>
        <v>273.05999999999995</v>
      </c>
      <c r="AM60" s="8">
        <f t="shared" si="31"/>
        <v>0</v>
      </c>
      <c r="AN60" s="8">
        <f t="shared" si="31"/>
        <v>421.15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694.20999999999992</v>
      </c>
      <c r="AT60" s="8">
        <v>22.54</v>
      </c>
      <c r="AU60" s="8">
        <v>22.54</v>
      </c>
      <c r="AW60" s="203">
        <v>23.47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23.47</v>
      </c>
      <c r="BD60" s="203">
        <v>23.47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23.47</v>
      </c>
      <c r="BL60" s="8">
        <f t="shared" si="21"/>
        <v>22.54</v>
      </c>
      <c r="BM60" s="8">
        <f t="shared" si="22"/>
        <v>22.54</v>
      </c>
      <c r="BN60" s="8">
        <f t="shared" si="23"/>
        <v>23.47</v>
      </c>
      <c r="BO60" s="8">
        <f t="shared" si="24"/>
        <v>23.47</v>
      </c>
      <c r="BP60" s="138">
        <f t="shared" si="25"/>
        <v>-0.92999999999999972</v>
      </c>
      <c r="BQ60" s="138">
        <f t="shared" si="26"/>
        <v>-0.92999999999999972</v>
      </c>
    </row>
    <row r="61" spans="1:69">
      <c r="A61" s="8" t="s">
        <v>103</v>
      </c>
      <c r="B61" s="15">
        <f>'[3]21'!B63</f>
        <v>320</v>
      </c>
      <c r="C61" s="16">
        <f>'[3]21'!C63</f>
        <v>0</v>
      </c>
      <c r="D61" s="16">
        <f>'[3]21'!D63</f>
        <v>900</v>
      </c>
      <c r="E61" s="16">
        <f>'[3]21'!E63</f>
        <v>0</v>
      </c>
      <c r="F61" s="16">
        <f>'[3]21'!F63</f>
        <v>0</v>
      </c>
      <c r="G61" s="16">
        <f>'[3]21'!G63</f>
        <v>0</v>
      </c>
      <c r="H61" s="17">
        <f t="shared" si="27"/>
        <v>1220</v>
      </c>
      <c r="I61" s="15">
        <f>'[3]21'!J63</f>
        <v>320</v>
      </c>
      <c r="J61" s="16">
        <f>'[3]21'!K63</f>
        <v>0</v>
      </c>
      <c r="K61" s="16">
        <f>'[3]21'!L63</f>
        <v>421.15</v>
      </c>
      <c r="L61" s="16">
        <f>'[3]21'!M63</f>
        <v>0</v>
      </c>
      <c r="M61" s="16">
        <f>'[3]21'!N63</f>
        <v>0</v>
      </c>
      <c r="N61" s="16">
        <f>'[3]21'!O63</f>
        <v>0</v>
      </c>
      <c r="O61" s="17">
        <f t="shared" si="28"/>
        <v>741.15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421.15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741.15</v>
      </c>
      <c r="X61" s="8">
        <f t="shared" si="4"/>
        <v>23.47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23.47</v>
      </c>
      <c r="AE61" s="8">
        <f t="shared" si="11"/>
        <v>23.47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23.47</v>
      </c>
      <c r="AL61" s="8">
        <f t="shared" si="31"/>
        <v>273.05999999999995</v>
      </c>
      <c r="AM61" s="8">
        <f t="shared" si="31"/>
        <v>0</v>
      </c>
      <c r="AN61" s="8">
        <f t="shared" si="31"/>
        <v>421.15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694.20999999999992</v>
      </c>
      <c r="AT61" s="8">
        <v>22.54</v>
      </c>
      <c r="AU61" s="8">
        <v>22.54</v>
      </c>
      <c r="AW61" s="203">
        <v>23.47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23.47</v>
      </c>
      <c r="BD61" s="203">
        <v>23.47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23.47</v>
      </c>
      <c r="BL61" s="8">
        <f t="shared" si="21"/>
        <v>22.54</v>
      </c>
      <c r="BM61" s="8">
        <f t="shared" si="22"/>
        <v>22.54</v>
      </c>
      <c r="BN61" s="8">
        <f t="shared" si="23"/>
        <v>23.47</v>
      </c>
      <c r="BO61" s="8">
        <f t="shared" si="24"/>
        <v>23.47</v>
      </c>
      <c r="BP61" s="138">
        <f t="shared" si="25"/>
        <v>-0.92999999999999972</v>
      </c>
      <c r="BQ61" s="138">
        <f t="shared" si="26"/>
        <v>-0.92999999999999972</v>
      </c>
    </row>
    <row r="62" spans="1:69">
      <c r="A62" s="8" t="s">
        <v>104</v>
      </c>
      <c r="B62" s="15">
        <f>'[3]21'!B64</f>
        <v>320</v>
      </c>
      <c r="C62" s="16">
        <f>'[3]21'!C64</f>
        <v>0</v>
      </c>
      <c r="D62" s="16">
        <f>'[3]21'!D64</f>
        <v>900</v>
      </c>
      <c r="E62" s="16">
        <f>'[3]21'!E64</f>
        <v>0</v>
      </c>
      <c r="F62" s="16">
        <f>'[3]21'!F64</f>
        <v>0</v>
      </c>
      <c r="G62" s="16">
        <f>'[3]21'!G64</f>
        <v>0</v>
      </c>
      <c r="H62" s="17">
        <f t="shared" si="27"/>
        <v>1220</v>
      </c>
      <c r="I62" s="15">
        <f>'[3]21'!J64</f>
        <v>320</v>
      </c>
      <c r="J62" s="16">
        <f>'[3]21'!K64</f>
        <v>0</v>
      </c>
      <c r="K62" s="16">
        <f>'[3]21'!L64</f>
        <v>421.15</v>
      </c>
      <c r="L62" s="16">
        <f>'[3]21'!M64</f>
        <v>0</v>
      </c>
      <c r="M62" s="16">
        <f>'[3]21'!N64</f>
        <v>0</v>
      </c>
      <c r="N62" s="16">
        <f>'[3]21'!O64</f>
        <v>0</v>
      </c>
      <c r="O62" s="17">
        <f t="shared" si="28"/>
        <v>741.15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421.15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741.15</v>
      </c>
      <c r="X62" s="8">
        <f t="shared" si="4"/>
        <v>23.47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23.47</v>
      </c>
      <c r="AE62" s="8">
        <f t="shared" si="11"/>
        <v>23.47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23.47</v>
      </c>
      <c r="AL62" s="8">
        <f t="shared" ref="AL62:AN98" si="35">Q62-X62-AE62</f>
        <v>273.05999999999995</v>
      </c>
      <c r="AM62" s="8">
        <f t="shared" si="35"/>
        <v>0</v>
      </c>
      <c r="AN62" s="8">
        <f t="shared" si="35"/>
        <v>421.15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694.20999999999992</v>
      </c>
      <c r="AT62" s="8">
        <v>22.54</v>
      </c>
      <c r="AU62" s="8">
        <v>22.54</v>
      </c>
      <c r="AW62" s="203">
        <v>23.47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23.47</v>
      </c>
      <c r="BD62" s="203">
        <v>23.47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23.47</v>
      </c>
      <c r="BL62" s="8">
        <f t="shared" si="21"/>
        <v>22.54</v>
      </c>
      <c r="BM62" s="8">
        <f t="shared" si="22"/>
        <v>22.54</v>
      </c>
      <c r="BN62" s="8">
        <f t="shared" si="23"/>
        <v>23.47</v>
      </c>
      <c r="BO62" s="8">
        <f t="shared" si="24"/>
        <v>23.47</v>
      </c>
      <c r="BP62" s="138">
        <f t="shared" si="25"/>
        <v>-0.92999999999999972</v>
      </c>
      <c r="BQ62" s="138">
        <f t="shared" si="26"/>
        <v>-0.92999999999999972</v>
      </c>
    </row>
    <row r="63" spans="1:69">
      <c r="A63" s="8" t="s">
        <v>105</v>
      </c>
      <c r="B63" s="15">
        <f>'[3]21'!B65</f>
        <v>320</v>
      </c>
      <c r="C63" s="16">
        <f>'[3]21'!C65</f>
        <v>0</v>
      </c>
      <c r="D63" s="16">
        <f>'[3]21'!D65</f>
        <v>900</v>
      </c>
      <c r="E63" s="16">
        <f>'[3]21'!E65</f>
        <v>0</v>
      </c>
      <c r="F63" s="16">
        <f>'[3]21'!F65</f>
        <v>0</v>
      </c>
      <c r="G63" s="16">
        <f>'[3]21'!G65</f>
        <v>0</v>
      </c>
      <c r="H63" s="17">
        <f t="shared" si="27"/>
        <v>1220</v>
      </c>
      <c r="I63" s="15">
        <f>'[3]21'!J65</f>
        <v>320</v>
      </c>
      <c r="J63" s="16">
        <f>'[3]21'!K65</f>
        <v>0</v>
      </c>
      <c r="K63" s="16">
        <f>'[3]21'!L65</f>
        <v>421.15</v>
      </c>
      <c r="L63" s="16">
        <f>'[3]21'!M65</f>
        <v>0</v>
      </c>
      <c r="M63" s="16">
        <f>'[3]21'!N65</f>
        <v>0</v>
      </c>
      <c r="N63" s="16">
        <f>'[3]21'!O65</f>
        <v>0</v>
      </c>
      <c r="O63" s="17">
        <f t="shared" si="28"/>
        <v>741.15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421.15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741.15</v>
      </c>
      <c r="X63" s="8">
        <f t="shared" si="4"/>
        <v>23.47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23.47</v>
      </c>
      <c r="AE63" s="8">
        <f t="shared" si="11"/>
        <v>23.47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23.47</v>
      </c>
      <c r="AL63" s="8">
        <f t="shared" si="35"/>
        <v>273.05999999999995</v>
      </c>
      <c r="AM63" s="8">
        <f t="shared" si="35"/>
        <v>0</v>
      </c>
      <c r="AN63" s="8">
        <f t="shared" si="35"/>
        <v>421.15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694.20999999999992</v>
      </c>
      <c r="AT63" s="8">
        <v>22.54</v>
      </c>
      <c r="AU63" s="8">
        <v>22.54</v>
      </c>
      <c r="AW63" s="203">
        <v>23.47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23.47</v>
      </c>
      <c r="BD63" s="203">
        <v>23.47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23.47</v>
      </c>
      <c r="BL63" s="8">
        <f t="shared" si="21"/>
        <v>22.54</v>
      </c>
      <c r="BM63" s="8">
        <f t="shared" si="22"/>
        <v>22.54</v>
      </c>
      <c r="BN63" s="8">
        <f t="shared" si="23"/>
        <v>23.47</v>
      </c>
      <c r="BO63" s="8">
        <f t="shared" si="24"/>
        <v>23.47</v>
      </c>
      <c r="BP63" s="138">
        <f t="shared" si="25"/>
        <v>-0.92999999999999972</v>
      </c>
      <c r="BQ63" s="138">
        <f t="shared" si="26"/>
        <v>-0.92999999999999972</v>
      </c>
    </row>
    <row r="64" spans="1:69">
      <c r="A64" s="8" t="s">
        <v>106</v>
      </c>
      <c r="B64" s="15">
        <f>'[3]21'!B66</f>
        <v>320</v>
      </c>
      <c r="C64" s="16">
        <f>'[3]21'!C66</f>
        <v>0</v>
      </c>
      <c r="D64" s="16">
        <f>'[3]21'!D66</f>
        <v>900</v>
      </c>
      <c r="E64" s="16">
        <f>'[3]21'!E66</f>
        <v>0</v>
      </c>
      <c r="F64" s="16">
        <f>'[3]21'!F66</f>
        <v>0</v>
      </c>
      <c r="G64" s="16">
        <f>'[3]21'!G66</f>
        <v>0</v>
      </c>
      <c r="H64" s="17">
        <f t="shared" si="27"/>
        <v>1220</v>
      </c>
      <c r="I64" s="15">
        <f>'[3]21'!J66</f>
        <v>320</v>
      </c>
      <c r="J64" s="16">
        <f>'[3]21'!K66</f>
        <v>0</v>
      </c>
      <c r="K64" s="16">
        <f>'[3]21'!L66</f>
        <v>421.15</v>
      </c>
      <c r="L64" s="16">
        <f>'[3]21'!M66</f>
        <v>0</v>
      </c>
      <c r="M64" s="16">
        <f>'[3]21'!N66</f>
        <v>0</v>
      </c>
      <c r="N64" s="16">
        <f>'[3]21'!O66</f>
        <v>0</v>
      </c>
      <c r="O64" s="17">
        <f t="shared" si="28"/>
        <v>741.15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421.15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741.15</v>
      </c>
      <c r="X64" s="8">
        <f t="shared" si="4"/>
        <v>23.47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23.47</v>
      </c>
      <c r="AE64" s="8">
        <f t="shared" si="11"/>
        <v>23.47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23.47</v>
      </c>
      <c r="AL64" s="8">
        <f t="shared" si="35"/>
        <v>273.05999999999995</v>
      </c>
      <c r="AM64" s="8">
        <f t="shared" si="35"/>
        <v>0</v>
      </c>
      <c r="AN64" s="8">
        <f t="shared" si="35"/>
        <v>421.15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694.20999999999992</v>
      </c>
      <c r="AT64" s="8">
        <v>22.54</v>
      </c>
      <c r="AU64" s="8">
        <v>22.54</v>
      </c>
      <c r="AW64" s="203">
        <v>23.47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23.47</v>
      </c>
      <c r="BD64" s="203">
        <v>23.47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23.47</v>
      </c>
      <c r="BL64" s="8">
        <f t="shared" si="21"/>
        <v>22.54</v>
      </c>
      <c r="BM64" s="8">
        <f t="shared" si="22"/>
        <v>22.54</v>
      </c>
      <c r="BN64" s="8">
        <f t="shared" si="23"/>
        <v>23.47</v>
      </c>
      <c r="BO64" s="8">
        <f t="shared" si="24"/>
        <v>23.47</v>
      </c>
      <c r="BP64" s="138">
        <f t="shared" si="25"/>
        <v>-0.92999999999999972</v>
      </c>
      <c r="BQ64" s="138">
        <f t="shared" si="26"/>
        <v>-0.92999999999999972</v>
      </c>
    </row>
    <row r="65" spans="1:69">
      <c r="A65" s="8" t="s">
        <v>107</v>
      </c>
      <c r="B65" s="15">
        <f>'[3]21'!B67</f>
        <v>320</v>
      </c>
      <c r="C65" s="16">
        <f>'[3]21'!C67</f>
        <v>0</v>
      </c>
      <c r="D65" s="16">
        <f>'[3]21'!D67</f>
        <v>900</v>
      </c>
      <c r="E65" s="16">
        <f>'[3]21'!E67</f>
        <v>0</v>
      </c>
      <c r="F65" s="16">
        <f>'[3]21'!F67</f>
        <v>0</v>
      </c>
      <c r="G65" s="16">
        <f>'[3]21'!G67</f>
        <v>0</v>
      </c>
      <c r="H65" s="17">
        <f t="shared" si="27"/>
        <v>1220</v>
      </c>
      <c r="I65" s="15">
        <f>'[3]21'!J67</f>
        <v>320</v>
      </c>
      <c r="J65" s="16">
        <f>'[3]21'!K67</f>
        <v>0</v>
      </c>
      <c r="K65" s="16">
        <f>'[3]21'!L67</f>
        <v>421.15</v>
      </c>
      <c r="L65" s="16">
        <f>'[3]21'!M67</f>
        <v>0</v>
      </c>
      <c r="M65" s="16">
        <f>'[3]21'!N67</f>
        <v>0</v>
      </c>
      <c r="N65" s="16">
        <f>'[3]21'!O67</f>
        <v>0</v>
      </c>
      <c r="O65" s="17">
        <f t="shared" si="28"/>
        <v>741.15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421.15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741.15</v>
      </c>
      <c r="X65" s="8">
        <f t="shared" si="4"/>
        <v>23.47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23.47</v>
      </c>
      <c r="AE65" s="8">
        <f t="shared" si="11"/>
        <v>23.47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23.47</v>
      </c>
      <c r="AL65" s="8">
        <f t="shared" si="35"/>
        <v>273.05999999999995</v>
      </c>
      <c r="AM65" s="8">
        <f t="shared" si="35"/>
        <v>0</v>
      </c>
      <c r="AN65" s="8">
        <f t="shared" si="35"/>
        <v>421.15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694.20999999999992</v>
      </c>
      <c r="AT65" s="8">
        <v>22.54</v>
      </c>
      <c r="AU65" s="8">
        <v>22.54</v>
      </c>
      <c r="AW65" s="203">
        <v>23.47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23.47</v>
      </c>
      <c r="BD65" s="203">
        <v>23.47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23.47</v>
      </c>
      <c r="BL65" s="8">
        <f t="shared" si="21"/>
        <v>22.54</v>
      </c>
      <c r="BM65" s="8">
        <f t="shared" si="22"/>
        <v>22.54</v>
      </c>
      <c r="BN65" s="8">
        <f t="shared" si="23"/>
        <v>23.47</v>
      </c>
      <c r="BO65" s="8">
        <f t="shared" si="24"/>
        <v>23.47</v>
      </c>
      <c r="BP65" s="138">
        <f t="shared" si="25"/>
        <v>-0.92999999999999972</v>
      </c>
      <c r="BQ65" s="138">
        <f t="shared" si="26"/>
        <v>-0.92999999999999972</v>
      </c>
    </row>
    <row r="66" spans="1:69">
      <c r="A66" s="8" t="s">
        <v>108</v>
      </c>
      <c r="B66" s="15">
        <f>'[3]21'!B68</f>
        <v>320</v>
      </c>
      <c r="C66" s="16">
        <f>'[3]21'!C68</f>
        <v>0</v>
      </c>
      <c r="D66" s="16">
        <f>'[3]21'!D68</f>
        <v>900</v>
      </c>
      <c r="E66" s="16">
        <f>'[3]21'!E68</f>
        <v>0</v>
      </c>
      <c r="F66" s="16">
        <f>'[3]21'!F68</f>
        <v>0</v>
      </c>
      <c r="G66" s="16">
        <f>'[3]21'!G68</f>
        <v>0</v>
      </c>
      <c r="H66" s="17">
        <f t="shared" si="27"/>
        <v>1220</v>
      </c>
      <c r="I66" s="15">
        <f>'[3]21'!J68</f>
        <v>320</v>
      </c>
      <c r="J66" s="16">
        <f>'[3]21'!K68</f>
        <v>0</v>
      </c>
      <c r="K66" s="16">
        <f>'[3]21'!L68</f>
        <v>421.15</v>
      </c>
      <c r="L66" s="16">
        <f>'[3]21'!M68</f>
        <v>0</v>
      </c>
      <c r="M66" s="16">
        <f>'[3]21'!N68</f>
        <v>0</v>
      </c>
      <c r="N66" s="16">
        <f>'[3]21'!O68</f>
        <v>0</v>
      </c>
      <c r="O66" s="17">
        <f t="shared" si="28"/>
        <v>741.15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421.15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741.15</v>
      </c>
      <c r="X66" s="8">
        <f t="shared" si="4"/>
        <v>23.47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23.47</v>
      </c>
      <c r="AE66" s="8">
        <f t="shared" si="11"/>
        <v>23.47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23.47</v>
      </c>
      <c r="AL66" s="8">
        <f t="shared" si="35"/>
        <v>273.05999999999995</v>
      </c>
      <c r="AM66" s="8">
        <f t="shared" si="35"/>
        <v>0</v>
      </c>
      <c r="AN66" s="8">
        <f t="shared" si="35"/>
        <v>421.15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694.20999999999992</v>
      </c>
      <c r="AT66" s="8">
        <v>22.54</v>
      </c>
      <c r="AU66" s="8">
        <v>22.54</v>
      </c>
      <c r="AW66" s="203">
        <v>23.47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23.47</v>
      </c>
      <c r="BD66" s="203">
        <v>23.47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23.47</v>
      </c>
      <c r="BL66" s="8">
        <f t="shared" si="21"/>
        <v>22.54</v>
      </c>
      <c r="BM66" s="8">
        <f t="shared" si="22"/>
        <v>22.54</v>
      </c>
      <c r="BN66" s="8">
        <f t="shared" si="23"/>
        <v>23.47</v>
      </c>
      <c r="BO66" s="8">
        <f t="shared" si="24"/>
        <v>23.47</v>
      </c>
      <c r="BP66" s="138">
        <f t="shared" si="25"/>
        <v>-0.92999999999999972</v>
      </c>
      <c r="BQ66" s="138">
        <f t="shared" si="26"/>
        <v>-0.92999999999999972</v>
      </c>
    </row>
    <row r="67" spans="1:69">
      <c r="A67" s="8" t="s">
        <v>109</v>
      </c>
      <c r="B67" s="15">
        <f>'[3]21'!B69</f>
        <v>320</v>
      </c>
      <c r="C67" s="16">
        <f>'[3]21'!C69</f>
        <v>0</v>
      </c>
      <c r="D67" s="16">
        <f>'[3]21'!D69</f>
        <v>900</v>
      </c>
      <c r="E67" s="16">
        <f>'[3]21'!E69</f>
        <v>0</v>
      </c>
      <c r="F67" s="16">
        <f>'[3]21'!F69</f>
        <v>0</v>
      </c>
      <c r="G67" s="16">
        <f>'[3]21'!G69</f>
        <v>0</v>
      </c>
      <c r="H67" s="17">
        <f t="shared" si="27"/>
        <v>1220</v>
      </c>
      <c r="I67" s="15">
        <f>'[3]21'!J69</f>
        <v>320</v>
      </c>
      <c r="J67" s="16">
        <f>'[3]21'!K69</f>
        <v>0</v>
      </c>
      <c r="K67" s="16">
        <f>'[3]21'!L69</f>
        <v>421.15</v>
      </c>
      <c r="L67" s="16">
        <f>'[3]21'!M69</f>
        <v>0</v>
      </c>
      <c r="M67" s="16">
        <f>'[3]21'!N69</f>
        <v>0</v>
      </c>
      <c r="N67" s="16">
        <f>'[3]21'!O69</f>
        <v>0</v>
      </c>
      <c r="O67" s="17">
        <f t="shared" si="28"/>
        <v>741.15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421.15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741.15</v>
      </c>
      <c r="X67" s="8">
        <f t="shared" si="4"/>
        <v>23.47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23.47</v>
      </c>
      <c r="AE67" s="8">
        <f t="shared" si="11"/>
        <v>23.47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23.47</v>
      </c>
      <c r="AL67" s="8">
        <f t="shared" si="35"/>
        <v>273.05999999999995</v>
      </c>
      <c r="AM67" s="8">
        <f t="shared" si="35"/>
        <v>0</v>
      </c>
      <c r="AN67" s="8">
        <f t="shared" si="35"/>
        <v>421.15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694.20999999999992</v>
      </c>
      <c r="AT67" s="8">
        <v>22.54</v>
      </c>
      <c r="AU67" s="8">
        <v>22.54</v>
      </c>
      <c r="AW67" s="203">
        <v>23.47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23.47</v>
      </c>
      <c r="BD67" s="203">
        <v>23.47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23.47</v>
      </c>
      <c r="BL67" s="8">
        <f t="shared" si="21"/>
        <v>22.54</v>
      </c>
      <c r="BM67" s="8">
        <f t="shared" si="22"/>
        <v>22.54</v>
      </c>
      <c r="BN67" s="8">
        <f t="shared" si="23"/>
        <v>23.47</v>
      </c>
      <c r="BO67" s="8">
        <f t="shared" si="24"/>
        <v>23.47</v>
      </c>
      <c r="BP67" s="138">
        <f t="shared" si="25"/>
        <v>-0.92999999999999972</v>
      </c>
      <c r="BQ67" s="138">
        <f t="shared" si="26"/>
        <v>-0.92999999999999972</v>
      </c>
    </row>
    <row r="68" spans="1:69">
      <c r="A68" s="8" t="s">
        <v>110</v>
      </c>
      <c r="B68" s="15">
        <f>'[3]21'!B70</f>
        <v>320</v>
      </c>
      <c r="C68" s="16">
        <f>'[3]21'!C70</f>
        <v>0</v>
      </c>
      <c r="D68" s="16">
        <f>'[3]21'!D70</f>
        <v>900</v>
      </c>
      <c r="E68" s="16">
        <f>'[3]21'!E70</f>
        <v>0</v>
      </c>
      <c r="F68" s="16">
        <f>'[3]21'!F70</f>
        <v>0</v>
      </c>
      <c r="G68" s="16">
        <f>'[3]21'!G70</f>
        <v>0</v>
      </c>
      <c r="H68" s="17">
        <f t="shared" si="27"/>
        <v>1220</v>
      </c>
      <c r="I68" s="15">
        <f>'[3]21'!J70</f>
        <v>320</v>
      </c>
      <c r="J68" s="16">
        <f>'[3]21'!K70</f>
        <v>0</v>
      </c>
      <c r="K68" s="16">
        <f>'[3]21'!L70</f>
        <v>421.15</v>
      </c>
      <c r="L68" s="16">
        <f>'[3]21'!M70</f>
        <v>0</v>
      </c>
      <c r="M68" s="16">
        <f>'[3]21'!N70</f>
        <v>0</v>
      </c>
      <c r="N68" s="16">
        <f>'[3]21'!O70</f>
        <v>0</v>
      </c>
      <c r="O68" s="17">
        <f t="shared" si="28"/>
        <v>741.15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421.15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741.15</v>
      </c>
      <c r="X68" s="8">
        <f t="shared" ref="X68:X98" si="36">AW68</f>
        <v>23.47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23.47</v>
      </c>
      <c r="AE68" s="8">
        <f t="shared" ref="AE68:AE98" si="43">BD68</f>
        <v>23.47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23.47</v>
      </c>
      <c r="AL68" s="8">
        <f t="shared" si="35"/>
        <v>273.05999999999995</v>
      </c>
      <c r="AM68" s="8">
        <f t="shared" si="35"/>
        <v>0</v>
      </c>
      <c r="AN68" s="8">
        <f t="shared" si="35"/>
        <v>421.15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694.20999999999992</v>
      </c>
      <c r="AT68" s="8">
        <v>22.54</v>
      </c>
      <c r="AU68" s="8">
        <v>22.54</v>
      </c>
      <c r="AW68" s="203">
        <v>23.47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23.47</v>
      </c>
      <c r="BD68" s="203">
        <v>23.47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23.47</v>
      </c>
      <c r="BL68" s="8">
        <f t="shared" ref="BL68:BL98" si="53">AT68</f>
        <v>22.54</v>
      </c>
      <c r="BM68" s="8">
        <f t="shared" ref="BM68:BM98" si="54">AU68</f>
        <v>22.54</v>
      </c>
      <c r="BN68" s="8">
        <f t="shared" ref="BN68:BN98" si="55">BC68</f>
        <v>23.47</v>
      </c>
      <c r="BO68" s="8">
        <f t="shared" ref="BO68:BO98" si="56">BJ68</f>
        <v>23.47</v>
      </c>
      <c r="BP68" s="138">
        <f t="shared" ref="BP68:BP98" si="57">BL68-BN68</f>
        <v>-0.92999999999999972</v>
      </c>
      <c r="BQ68" s="138">
        <f t="shared" ref="BQ68:BQ98" si="58">BM68-BO68</f>
        <v>-0.92999999999999972</v>
      </c>
    </row>
    <row r="69" spans="1:69">
      <c r="A69" s="8" t="s">
        <v>111</v>
      </c>
      <c r="B69" s="15">
        <f>'[3]21'!B71</f>
        <v>320</v>
      </c>
      <c r="C69" s="16">
        <f>'[3]21'!C71</f>
        <v>0</v>
      </c>
      <c r="D69" s="16">
        <f>'[3]21'!D71</f>
        <v>900</v>
      </c>
      <c r="E69" s="16">
        <f>'[3]21'!E71</f>
        <v>0</v>
      </c>
      <c r="F69" s="16">
        <f>'[3]21'!F71</f>
        <v>0</v>
      </c>
      <c r="G69" s="16">
        <f>'[3]21'!G71</f>
        <v>0</v>
      </c>
      <c r="H69" s="17">
        <f t="shared" ref="H69:H98" si="59">SUM(B69:G69)</f>
        <v>1220</v>
      </c>
      <c r="I69" s="15">
        <f>'[3]21'!J71</f>
        <v>320</v>
      </c>
      <c r="J69" s="16">
        <f>'[3]21'!K71</f>
        <v>0</v>
      </c>
      <c r="K69" s="16">
        <f>'[3]21'!L71</f>
        <v>421.15</v>
      </c>
      <c r="L69" s="16">
        <f>'[3]21'!M71</f>
        <v>0</v>
      </c>
      <c r="M69" s="16">
        <f>'[3]21'!N71</f>
        <v>0</v>
      </c>
      <c r="N69" s="16">
        <f>'[3]21'!O71</f>
        <v>0</v>
      </c>
      <c r="O69" s="17">
        <f t="shared" ref="O69:O98" si="60">SUM(I69:N69)</f>
        <v>741.15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421.15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741.15</v>
      </c>
      <c r="X69" s="8">
        <f t="shared" si="36"/>
        <v>23.47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23.47</v>
      </c>
      <c r="AE69" s="8">
        <f t="shared" si="43"/>
        <v>23.47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23.47</v>
      </c>
      <c r="AL69" s="8">
        <f t="shared" si="35"/>
        <v>273.05999999999995</v>
      </c>
      <c r="AM69" s="8">
        <f t="shared" si="35"/>
        <v>0</v>
      </c>
      <c r="AN69" s="8">
        <f t="shared" si="35"/>
        <v>421.15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694.20999999999992</v>
      </c>
      <c r="AT69" s="8">
        <v>22.54</v>
      </c>
      <c r="AU69" s="8">
        <v>22.54</v>
      </c>
      <c r="AW69" s="203">
        <v>23.47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23.47</v>
      </c>
      <c r="BD69" s="203">
        <v>23.47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23.47</v>
      </c>
      <c r="BL69" s="8">
        <f t="shared" si="53"/>
        <v>22.54</v>
      </c>
      <c r="BM69" s="8">
        <f t="shared" si="54"/>
        <v>22.54</v>
      </c>
      <c r="BN69" s="8">
        <f t="shared" si="55"/>
        <v>23.47</v>
      </c>
      <c r="BO69" s="8">
        <f t="shared" si="56"/>
        <v>23.47</v>
      </c>
      <c r="BP69" s="138">
        <f t="shared" si="57"/>
        <v>-0.92999999999999972</v>
      </c>
      <c r="BQ69" s="138">
        <f t="shared" si="58"/>
        <v>-0.92999999999999972</v>
      </c>
    </row>
    <row r="70" spans="1:69">
      <c r="A70" s="8" t="s">
        <v>112</v>
      </c>
      <c r="B70" s="15">
        <f>'[3]21'!B72</f>
        <v>320</v>
      </c>
      <c r="C70" s="16">
        <f>'[3]21'!C72</f>
        <v>0</v>
      </c>
      <c r="D70" s="16">
        <f>'[3]21'!D72</f>
        <v>900</v>
      </c>
      <c r="E70" s="16">
        <f>'[3]21'!E72</f>
        <v>0</v>
      </c>
      <c r="F70" s="16">
        <f>'[3]21'!F72</f>
        <v>0</v>
      </c>
      <c r="G70" s="16">
        <f>'[3]21'!G72</f>
        <v>0</v>
      </c>
      <c r="H70" s="17">
        <f t="shared" si="59"/>
        <v>1220</v>
      </c>
      <c r="I70" s="15">
        <f>'[3]21'!J72</f>
        <v>320</v>
      </c>
      <c r="J70" s="16">
        <f>'[3]21'!K72</f>
        <v>0</v>
      </c>
      <c r="K70" s="16">
        <f>'[3]21'!L72</f>
        <v>421.15</v>
      </c>
      <c r="L70" s="16">
        <f>'[3]21'!M72</f>
        <v>0</v>
      </c>
      <c r="M70" s="16">
        <f>'[3]21'!N72</f>
        <v>0</v>
      </c>
      <c r="N70" s="16">
        <f>'[3]21'!O72</f>
        <v>0</v>
      </c>
      <c r="O70" s="17">
        <f t="shared" si="60"/>
        <v>741.15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421.15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741.15</v>
      </c>
      <c r="X70" s="8">
        <f t="shared" si="36"/>
        <v>23.47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23.47</v>
      </c>
      <c r="AE70" s="8">
        <f t="shared" si="43"/>
        <v>23.47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23.47</v>
      </c>
      <c r="AL70" s="8">
        <f t="shared" si="35"/>
        <v>273.05999999999995</v>
      </c>
      <c r="AM70" s="8">
        <f t="shared" si="35"/>
        <v>0</v>
      </c>
      <c r="AN70" s="8">
        <f t="shared" si="35"/>
        <v>421.15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694.20999999999992</v>
      </c>
      <c r="AT70" s="8">
        <v>22.54</v>
      </c>
      <c r="AU70" s="8">
        <v>22.54</v>
      </c>
      <c r="AW70" s="203">
        <v>23.47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23.47</v>
      </c>
      <c r="BD70" s="203">
        <v>23.47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23.47</v>
      </c>
      <c r="BL70" s="8">
        <f t="shared" si="53"/>
        <v>22.54</v>
      </c>
      <c r="BM70" s="8">
        <f t="shared" si="54"/>
        <v>22.54</v>
      </c>
      <c r="BN70" s="8">
        <f t="shared" si="55"/>
        <v>23.47</v>
      </c>
      <c r="BO70" s="8">
        <f t="shared" si="56"/>
        <v>23.47</v>
      </c>
      <c r="BP70" s="138">
        <f t="shared" si="57"/>
        <v>-0.92999999999999972</v>
      </c>
      <c r="BQ70" s="138">
        <f t="shared" si="58"/>
        <v>-0.92999999999999972</v>
      </c>
    </row>
    <row r="71" spans="1:69">
      <c r="A71" s="8" t="s">
        <v>113</v>
      </c>
      <c r="B71" s="15">
        <f>'[3]21'!B73</f>
        <v>320</v>
      </c>
      <c r="C71" s="16">
        <f>'[3]21'!C73</f>
        <v>0</v>
      </c>
      <c r="D71" s="16">
        <f>'[3]21'!D73</f>
        <v>900</v>
      </c>
      <c r="E71" s="16">
        <f>'[3]21'!E73</f>
        <v>0</v>
      </c>
      <c r="F71" s="16">
        <f>'[3]21'!F73</f>
        <v>0</v>
      </c>
      <c r="G71" s="16">
        <f>'[3]21'!G73</f>
        <v>0</v>
      </c>
      <c r="H71" s="17">
        <f t="shared" si="59"/>
        <v>1220</v>
      </c>
      <c r="I71" s="15">
        <f>'[3]21'!J73</f>
        <v>320</v>
      </c>
      <c r="J71" s="16">
        <f>'[3]21'!K73</f>
        <v>0</v>
      </c>
      <c r="K71" s="16">
        <f>'[3]21'!L73</f>
        <v>421.15</v>
      </c>
      <c r="L71" s="16">
        <f>'[3]21'!M73</f>
        <v>0</v>
      </c>
      <c r="M71" s="16">
        <f>'[3]21'!N73</f>
        <v>0</v>
      </c>
      <c r="N71" s="16">
        <f>'[3]21'!O73</f>
        <v>0</v>
      </c>
      <c r="O71" s="17">
        <f t="shared" si="60"/>
        <v>741.15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421.15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741.15</v>
      </c>
      <c r="X71" s="8">
        <f t="shared" si="36"/>
        <v>21.47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21.47</v>
      </c>
      <c r="AE71" s="8">
        <f t="shared" si="43"/>
        <v>21.47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21.47</v>
      </c>
      <c r="AL71" s="8">
        <f t="shared" si="35"/>
        <v>277.05999999999995</v>
      </c>
      <c r="AM71" s="8">
        <f t="shared" si="35"/>
        <v>0</v>
      </c>
      <c r="AN71" s="8">
        <f t="shared" si="35"/>
        <v>421.15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698.20999999999992</v>
      </c>
      <c r="AT71" s="8">
        <v>20.62</v>
      </c>
      <c r="AU71" s="8">
        <v>20.62</v>
      </c>
      <c r="AW71" s="203">
        <v>21.47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21.47</v>
      </c>
      <c r="BD71" s="203">
        <v>21.47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21.47</v>
      </c>
      <c r="BL71" s="8">
        <f t="shared" si="53"/>
        <v>20.62</v>
      </c>
      <c r="BM71" s="8">
        <f t="shared" si="54"/>
        <v>20.62</v>
      </c>
      <c r="BN71" s="8">
        <f t="shared" si="55"/>
        <v>21.47</v>
      </c>
      <c r="BO71" s="8">
        <f t="shared" si="56"/>
        <v>21.47</v>
      </c>
      <c r="BP71" s="138">
        <f t="shared" si="57"/>
        <v>-0.84999999999999787</v>
      </c>
      <c r="BQ71" s="138">
        <f t="shared" si="58"/>
        <v>-0.84999999999999787</v>
      </c>
    </row>
    <row r="72" spans="1:69">
      <c r="A72" s="8" t="s">
        <v>114</v>
      </c>
      <c r="B72" s="15">
        <f>'[3]21'!B74</f>
        <v>320</v>
      </c>
      <c r="C72" s="16">
        <f>'[3]21'!C74</f>
        <v>0</v>
      </c>
      <c r="D72" s="16">
        <f>'[3]21'!D74</f>
        <v>900</v>
      </c>
      <c r="E72" s="16">
        <f>'[3]21'!E74</f>
        <v>0</v>
      </c>
      <c r="F72" s="16">
        <f>'[3]21'!F74</f>
        <v>0</v>
      </c>
      <c r="G72" s="16">
        <f>'[3]21'!G74</f>
        <v>0</v>
      </c>
      <c r="H72" s="17">
        <f t="shared" si="59"/>
        <v>1220</v>
      </c>
      <c r="I72" s="15">
        <f>'[3]21'!J74</f>
        <v>320</v>
      </c>
      <c r="J72" s="16">
        <f>'[3]21'!K74</f>
        <v>0</v>
      </c>
      <c r="K72" s="16">
        <f>'[3]21'!L74</f>
        <v>421.15</v>
      </c>
      <c r="L72" s="16">
        <f>'[3]21'!M74</f>
        <v>0</v>
      </c>
      <c r="M72" s="16">
        <f>'[3]21'!N74</f>
        <v>0</v>
      </c>
      <c r="N72" s="16">
        <f>'[3]21'!O74</f>
        <v>0</v>
      </c>
      <c r="O72" s="17">
        <f t="shared" si="60"/>
        <v>741.15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421.15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741.15</v>
      </c>
      <c r="X72" s="8">
        <f t="shared" si="36"/>
        <v>21.47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21.47</v>
      </c>
      <c r="AE72" s="8">
        <f t="shared" si="43"/>
        <v>21.47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21.47</v>
      </c>
      <c r="AL72" s="8">
        <f t="shared" si="35"/>
        <v>277.05999999999995</v>
      </c>
      <c r="AM72" s="8">
        <f t="shared" si="35"/>
        <v>0</v>
      </c>
      <c r="AN72" s="8">
        <f t="shared" si="35"/>
        <v>421.15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698.20999999999992</v>
      </c>
      <c r="AT72" s="8">
        <v>20.62</v>
      </c>
      <c r="AU72" s="8">
        <v>20.62</v>
      </c>
      <c r="AW72" s="203">
        <v>21.47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21.47</v>
      </c>
      <c r="BD72" s="203">
        <v>21.47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21.47</v>
      </c>
      <c r="BL72" s="8">
        <f t="shared" si="53"/>
        <v>20.62</v>
      </c>
      <c r="BM72" s="8">
        <f t="shared" si="54"/>
        <v>20.62</v>
      </c>
      <c r="BN72" s="8">
        <f t="shared" si="55"/>
        <v>21.47</v>
      </c>
      <c r="BO72" s="8">
        <f t="shared" si="56"/>
        <v>21.47</v>
      </c>
      <c r="BP72" s="138">
        <f t="shared" si="57"/>
        <v>-0.84999999999999787</v>
      </c>
      <c r="BQ72" s="138">
        <f t="shared" si="58"/>
        <v>-0.84999999999999787</v>
      </c>
    </row>
    <row r="73" spans="1:69">
      <c r="A73" s="8" t="s">
        <v>115</v>
      </c>
      <c r="B73" s="15">
        <f>'[3]21'!B75</f>
        <v>320</v>
      </c>
      <c r="C73" s="16">
        <f>'[3]21'!C75</f>
        <v>0</v>
      </c>
      <c r="D73" s="16">
        <f>'[3]21'!D75</f>
        <v>900</v>
      </c>
      <c r="E73" s="16">
        <f>'[3]21'!E75</f>
        <v>0</v>
      </c>
      <c r="F73" s="16">
        <f>'[3]21'!F75</f>
        <v>0</v>
      </c>
      <c r="G73" s="16">
        <f>'[3]21'!G75</f>
        <v>0</v>
      </c>
      <c r="H73" s="17">
        <f t="shared" si="59"/>
        <v>1220</v>
      </c>
      <c r="I73" s="15">
        <f>'[3]21'!J75</f>
        <v>320</v>
      </c>
      <c r="J73" s="16">
        <f>'[3]21'!K75</f>
        <v>0</v>
      </c>
      <c r="K73" s="16">
        <f>'[3]21'!L75</f>
        <v>421.15</v>
      </c>
      <c r="L73" s="16">
        <f>'[3]21'!M75</f>
        <v>0</v>
      </c>
      <c r="M73" s="16">
        <f>'[3]21'!N75</f>
        <v>0</v>
      </c>
      <c r="N73" s="16">
        <f>'[3]21'!O75</f>
        <v>0</v>
      </c>
      <c r="O73" s="17">
        <f t="shared" si="60"/>
        <v>741.15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421.15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741.15</v>
      </c>
      <c r="X73" s="8">
        <f t="shared" si="36"/>
        <v>21.47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21.47</v>
      </c>
      <c r="AE73" s="8">
        <f t="shared" si="43"/>
        <v>21.47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21.47</v>
      </c>
      <c r="AL73" s="8">
        <f t="shared" si="35"/>
        <v>277.05999999999995</v>
      </c>
      <c r="AM73" s="8">
        <f t="shared" si="35"/>
        <v>0</v>
      </c>
      <c r="AN73" s="8">
        <f t="shared" si="35"/>
        <v>421.15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698.20999999999992</v>
      </c>
      <c r="AT73" s="8">
        <v>20.62</v>
      </c>
      <c r="AU73" s="8">
        <v>20.62</v>
      </c>
      <c r="AW73" s="203">
        <v>21.47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21.47</v>
      </c>
      <c r="BD73" s="203">
        <v>21.47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21.47</v>
      </c>
      <c r="BL73" s="8">
        <f t="shared" si="53"/>
        <v>20.62</v>
      </c>
      <c r="BM73" s="8">
        <f t="shared" si="54"/>
        <v>20.62</v>
      </c>
      <c r="BN73" s="8">
        <f t="shared" si="55"/>
        <v>21.47</v>
      </c>
      <c r="BO73" s="8">
        <f t="shared" si="56"/>
        <v>21.47</v>
      </c>
      <c r="BP73" s="138">
        <f t="shared" si="57"/>
        <v>-0.84999999999999787</v>
      </c>
      <c r="BQ73" s="138">
        <f t="shared" si="58"/>
        <v>-0.84999999999999787</v>
      </c>
    </row>
    <row r="74" spans="1:69">
      <c r="A74" s="8" t="s">
        <v>116</v>
      </c>
      <c r="B74" s="15">
        <f>'[3]21'!B76</f>
        <v>320</v>
      </c>
      <c r="C74" s="16">
        <f>'[3]21'!C76</f>
        <v>0</v>
      </c>
      <c r="D74" s="16">
        <f>'[3]21'!D76</f>
        <v>900</v>
      </c>
      <c r="E74" s="16">
        <f>'[3]21'!E76</f>
        <v>0</v>
      </c>
      <c r="F74" s="16">
        <f>'[3]21'!F76</f>
        <v>0</v>
      </c>
      <c r="G74" s="16">
        <f>'[3]21'!G76</f>
        <v>0</v>
      </c>
      <c r="H74" s="17">
        <f t="shared" si="59"/>
        <v>1220</v>
      </c>
      <c r="I74" s="15">
        <f>'[3]21'!J76</f>
        <v>320</v>
      </c>
      <c r="J74" s="16">
        <f>'[3]21'!K76</f>
        <v>0</v>
      </c>
      <c r="K74" s="16">
        <f>'[3]21'!L76</f>
        <v>421.15</v>
      </c>
      <c r="L74" s="16">
        <f>'[3]21'!M76</f>
        <v>0</v>
      </c>
      <c r="M74" s="16">
        <f>'[3]21'!N76</f>
        <v>0</v>
      </c>
      <c r="N74" s="16">
        <f>'[3]21'!O76</f>
        <v>0</v>
      </c>
      <c r="O74" s="17">
        <f t="shared" si="60"/>
        <v>741.15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421.15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741.15</v>
      </c>
      <c r="X74" s="8">
        <f t="shared" si="36"/>
        <v>21.47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21.47</v>
      </c>
      <c r="AE74" s="8">
        <f t="shared" si="43"/>
        <v>21.47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21.47</v>
      </c>
      <c r="AL74" s="8">
        <f t="shared" si="35"/>
        <v>277.05999999999995</v>
      </c>
      <c r="AM74" s="8">
        <f t="shared" si="35"/>
        <v>0</v>
      </c>
      <c r="AN74" s="8">
        <f t="shared" si="35"/>
        <v>421.15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698.20999999999992</v>
      </c>
      <c r="AT74" s="8">
        <v>20.62</v>
      </c>
      <c r="AU74" s="8">
        <v>20.62</v>
      </c>
      <c r="AW74" s="203">
        <v>21.47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21.47</v>
      </c>
      <c r="BD74" s="203">
        <v>21.47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21.47</v>
      </c>
      <c r="BL74" s="8">
        <f t="shared" si="53"/>
        <v>20.62</v>
      </c>
      <c r="BM74" s="8">
        <f t="shared" si="54"/>
        <v>20.62</v>
      </c>
      <c r="BN74" s="8">
        <f t="shared" si="55"/>
        <v>21.47</v>
      </c>
      <c r="BO74" s="8">
        <f t="shared" si="56"/>
        <v>21.47</v>
      </c>
      <c r="BP74" s="138">
        <f t="shared" si="57"/>
        <v>-0.84999999999999787</v>
      </c>
      <c r="BQ74" s="138">
        <f t="shared" si="58"/>
        <v>-0.84999999999999787</v>
      </c>
    </row>
    <row r="75" spans="1:69">
      <c r="A75" s="8" t="s">
        <v>117</v>
      </c>
      <c r="B75" s="15">
        <f>'[3]21'!B77</f>
        <v>320</v>
      </c>
      <c r="C75" s="16">
        <f>'[3]21'!C77</f>
        <v>0</v>
      </c>
      <c r="D75" s="16">
        <f>'[3]21'!D77</f>
        <v>910</v>
      </c>
      <c r="E75" s="16">
        <f>'[3]21'!E77</f>
        <v>0</v>
      </c>
      <c r="F75" s="16">
        <f>'[3]21'!F77</f>
        <v>0</v>
      </c>
      <c r="G75" s="16">
        <f>'[3]21'!G77</f>
        <v>0</v>
      </c>
      <c r="H75" s="17">
        <f t="shared" si="59"/>
        <v>1230</v>
      </c>
      <c r="I75" s="15">
        <f>'[3]21'!J77</f>
        <v>320</v>
      </c>
      <c r="J75" s="16">
        <f>'[3]21'!K77</f>
        <v>0</v>
      </c>
      <c r="K75" s="16">
        <f>'[3]21'!L77</f>
        <v>420</v>
      </c>
      <c r="L75" s="16">
        <f>'[3]21'!M77</f>
        <v>0</v>
      </c>
      <c r="M75" s="16">
        <f>'[3]21'!N77</f>
        <v>0</v>
      </c>
      <c r="N75" s="16">
        <f>'[3]21'!O77</f>
        <v>0</v>
      </c>
      <c r="O75" s="17">
        <f t="shared" si="60"/>
        <v>740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420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740</v>
      </c>
      <c r="X75" s="8">
        <f t="shared" si="36"/>
        <v>21.47</v>
      </c>
      <c r="Y75" s="8">
        <f t="shared" si="37"/>
        <v>0</v>
      </c>
      <c r="Z75" s="8">
        <f t="shared" si="38"/>
        <v>0.6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22.07</v>
      </c>
      <c r="AE75" s="8">
        <f t="shared" si="43"/>
        <v>21.47</v>
      </c>
      <c r="AF75" s="8">
        <f t="shared" si="44"/>
        <v>0</v>
      </c>
      <c r="AG75" s="8">
        <f t="shared" si="45"/>
        <v>0.6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22.07</v>
      </c>
      <c r="AL75" s="8">
        <f t="shared" si="35"/>
        <v>277.05999999999995</v>
      </c>
      <c r="AM75" s="8">
        <f t="shared" si="35"/>
        <v>0</v>
      </c>
      <c r="AN75" s="8">
        <f t="shared" si="35"/>
        <v>418.79999999999995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695.8599999999999</v>
      </c>
      <c r="AT75" s="8">
        <v>21.2</v>
      </c>
      <c r="AU75" s="8">
        <v>21.2</v>
      </c>
      <c r="AW75" s="203">
        <v>21.47</v>
      </c>
      <c r="AX75" s="203">
        <v>0</v>
      </c>
      <c r="AY75" s="203">
        <v>0.6</v>
      </c>
      <c r="AZ75" s="203">
        <v>0</v>
      </c>
      <c r="BA75" s="203">
        <v>0</v>
      </c>
      <c r="BB75" s="203">
        <v>0</v>
      </c>
      <c r="BC75" s="8">
        <f t="shared" si="51"/>
        <v>22.07</v>
      </c>
      <c r="BD75" s="203">
        <v>21.47</v>
      </c>
      <c r="BE75" s="203">
        <v>0</v>
      </c>
      <c r="BF75" s="203">
        <v>0.6</v>
      </c>
      <c r="BG75" s="203">
        <v>0</v>
      </c>
      <c r="BH75" s="203">
        <v>0</v>
      </c>
      <c r="BI75" s="203">
        <v>0</v>
      </c>
      <c r="BJ75" s="8">
        <f t="shared" si="52"/>
        <v>22.07</v>
      </c>
      <c r="BL75" s="8">
        <f t="shared" si="53"/>
        <v>21.2</v>
      </c>
      <c r="BM75" s="8">
        <f t="shared" si="54"/>
        <v>21.2</v>
      </c>
      <c r="BN75" s="8">
        <f t="shared" si="55"/>
        <v>22.07</v>
      </c>
      <c r="BO75" s="8">
        <f t="shared" si="56"/>
        <v>22.07</v>
      </c>
      <c r="BP75" s="138">
        <f t="shared" si="57"/>
        <v>-0.87000000000000099</v>
      </c>
      <c r="BQ75" s="138">
        <f t="shared" si="58"/>
        <v>-0.87000000000000099</v>
      </c>
    </row>
    <row r="76" spans="1:69">
      <c r="A76" s="8" t="s">
        <v>118</v>
      </c>
      <c r="B76" s="15">
        <f>'[3]21'!B78</f>
        <v>320</v>
      </c>
      <c r="C76" s="16">
        <f>'[3]21'!C78</f>
        <v>0</v>
      </c>
      <c r="D76" s="16">
        <f>'[3]21'!D78</f>
        <v>910</v>
      </c>
      <c r="E76" s="16">
        <f>'[3]21'!E78</f>
        <v>0</v>
      </c>
      <c r="F76" s="16">
        <f>'[3]21'!F78</f>
        <v>0</v>
      </c>
      <c r="G76" s="16">
        <f>'[3]21'!G78</f>
        <v>0</v>
      </c>
      <c r="H76" s="17">
        <f t="shared" si="59"/>
        <v>1230</v>
      </c>
      <c r="I76" s="15">
        <f>'[3]21'!J78</f>
        <v>320</v>
      </c>
      <c r="J76" s="16">
        <f>'[3]21'!K78</f>
        <v>0</v>
      </c>
      <c r="K76" s="16">
        <f>'[3]21'!L78</f>
        <v>420</v>
      </c>
      <c r="L76" s="16">
        <f>'[3]21'!M78</f>
        <v>0</v>
      </c>
      <c r="M76" s="16">
        <f>'[3]21'!N78</f>
        <v>0</v>
      </c>
      <c r="N76" s="16">
        <f>'[3]21'!O78</f>
        <v>0</v>
      </c>
      <c r="O76" s="17">
        <f t="shared" si="60"/>
        <v>740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420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740</v>
      </c>
      <c r="X76" s="8">
        <f t="shared" si="36"/>
        <v>21.47</v>
      </c>
      <c r="Y76" s="8">
        <f t="shared" si="37"/>
        <v>0</v>
      </c>
      <c r="Z76" s="8">
        <f t="shared" si="38"/>
        <v>0.6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22.07</v>
      </c>
      <c r="AE76" s="8">
        <f t="shared" si="43"/>
        <v>21.47</v>
      </c>
      <c r="AF76" s="8">
        <f t="shared" si="44"/>
        <v>0</v>
      </c>
      <c r="AG76" s="8">
        <f t="shared" si="45"/>
        <v>0.6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22.07</v>
      </c>
      <c r="AL76" s="8">
        <f t="shared" si="35"/>
        <v>277.05999999999995</v>
      </c>
      <c r="AM76" s="8">
        <f t="shared" si="35"/>
        <v>0</v>
      </c>
      <c r="AN76" s="8">
        <f t="shared" si="35"/>
        <v>418.79999999999995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695.8599999999999</v>
      </c>
      <c r="AT76" s="8">
        <v>21.2</v>
      </c>
      <c r="AU76" s="8">
        <v>21.2</v>
      </c>
      <c r="AW76" s="203">
        <v>21.47</v>
      </c>
      <c r="AX76" s="203">
        <v>0</v>
      </c>
      <c r="AY76" s="203">
        <v>0.6</v>
      </c>
      <c r="AZ76" s="203">
        <v>0</v>
      </c>
      <c r="BA76" s="203">
        <v>0</v>
      </c>
      <c r="BB76" s="203">
        <v>0</v>
      </c>
      <c r="BC76" s="8">
        <f t="shared" si="51"/>
        <v>22.07</v>
      </c>
      <c r="BD76" s="203">
        <v>21.47</v>
      </c>
      <c r="BE76" s="203">
        <v>0</v>
      </c>
      <c r="BF76" s="203">
        <v>0.6</v>
      </c>
      <c r="BG76" s="203">
        <v>0</v>
      </c>
      <c r="BH76" s="203">
        <v>0</v>
      </c>
      <c r="BI76" s="203">
        <v>0</v>
      </c>
      <c r="BJ76" s="8">
        <f t="shared" si="52"/>
        <v>22.07</v>
      </c>
      <c r="BL76" s="8">
        <f t="shared" si="53"/>
        <v>21.2</v>
      </c>
      <c r="BM76" s="8">
        <f t="shared" si="54"/>
        <v>21.2</v>
      </c>
      <c r="BN76" s="8">
        <f t="shared" si="55"/>
        <v>22.07</v>
      </c>
      <c r="BO76" s="8">
        <f t="shared" si="56"/>
        <v>22.07</v>
      </c>
      <c r="BP76" s="138">
        <f t="shared" si="57"/>
        <v>-0.87000000000000099</v>
      </c>
      <c r="BQ76" s="138">
        <f t="shared" si="58"/>
        <v>-0.87000000000000099</v>
      </c>
    </row>
    <row r="77" spans="1:69">
      <c r="A77" s="8" t="s">
        <v>119</v>
      </c>
      <c r="B77" s="15">
        <f>'[3]21'!B79</f>
        <v>320</v>
      </c>
      <c r="C77" s="16">
        <f>'[3]21'!C79</f>
        <v>0</v>
      </c>
      <c r="D77" s="16">
        <f>'[3]21'!D79</f>
        <v>910</v>
      </c>
      <c r="E77" s="16">
        <f>'[3]21'!E79</f>
        <v>0</v>
      </c>
      <c r="F77" s="16">
        <f>'[3]21'!F79</f>
        <v>0</v>
      </c>
      <c r="G77" s="16">
        <f>'[3]21'!G79</f>
        <v>0</v>
      </c>
      <c r="H77" s="17">
        <f t="shared" si="59"/>
        <v>1230</v>
      </c>
      <c r="I77" s="15">
        <f>'[3]21'!J79</f>
        <v>320</v>
      </c>
      <c r="J77" s="16">
        <f>'[3]21'!K79</f>
        <v>0</v>
      </c>
      <c r="K77" s="16">
        <f>'[3]21'!L79</f>
        <v>420</v>
      </c>
      <c r="L77" s="16">
        <f>'[3]21'!M79</f>
        <v>0</v>
      </c>
      <c r="M77" s="16">
        <f>'[3]21'!N79</f>
        <v>0</v>
      </c>
      <c r="N77" s="16">
        <f>'[3]21'!O79</f>
        <v>0</v>
      </c>
      <c r="O77" s="17">
        <f t="shared" si="60"/>
        <v>740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420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740</v>
      </c>
      <c r="X77" s="8">
        <f t="shared" si="36"/>
        <v>21.47</v>
      </c>
      <c r="Y77" s="8">
        <f t="shared" si="37"/>
        <v>0</v>
      </c>
      <c r="Z77" s="8">
        <f t="shared" si="38"/>
        <v>0.6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22.07</v>
      </c>
      <c r="AE77" s="8">
        <f t="shared" si="43"/>
        <v>21.47</v>
      </c>
      <c r="AF77" s="8">
        <f t="shared" si="44"/>
        <v>0</v>
      </c>
      <c r="AG77" s="8">
        <f t="shared" si="45"/>
        <v>0.6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22.07</v>
      </c>
      <c r="AL77" s="8">
        <f t="shared" si="35"/>
        <v>277.05999999999995</v>
      </c>
      <c r="AM77" s="8">
        <f t="shared" si="35"/>
        <v>0</v>
      </c>
      <c r="AN77" s="8">
        <f t="shared" si="35"/>
        <v>418.79999999999995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695.8599999999999</v>
      </c>
      <c r="AT77" s="8">
        <v>21.2</v>
      </c>
      <c r="AU77" s="8">
        <v>21.2</v>
      </c>
      <c r="AW77" s="203">
        <v>21.47</v>
      </c>
      <c r="AX77" s="203">
        <v>0</v>
      </c>
      <c r="AY77" s="203">
        <v>0.6</v>
      </c>
      <c r="AZ77" s="203">
        <v>0</v>
      </c>
      <c r="BA77" s="203">
        <v>0</v>
      </c>
      <c r="BB77" s="203">
        <v>0</v>
      </c>
      <c r="BC77" s="8">
        <f t="shared" si="51"/>
        <v>22.07</v>
      </c>
      <c r="BD77" s="203">
        <v>21.47</v>
      </c>
      <c r="BE77" s="203">
        <v>0</v>
      </c>
      <c r="BF77" s="203">
        <v>0.6</v>
      </c>
      <c r="BG77" s="203">
        <v>0</v>
      </c>
      <c r="BH77" s="203">
        <v>0</v>
      </c>
      <c r="BI77" s="203">
        <v>0</v>
      </c>
      <c r="BJ77" s="8">
        <f t="shared" si="52"/>
        <v>22.07</v>
      </c>
      <c r="BL77" s="8">
        <f t="shared" si="53"/>
        <v>21.2</v>
      </c>
      <c r="BM77" s="8">
        <f t="shared" si="54"/>
        <v>21.2</v>
      </c>
      <c r="BN77" s="8">
        <f t="shared" si="55"/>
        <v>22.07</v>
      </c>
      <c r="BO77" s="8">
        <f t="shared" si="56"/>
        <v>22.07</v>
      </c>
      <c r="BP77" s="138">
        <f t="shared" si="57"/>
        <v>-0.87000000000000099</v>
      </c>
      <c r="BQ77" s="138">
        <f t="shared" si="58"/>
        <v>-0.87000000000000099</v>
      </c>
    </row>
    <row r="78" spans="1:69">
      <c r="A78" s="8" t="s">
        <v>120</v>
      </c>
      <c r="B78" s="15">
        <f>'[3]21'!B80</f>
        <v>320</v>
      </c>
      <c r="C78" s="16">
        <f>'[3]21'!C80</f>
        <v>0</v>
      </c>
      <c r="D78" s="16">
        <f>'[3]21'!D80</f>
        <v>910</v>
      </c>
      <c r="E78" s="16">
        <f>'[3]21'!E80</f>
        <v>0</v>
      </c>
      <c r="F78" s="16">
        <f>'[3]21'!F80</f>
        <v>0</v>
      </c>
      <c r="G78" s="16">
        <f>'[3]21'!G80</f>
        <v>0</v>
      </c>
      <c r="H78" s="17">
        <f t="shared" si="59"/>
        <v>1230</v>
      </c>
      <c r="I78" s="15">
        <f>'[3]21'!J80</f>
        <v>320</v>
      </c>
      <c r="J78" s="16">
        <f>'[3]21'!K80</f>
        <v>0</v>
      </c>
      <c r="K78" s="16">
        <f>'[3]21'!L80</f>
        <v>420</v>
      </c>
      <c r="L78" s="16">
        <f>'[3]21'!M80</f>
        <v>0</v>
      </c>
      <c r="M78" s="16">
        <f>'[3]21'!N80</f>
        <v>0</v>
      </c>
      <c r="N78" s="16">
        <f>'[3]21'!O80</f>
        <v>0</v>
      </c>
      <c r="O78" s="17">
        <f t="shared" si="60"/>
        <v>740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420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740</v>
      </c>
      <c r="X78" s="8">
        <f t="shared" si="36"/>
        <v>21.47</v>
      </c>
      <c r="Y78" s="8">
        <f t="shared" si="37"/>
        <v>0</v>
      </c>
      <c r="Z78" s="8">
        <f t="shared" si="38"/>
        <v>0.6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22.07</v>
      </c>
      <c r="AE78" s="8">
        <f t="shared" si="43"/>
        <v>21.47</v>
      </c>
      <c r="AF78" s="8">
        <f t="shared" si="44"/>
        <v>0</v>
      </c>
      <c r="AG78" s="8">
        <f t="shared" si="45"/>
        <v>0.6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22.07</v>
      </c>
      <c r="AL78" s="8">
        <f t="shared" si="35"/>
        <v>277.05999999999995</v>
      </c>
      <c r="AM78" s="8">
        <f t="shared" si="35"/>
        <v>0</v>
      </c>
      <c r="AN78" s="8">
        <f t="shared" si="35"/>
        <v>418.79999999999995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695.8599999999999</v>
      </c>
      <c r="AT78" s="8">
        <v>21.2</v>
      </c>
      <c r="AU78" s="8">
        <v>21.2</v>
      </c>
      <c r="AW78" s="203">
        <v>21.47</v>
      </c>
      <c r="AX78" s="203">
        <v>0</v>
      </c>
      <c r="AY78" s="203">
        <v>0.6</v>
      </c>
      <c r="AZ78" s="203">
        <v>0</v>
      </c>
      <c r="BA78" s="203">
        <v>0</v>
      </c>
      <c r="BB78" s="203">
        <v>0</v>
      </c>
      <c r="BC78" s="8">
        <f t="shared" si="51"/>
        <v>22.07</v>
      </c>
      <c r="BD78" s="203">
        <v>21.47</v>
      </c>
      <c r="BE78" s="203">
        <v>0</v>
      </c>
      <c r="BF78" s="203">
        <v>0.6</v>
      </c>
      <c r="BG78" s="203">
        <v>0</v>
      </c>
      <c r="BH78" s="203">
        <v>0</v>
      </c>
      <c r="BI78" s="203">
        <v>0</v>
      </c>
      <c r="BJ78" s="8">
        <f t="shared" si="52"/>
        <v>22.07</v>
      </c>
      <c r="BL78" s="8">
        <f t="shared" si="53"/>
        <v>21.2</v>
      </c>
      <c r="BM78" s="8">
        <f t="shared" si="54"/>
        <v>21.2</v>
      </c>
      <c r="BN78" s="8">
        <f t="shared" si="55"/>
        <v>22.07</v>
      </c>
      <c r="BO78" s="8">
        <f t="shared" si="56"/>
        <v>22.07</v>
      </c>
      <c r="BP78" s="138">
        <f t="shared" si="57"/>
        <v>-0.87000000000000099</v>
      </c>
      <c r="BQ78" s="138">
        <f t="shared" si="58"/>
        <v>-0.87000000000000099</v>
      </c>
    </row>
    <row r="79" spans="1:69">
      <c r="A79" s="8" t="s">
        <v>121</v>
      </c>
      <c r="B79" s="15">
        <f>'[3]21'!B81</f>
        <v>320</v>
      </c>
      <c r="C79" s="16">
        <f>'[3]21'!C81</f>
        <v>0</v>
      </c>
      <c r="D79" s="16">
        <f>'[3]21'!D81</f>
        <v>910</v>
      </c>
      <c r="E79" s="16">
        <f>'[3]21'!E81</f>
        <v>0</v>
      </c>
      <c r="F79" s="16">
        <f>'[3]21'!F81</f>
        <v>0</v>
      </c>
      <c r="G79" s="16">
        <f>'[3]21'!G81</f>
        <v>0</v>
      </c>
      <c r="H79" s="17">
        <f t="shared" si="59"/>
        <v>1230</v>
      </c>
      <c r="I79" s="15">
        <f>'[3]21'!J81</f>
        <v>320</v>
      </c>
      <c r="J79" s="16">
        <f>'[3]21'!K81</f>
        <v>0</v>
      </c>
      <c r="K79" s="16">
        <f>'[3]21'!L81</f>
        <v>420</v>
      </c>
      <c r="L79" s="16">
        <f>'[3]21'!M81</f>
        <v>0</v>
      </c>
      <c r="M79" s="16">
        <f>'[3]21'!N81</f>
        <v>0</v>
      </c>
      <c r="N79" s="16">
        <f>'[3]21'!O81</f>
        <v>0</v>
      </c>
      <c r="O79" s="17">
        <f t="shared" si="60"/>
        <v>740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420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740</v>
      </c>
      <c r="X79" s="8">
        <f t="shared" si="36"/>
        <v>21.47</v>
      </c>
      <c r="Y79" s="8">
        <f t="shared" si="37"/>
        <v>0</v>
      </c>
      <c r="Z79" s="8">
        <f t="shared" si="38"/>
        <v>0.6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22.07</v>
      </c>
      <c r="AE79" s="8">
        <f t="shared" si="43"/>
        <v>21.47</v>
      </c>
      <c r="AF79" s="8">
        <f t="shared" si="44"/>
        <v>0</v>
      </c>
      <c r="AG79" s="8">
        <f t="shared" si="45"/>
        <v>0.6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22.07</v>
      </c>
      <c r="AL79" s="8">
        <f t="shared" si="35"/>
        <v>277.05999999999995</v>
      </c>
      <c r="AM79" s="8">
        <f t="shared" si="35"/>
        <v>0</v>
      </c>
      <c r="AN79" s="8">
        <f t="shared" si="35"/>
        <v>418.79999999999995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695.8599999999999</v>
      </c>
      <c r="AT79" s="8">
        <v>21.2</v>
      </c>
      <c r="AU79" s="8">
        <v>21.2</v>
      </c>
      <c r="AW79" s="203">
        <v>21.47</v>
      </c>
      <c r="AX79" s="203">
        <v>0</v>
      </c>
      <c r="AY79" s="203">
        <v>0.6</v>
      </c>
      <c r="AZ79" s="203">
        <v>0</v>
      </c>
      <c r="BA79" s="203">
        <v>0</v>
      </c>
      <c r="BB79" s="203">
        <v>0</v>
      </c>
      <c r="BC79" s="8">
        <f t="shared" si="51"/>
        <v>22.07</v>
      </c>
      <c r="BD79" s="203">
        <v>21.47</v>
      </c>
      <c r="BE79" s="203">
        <v>0</v>
      </c>
      <c r="BF79" s="203">
        <v>0.6</v>
      </c>
      <c r="BG79" s="203">
        <v>0</v>
      </c>
      <c r="BH79" s="203">
        <v>0</v>
      </c>
      <c r="BI79" s="203">
        <v>0</v>
      </c>
      <c r="BJ79" s="8">
        <f t="shared" si="52"/>
        <v>22.07</v>
      </c>
      <c r="BL79" s="8">
        <f t="shared" si="53"/>
        <v>21.2</v>
      </c>
      <c r="BM79" s="8">
        <f t="shared" si="54"/>
        <v>21.2</v>
      </c>
      <c r="BN79" s="8">
        <f t="shared" si="55"/>
        <v>22.07</v>
      </c>
      <c r="BO79" s="8">
        <f t="shared" si="56"/>
        <v>22.07</v>
      </c>
      <c r="BP79" s="138">
        <f t="shared" si="57"/>
        <v>-0.87000000000000099</v>
      </c>
      <c r="BQ79" s="138">
        <f t="shared" si="58"/>
        <v>-0.87000000000000099</v>
      </c>
    </row>
    <row r="80" spans="1:69">
      <c r="A80" s="8" t="s">
        <v>122</v>
      </c>
      <c r="B80" s="15">
        <f>'[3]21'!B82</f>
        <v>320</v>
      </c>
      <c r="C80" s="16">
        <f>'[3]21'!C82</f>
        <v>0</v>
      </c>
      <c r="D80" s="16">
        <f>'[3]21'!D82</f>
        <v>910</v>
      </c>
      <c r="E80" s="16">
        <f>'[3]21'!E82</f>
        <v>0</v>
      </c>
      <c r="F80" s="16">
        <f>'[3]21'!F82</f>
        <v>0</v>
      </c>
      <c r="G80" s="16">
        <f>'[3]21'!G82</f>
        <v>0</v>
      </c>
      <c r="H80" s="17">
        <f t="shared" si="59"/>
        <v>1230</v>
      </c>
      <c r="I80" s="15">
        <f>'[3]21'!J82</f>
        <v>320</v>
      </c>
      <c r="J80" s="16">
        <f>'[3]21'!K82</f>
        <v>0</v>
      </c>
      <c r="K80" s="16">
        <f>'[3]21'!L82</f>
        <v>420</v>
      </c>
      <c r="L80" s="16">
        <f>'[3]21'!M82</f>
        <v>0</v>
      </c>
      <c r="M80" s="16">
        <f>'[3]21'!N82</f>
        <v>0</v>
      </c>
      <c r="N80" s="16">
        <f>'[3]21'!O82</f>
        <v>0</v>
      </c>
      <c r="O80" s="17">
        <f t="shared" si="60"/>
        <v>740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420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740</v>
      </c>
      <c r="X80" s="8">
        <f t="shared" si="36"/>
        <v>21.47</v>
      </c>
      <c r="Y80" s="8">
        <f t="shared" si="37"/>
        <v>0</v>
      </c>
      <c r="Z80" s="8">
        <f t="shared" si="38"/>
        <v>0.6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22.07</v>
      </c>
      <c r="AE80" s="8">
        <f t="shared" si="43"/>
        <v>21.47</v>
      </c>
      <c r="AF80" s="8">
        <f t="shared" si="44"/>
        <v>0</v>
      </c>
      <c r="AG80" s="8">
        <f t="shared" si="45"/>
        <v>0.6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22.07</v>
      </c>
      <c r="AL80" s="8">
        <f t="shared" si="35"/>
        <v>277.05999999999995</v>
      </c>
      <c r="AM80" s="8">
        <f t="shared" si="35"/>
        <v>0</v>
      </c>
      <c r="AN80" s="8">
        <f t="shared" si="35"/>
        <v>418.79999999999995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695.8599999999999</v>
      </c>
      <c r="AT80" s="8">
        <v>21.2</v>
      </c>
      <c r="AU80" s="8">
        <v>21.2</v>
      </c>
      <c r="AW80" s="203">
        <v>21.47</v>
      </c>
      <c r="AX80" s="203">
        <v>0</v>
      </c>
      <c r="AY80" s="203">
        <v>0.6</v>
      </c>
      <c r="AZ80" s="203">
        <v>0</v>
      </c>
      <c r="BA80" s="203">
        <v>0</v>
      </c>
      <c r="BB80" s="203">
        <v>0</v>
      </c>
      <c r="BC80" s="8">
        <f t="shared" si="51"/>
        <v>22.07</v>
      </c>
      <c r="BD80" s="203">
        <v>21.47</v>
      </c>
      <c r="BE80" s="203">
        <v>0</v>
      </c>
      <c r="BF80" s="203">
        <v>0.6</v>
      </c>
      <c r="BG80" s="203">
        <v>0</v>
      </c>
      <c r="BH80" s="203">
        <v>0</v>
      </c>
      <c r="BI80" s="203">
        <v>0</v>
      </c>
      <c r="BJ80" s="8">
        <f t="shared" si="52"/>
        <v>22.07</v>
      </c>
      <c r="BL80" s="8">
        <f t="shared" si="53"/>
        <v>21.2</v>
      </c>
      <c r="BM80" s="8">
        <f t="shared" si="54"/>
        <v>21.2</v>
      </c>
      <c r="BN80" s="8">
        <f t="shared" si="55"/>
        <v>22.07</v>
      </c>
      <c r="BO80" s="8">
        <f t="shared" si="56"/>
        <v>22.07</v>
      </c>
      <c r="BP80" s="138">
        <f t="shared" si="57"/>
        <v>-0.87000000000000099</v>
      </c>
      <c r="BQ80" s="138">
        <f t="shared" si="58"/>
        <v>-0.87000000000000099</v>
      </c>
    </row>
    <row r="81" spans="1:69">
      <c r="A81" s="8" t="s">
        <v>123</v>
      </c>
      <c r="B81" s="15">
        <f>'[3]21'!B83</f>
        <v>320</v>
      </c>
      <c r="C81" s="16">
        <f>'[3]21'!C83</f>
        <v>0</v>
      </c>
      <c r="D81" s="16">
        <f>'[3]21'!D83</f>
        <v>910</v>
      </c>
      <c r="E81" s="16">
        <f>'[3]21'!E83</f>
        <v>0</v>
      </c>
      <c r="F81" s="16">
        <f>'[3]21'!F83</f>
        <v>0</v>
      </c>
      <c r="G81" s="16">
        <f>'[3]21'!G83</f>
        <v>0</v>
      </c>
      <c r="H81" s="17">
        <f t="shared" si="59"/>
        <v>1230</v>
      </c>
      <c r="I81" s="15">
        <f>'[3]21'!J83</f>
        <v>320</v>
      </c>
      <c r="J81" s="16">
        <f>'[3]21'!K83</f>
        <v>0</v>
      </c>
      <c r="K81" s="16">
        <f>'[3]21'!L83</f>
        <v>458.26</v>
      </c>
      <c r="L81" s="16">
        <f>'[3]21'!M83</f>
        <v>0</v>
      </c>
      <c r="M81" s="16">
        <f>'[3]21'!N83</f>
        <v>0</v>
      </c>
      <c r="N81" s="16">
        <f>'[3]21'!O83</f>
        <v>0</v>
      </c>
      <c r="O81" s="17">
        <f t="shared" si="60"/>
        <v>778.26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458.26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778.26</v>
      </c>
      <c r="X81" s="8">
        <f t="shared" si="36"/>
        <v>21.47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21.47</v>
      </c>
      <c r="AE81" s="8">
        <f t="shared" si="43"/>
        <v>21.47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21.47</v>
      </c>
      <c r="AL81" s="8">
        <f t="shared" si="35"/>
        <v>277.05999999999995</v>
      </c>
      <c r="AM81" s="8">
        <f t="shared" si="35"/>
        <v>0</v>
      </c>
      <c r="AN81" s="8">
        <f t="shared" si="35"/>
        <v>458.26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735.31999999999994</v>
      </c>
      <c r="AT81" s="8">
        <v>20.62</v>
      </c>
      <c r="AU81" s="8">
        <v>20.62</v>
      </c>
      <c r="AW81" s="203">
        <v>21.47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21.47</v>
      </c>
      <c r="BD81" s="203">
        <v>21.47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21.47</v>
      </c>
      <c r="BL81" s="8">
        <f t="shared" si="53"/>
        <v>20.62</v>
      </c>
      <c r="BM81" s="8">
        <f t="shared" si="54"/>
        <v>20.62</v>
      </c>
      <c r="BN81" s="8">
        <f t="shared" si="55"/>
        <v>21.47</v>
      </c>
      <c r="BO81" s="8">
        <f t="shared" si="56"/>
        <v>21.47</v>
      </c>
      <c r="BP81" s="138">
        <f t="shared" si="57"/>
        <v>-0.84999999999999787</v>
      </c>
      <c r="BQ81" s="138">
        <f t="shared" si="58"/>
        <v>-0.84999999999999787</v>
      </c>
    </row>
    <row r="82" spans="1:69">
      <c r="A82" s="8" t="s">
        <v>124</v>
      </c>
      <c r="B82" s="15">
        <f>'[3]21'!B84</f>
        <v>320</v>
      </c>
      <c r="C82" s="16">
        <f>'[3]21'!C84</f>
        <v>0</v>
      </c>
      <c r="D82" s="16">
        <f>'[3]21'!D84</f>
        <v>910</v>
      </c>
      <c r="E82" s="16">
        <f>'[3]21'!E84</f>
        <v>0</v>
      </c>
      <c r="F82" s="16">
        <f>'[3]21'!F84</f>
        <v>0</v>
      </c>
      <c r="G82" s="16">
        <f>'[3]21'!G84</f>
        <v>0</v>
      </c>
      <c r="H82" s="17">
        <f t="shared" si="59"/>
        <v>1230</v>
      </c>
      <c r="I82" s="15">
        <f>'[3]21'!J84</f>
        <v>320</v>
      </c>
      <c r="J82" s="16">
        <f>'[3]21'!K84</f>
        <v>0</v>
      </c>
      <c r="K82" s="16">
        <f>'[3]21'!L84</f>
        <v>458.26</v>
      </c>
      <c r="L82" s="16">
        <f>'[3]21'!M84</f>
        <v>0</v>
      </c>
      <c r="M82" s="16">
        <f>'[3]21'!N84</f>
        <v>0</v>
      </c>
      <c r="N82" s="16">
        <f>'[3]21'!O84</f>
        <v>0</v>
      </c>
      <c r="O82" s="17">
        <f t="shared" si="60"/>
        <v>778.26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458.26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778.26</v>
      </c>
      <c r="X82" s="8">
        <f t="shared" si="36"/>
        <v>21.47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21.47</v>
      </c>
      <c r="AE82" s="8">
        <f t="shared" si="43"/>
        <v>21.47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21.47</v>
      </c>
      <c r="AL82" s="8">
        <f t="shared" si="35"/>
        <v>277.05999999999995</v>
      </c>
      <c r="AM82" s="8">
        <f t="shared" si="35"/>
        <v>0</v>
      </c>
      <c r="AN82" s="8">
        <f t="shared" si="35"/>
        <v>458.26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735.31999999999994</v>
      </c>
      <c r="AT82" s="8">
        <v>14.57</v>
      </c>
      <c r="AU82" s="8">
        <v>14.57</v>
      </c>
      <c r="AW82" s="203">
        <v>21.47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21.47</v>
      </c>
      <c r="BD82" s="203">
        <v>21.47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21.47</v>
      </c>
      <c r="BL82" s="8">
        <f t="shared" si="53"/>
        <v>14.57</v>
      </c>
      <c r="BM82" s="8">
        <f t="shared" si="54"/>
        <v>14.57</v>
      </c>
      <c r="BN82" s="8">
        <f t="shared" si="55"/>
        <v>21.47</v>
      </c>
      <c r="BO82" s="8">
        <f t="shared" si="56"/>
        <v>21.47</v>
      </c>
      <c r="BP82" s="138">
        <f t="shared" si="57"/>
        <v>-6.8999999999999986</v>
      </c>
      <c r="BQ82" s="138">
        <f t="shared" si="58"/>
        <v>-6.8999999999999986</v>
      </c>
    </row>
    <row r="83" spans="1:69">
      <c r="A83" s="8" t="s">
        <v>125</v>
      </c>
      <c r="B83" s="15">
        <f>'[3]21'!B85</f>
        <v>320</v>
      </c>
      <c r="C83" s="16">
        <f>'[3]21'!C85</f>
        <v>0</v>
      </c>
      <c r="D83" s="16">
        <f>'[3]21'!D85</f>
        <v>910</v>
      </c>
      <c r="E83" s="16">
        <f>'[3]21'!E85</f>
        <v>0</v>
      </c>
      <c r="F83" s="16">
        <f>'[3]21'!F85</f>
        <v>0</v>
      </c>
      <c r="G83" s="16">
        <f>'[3]21'!G85</f>
        <v>0</v>
      </c>
      <c r="H83" s="17">
        <f t="shared" si="59"/>
        <v>1230</v>
      </c>
      <c r="I83" s="15">
        <f>'[3]21'!J85</f>
        <v>320</v>
      </c>
      <c r="J83" s="16">
        <f>'[3]21'!K85</f>
        <v>0</v>
      </c>
      <c r="K83" s="16">
        <f>'[3]21'!L85</f>
        <v>458.26</v>
      </c>
      <c r="L83" s="16">
        <f>'[3]21'!M85</f>
        <v>0</v>
      </c>
      <c r="M83" s="16">
        <f>'[3]21'!N85</f>
        <v>0</v>
      </c>
      <c r="N83" s="16">
        <f>'[3]21'!O85</f>
        <v>0</v>
      </c>
      <c r="O83" s="17">
        <f t="shared" si="60"/>
        <v>778.26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458.26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778.26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10.95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10.95</v>
      </c>
      <c r="AL83" s="8">
        <f t="shared" si="35"/>
        <v>277.05</v>
      </c>
      <c r="AM83" s="8">
        <f t="shared" si="35"/>
        <v>0</v>
      </c>
      <c r="AN83" s="8">
        <f t="shared" si="35"/>
        <v>458.26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735.31</v>
      </c>
      <c r="AT83" s="8">
        <v>30.73</v>
      </c>
      <c r="AU83" s="8">
        <v>0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10.95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10.95</v>
      </c>
      <c r="BL83" s="8">
        <f t="shared" si="53"/>
        <v>30.73</v>
      </c>
      <c r="BM83" s="8">
        <f t="shared" si="54"/>
        <v>0</v>
      </c>
      <c r="BN83" s="8">
        <f t="shared" si="55"/>
        <v>32</v>
      </c>
      <c r="BO83" s="8">
        <f t="shared" si="56"/>
        <v>10.95</v>
      </c>
      <c r="BP83" s="138">
        <f t="shared" si="57"/>
        <v>-1.2699999999999996</v>
      </c>
      <c r="BQ83" s="138">
        <f t="shared" si="58"/>
        <v>-10.95</v>
      </c>
    </row>
    <row r="84" spans="1:69">
      <c r="A84" s="8" t="s">
        <v>126</v>
      </c>
      <c r="B84" s="15">
        <f>'[3]21'!B86</f>
        <v>320</v>
      </c>
      <c r="C84" s="16">
        <f>'[3]21'!C86</f>
        <v>0</v>
      </c>
      <c r="D84" s="16">
        <f>'[3]21'!D86</f>
        <v>910</v>
      </c>
      <c r="E84" s="16">
        <f>'[3]21'!E86</f>
        <v>0</v>
      </c>
      <c r="F84" s="16">
        <f>'[3]21'!F86</f>
        <v>0</v>
      </c>
      <c r="G84" s="16">
        <f>'[3]21'!G86</f>
        <v>0</v>
      </c>
      <c r="H84" s="17">
        <f t="shared" si="59"/>
        <v>1230</v>
      </c>
      <c r="I84" s="15">
        <f>'[3]21'!J86</f>
        <v>320</v>
      </c>
      <c r="J84" s="16">
        <f>'[3]21'!K86</f>
        <v>0</v>
      </c>
      <c r="K84" s="16">
        <f>'[3]21'!L86</f>
        <v>531.26</v>
      </c>
      <c r="L84" s="16">
        <f>'[3]21'!M86</f>
        <v>0</v>
      </c>
      <c r="M84" s="16">
        <f>'[3]21'!N86</f>
        <v>0</v>
      </c>
      <c r="N84" s="16">
        <f>'[3]21'!O86</f>
        <v>0</v>
      </c>
      <c r="O84" s="17">
        <f t="shared" si="60"/>
        <v>851.26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531.26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851.26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10.95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10.95</v>
      </c>
      <c r="AL84" s="8">
        <f t="shared" si="35"/>
        <v>277.05</v>
      </c>
      <c r="AM84" s="8">
        <f t="shared" si="35"/>
        <v>0</v>
      </c>
      <c r="AN84" s="8">
        <f t="shared" si="35"/>
        <v>531.26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808.31</v>
      </c>
      <c r="AT84" s="8">
        <v>30.73</v>
      </c>
      <c r="AU84" s="8">
        <v>0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10.95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10.95</v>
      </c>
      <c r="BL84" s="8">
        <f t="shared" si="53"/>
        <v>30.73</v>
      </c>
      <c r="BM84" s="8">
        <f t="shared" si="54"/>
        <v>0</v>
      </c>
      <c r="BN84" s="8">
        <f t="shared" si="55"/>
        <v>32</v>
      </c>
      <c r="BO84" s="8">
        <f t="shared" si="56"/>
        <v>10.95</v>
      </c>
      <c r="BP84" s="138">
        <f t="shared" si="57"/>
        <v>-1.2699999999999996</v>
      </c>
      <c r="BQ84" s="138">
        <f t="shared" si="58"/>
        <v>-10.95</v>
      </c>
    </row>
    <row r="85" spans="1:69">
      <c r="A85" s="8" t="s">
        <v>127</v>
      </c>
      <c r="B85" s="15">
        <f>'[3]21'!B87</f>
        <v>320</v>
      </c>
      <c r="C85" s="16">
        <f>'[3]21'!C87</f>
        <v>0</v>
      </c>
      <c r="D85" s="16">
        <f>'[3]21'!D87</f>
        <v>910</v>
      </c>
      <c r="E85" s="16">
        <f>'[3]21'!E87</f>
        <v>0</v>
      </c>
      <c r="F85" s="16">
        <f>'[3]21'!F87</f>
        <v>0</v>
      </c>
      <c r="G85" s="16">
        <f>'[3]21'!G87</f>
        <v>0</v>
      </c>
      <c r="H85" s="17">
        <f t="shared" si="59"/>
        <v>1230</v>
      </c>
      <c r="I85" s="15">
        <f>'[3]21'!J87</f>
        <v>320</v>
      </c>
      <c r="J85" s="16">
        <f>'[3]21'!K87</f>
        <v>0</v>
      </c>
      <c r="K85" s="16">
        <f>'[3]21'!L87</f>
        <v>580</v>
      </c>
      <c r="L85" s="16">
        <f>'[3]21'!M87</f>
        <v>0</v>
      </c>
      <c r="M85" s="16">
        <f>'[3]21'!N87</f>
        <v>0</v>
      </c>
      <c r="N85" s="16">
        <f>'[3]21'!O87</f>
        <v>0</v>
      </c>
      <c r="O85" s="17">
        <f t="shared" si="60"/>
        <v>900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580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900</v>
      </c>
      <c r="X85" s="8">
        <f t="shared" si="36"/>
        <v>10.95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10.95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277.05</v>
      </c>
      <c r="AM85" s="8">
        <f t="shared" si="35"/>
        <v>0</v>
      </c>
      <c r="AN85" s="8">
        <f t="shared" si="35"/>
        <v>580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857.05</v>
      </c>
      <c r="AT85" s="8">
        <v>30.73</v>
      </c>
      <c r="AU85" s="8">
        <v>30.73</v>
      </c>
      <c r="AW85" s="203">
        <v>10.95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10.95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30.73</v>
      </c>
      <c r="BM85" s="8">
        <f t="shared" si="54"/>
        <v>30.73</v>
      </c>
      <c r="BN85" s="8">
        <f t="shared" si="55"/>
        <v>10.95</v>
      </c>
      <c r="BO85" s="8">
        <f t="shared" si="56"/>
        <v>32</v>
      </c>
      <c r="BP85" s="138">
        <f t="shared" si="57"/>
        <v>19.78</v>
      </c>
      <c r="BQ85" s="138">
        <f t="shared" si="58"/>
        <v>-1.2699999999999996</v>
      </c>
    </row>
    <row r="86" spans="1:69">
      <c r="A86" s="8" t="s">
        <v>128</v>
      </c>
      <c r="B86" s="15">
        <f>'[3]21'!B88</f>
        <v>320</v>
      </c>
      <c r="C86" s="16">
        <f>'[3]21'!C88</f>
        <v>0</v>
      </c>
      <c r="D86" s="16">
        <f>'[3]21'!D88</f>
        <v>910</v>
      </c>
      <c r="E86" s="16">
        <f>'[3]21'!E88</f>
        <v>0</v>
      </c>
      <c r="F86" s="16">
        <f>'[3]21'!F88</f>
        <v>0</v>
      </c>
      <c r="G86" s="16">
        <f>'[3]21'!G88</f>
        <v>0</v>
      </c>
      <c r="H86" s="17">
        <f t="shared" si="59"/>
        <v>1230</v>
      </c>
      <c r="I86" s="15">
        <f>'[3]21'!J88</f>
        <v>320</v>
      </c>
      <c r="J86" s="16">
        <f>'[3]21'!K88</f>
        <v>0</v>
      </c>
      <c r="K86" s="16">
        <f>'[3]21'!L88</f>
        <v>580</v>
      </c>
      <c r="L86" s="16">
        <f>'[3]21'!M88</f>
        <v>0</v>
      </c>
      <c r="M86" s="16">
        <f>'[3]21'!N88</f>
        <v>0</v>
      </c>
      <c r="N86" s="16">
        <f>'[3]21'!O88</f>
        <v>0</v>
      </c>
      <c r="O86" s="17">
        <f t="shared" si="60"/>
        <v>900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580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900</v>
      </c>
      <c r="X86" s="8">
        <f t="shared" si="36"/>
        <v>10.95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10.95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277.05</v>
      </c>
      <c r="AM86" s="8">
        <f t="shared" si="35"/>
        <v>0</v>
      </c>
      <c r="AN86" s="8">
        <f t="shared" si="35"/>
        <v>580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857.05</v>
      </c>
      <c r="AT86" s="8">
        <v>30.73</v>
      </c>
      <c r="AU86" s="8">
        <v>30.73</v>
      </c>
      <c r="AW86" s="203">
        <v>10.95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10.95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30.73</v>
      </c>
      <c r="BM86" s="8">
        <f t="shared" si="54"/>
        <v>30.73</v>
      </c>
      <c r="BN86" s="8">
        <f t="shared" si="55"/>
        <v>10.95</v>
      </c>
      <c r="BO86" s="8">
        <f t="shared" si="56"/>
        <v>32</v>
      </c>
      <c r="BP86" s="138">
        <f t="shared" si="57"/>
        <v>19.78</v>
      </c>
      <c r="BQ86" s="138">
        <f t="shared" si="58"/>
        <v>-1.2699999999999996</v>
      </c>
    </row>
    <row r="87" spans="1:69">
      <c r="A87" s="8" t="s">
        <v>129</v>
      </c>
      <c r="B87" s="15">
        <f>'[3]21'!B89</f>
        <v>320</v>
      </c>
      <c r="C87" s="16">
        <f>'[3]21'!C89</f>
        <v>0</v>
      </c>
      <c r="D87" s="16">
        <f>'[3]21'!D89</f>
        <v>910</v>
      </c>
      <c r="E87" s="16">
        <f>'[3]21'!E89</f>
        <v>0</v>
      </c>
      <c r="F87" s="16">
        <f>'[3]21'!F89</f>
        <v>0</v>
      </c>
      <c r="G87" s="16">
        <f>'[3]21'!G89</f>
        <v>0</v>
      </c>
      <c r="H87" s="17">
        <f t="shared" si="59"/>
        <v>1230</v>
      </c>
      <c r="I87" s="15">
        <f>'[3]21'!J89</f>
        <v>320</v>
      </c>
      <c r="J87" s="16">
        <f>'[3]21'!K89</f>
        <v>0</v>
      </c>
      <c r="K87" s="16">
        <f>'[3]21'!L89</f>
        <v>580</v>
      </c>
      <c r="L87" s="16">
        <f>'[3]21'!M89</f>
        <v>0</v>
      </c>
      <c r="M87" s="16">
        <f>'[3]21'!N89</f>
        <v>0</v>
      </c>
      <c r="N87" s="16">
        <f>'[3]21'!O89</f>
        <v>0</v>
      </c>
      <c r="O87" s="17">
        <f t="shared" si="60"/>
        <v>900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580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900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580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836</v>
      </c>
      <c r="AT87" s="8">
        <v>30.73</v>
      </c>
      <c r="AU87" s="8">
        <v>30.73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30.73</v>
      </c>
      <c r="BM87" s="8">
        <f t="shared" si="54"/>
        <v>30.73</v>
      </c>
      <c r="BN87" s="8">
        <f t="shared" si="55"/>
        <v>32</v>
      </c>
      <c r="BO87" s="8">
        <f t="shared" si="56"/>
        <v>32</v>
      </c>
      <c r="BP87" s="138">
        <f t="shared" si="57"/>
        <v>-1.2699999999999996</v>
      </c>
      <c r="BQ87" s="138">
        <f t="shared" si="58"/>
        <v>-1.2699999999999996</v>
      </c>
    </row>
    <row r="88" spans="1:69">
      <c r="A88" s="8" t="s">
        <v>130</v>
      </c>
      <c r="B88" s="15">
        <f>'[3]21'!B90</f>
        <v>320</v>
      </c>
      <c r="C88" s="16">
        <f>'[3]21'!C90</f>
        <v>0</v>
      </c>
      <c r="D88" s="16">
        <f>'[3]21'!D90</f>
        <v>910</v>
      </c>
      <c r="E88" s="16">
        <f>'[3]21'!E90</f>
        <v>0</v>
      </c>
      <c r="F88" s="16">
        <f>'[3]21'!F90</f>
        <v>0</v>
      </c>
      <c r="G88" s="16">
        <f>'[3]21'!G90</f>
        <v>0</v>
      </c>
      <c r="H88" s="17">
        <f t="shared" si="59"/>
        <v>1230</v>
      </c>
      <c r="I88" s="15">
        <f>'[3]21'!J90</f>
        <v>320</v>
      </c>
      <c r="J88" s="16">
        <f>'[3]21'!K90</f>
        <v>0</v>
      </c>
      <c r="K88" s="16">
        <f>'[3]21'!L90</f>
        <v>580</v>
      </c>
      <c r="L88" s="16">
        <f>'[3]21'!M90</f>
        <v>0</v>
      </c>
      <c r="M88" s="16">
        <f>'[3]21'!N90</f>
        <v>0</v>
      </c>
      <c r="N88" s="16">
        <f>'[3]21'!O90</f>
        <v>0</v>
      </c>
      <c r="O88" s="17">
        <f t="shared" si="60"/>
        <v>900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580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900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580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836</v>
      </c>
      <c r="AT88" s="8">
        <v>30.73</v>
      </c>
      <c r="AU88" s="8">
        <v>30.73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30.73</v>
      </c>
      <c r="BM88" s="8">
        <f t="shared" si="54"/>
        <v>30.73</v>
      </c>
      <c r="BN88" s="8">
        <f t="shared" si="55"/>
        <v>32</v>
      </c>
      <c r="BO88" s="8">
        <f t="shared" si="56"/>
        <v>32</v>
      </c>
      <c r="BP88" s="138">
        <f t="shared" si="57"/>
        <v>-1.2699999999999996</v>
      </c>
      <c r="BQ88" s="138">
        <f t="shared" si="58"/>
        <v>-1.2699999999999996</v>
      </c>
    </row>
    <row r="89" spans="1:69">
      <c r="A89" s="8" t="s">
        <v>131</v>
      </c>
      <c r="B89" s="15">
        <f>'[3]21'!B91</f>
        <v>320</v>
      </c>
      <c r="C89" s="16">
        <f>'[3]21'!C91</f>
        <v>0</v>
      </c>
      <c r="D89" s="16">
        <f>'[3]21'!D91</f>
        <v>910</v>
      </c>
      <c r="E89" s="16">
        <f>'[3]21'!E91</f>
        <v>0</v>
      </c>
      <c r="F89" s="16">
        <f>'[3]21'!F91</f>
        <v>0</v>
      </c>
      <c r="G89" s="16">
        <f>'[3]21'!G91</f>
        <v>0</v>
      </c>
      <c r="H89" s="17">
        <f t="shared" si="59"/>
        <v>1230</v>
      </c>
      <c r="I89" s="15">
        <f>'[3]21'!J91</f>
        <v>320</v>
      </c>
      <c r="J89" s="16">
        <f>'[3]21'!K91</f>
        <v>0</v>
      </c>
      <c r="K89" s="16">
        <f>'[3]21'!L91</f>
        <v>580</v>
      </c>
      <c r="L89" s="16">
        <f>'[3]21'!M91</f>
        <v>0</v>
      </c>
      <c r="M89" s="16">
        <f>'[3]21'!N91</f>
        <v>0</v>
      </c>
      <c r="N89" s="16">
        <f>'[3]21'!O91</f>
        <v>0</v>
      </c>
      <c r="O89" s="17">
        <f t="shared" si="60"/>
        <v>900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580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900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580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836</v>
      </c>
      <c r="AT89" s="8">
        <v>30.73</v>
      </c>
      <c r="AU89" s="8">
        <v>30.73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30.73</v>
      </c>
      <c r="BM89" s="8">
        <f t="shared" si="54"/>
        <v>30.73</v>
      </c>
      <c r="BN89" s="8">
        <f t="shared" si="55"/>
        <v>32</v>
      </c>
      <c r="BO89" s="8">
        <f t="shared" si="56"/>
        <v>32</v>
      </c>
      <c r="BP89" s="138">
        <f t="shared" si="57"/>
        <v>-1.2699999999999996</v>
      </c>
      <c r="BQ89" s="138">
        <f t="shared" si="58"/>
        <v>-1.2699999999999996</v>
      </c>
    </row>
    <row r="90" spans="1:69">
      <c r="A90" s="8" t="s">
        <v>132</v>
      </c>
      <c r="B90" s="15">
        <f>'[3]21'!B92</f>
        <v>320</v>
      </c>
      <c r="C90" s="16">
        <f>'[3]21'!C92</f>
        <v>0</v>
      </c>
      <c r="D90" s="16">
        <f>'[3]21'!D92</f>
        <v>910</v>
      </c>
      <c r="E90" s="16">
        <f>'[3]21'!E92</f>
        <v>0</v>
      </c>
      <c r="F90" s="16">
        <f>'[3]21'!F92</f>
        <v>0</v>
      </c>
      <c r="G90" s="16">
        <f>'[3]21'!G92</f>
        <v>0</v>
      </c>
      <c r="H90" s="17">
        <f t="shared" si="59"/>
        <v>1230</v>
      </c>
      <c r="I90" s="15">
        <f>'[3]21'!J92</f>
        <v>320</v>
      </c>
      <c r="J90" s="16">
        <f>'[3]21'!K92</f>
        <v>0</v>
      </c>
      <c r="K90" s="16">
        <f>'[3]21'!L92</f>
        <v>580</v>
      </c>
      <c r="L90" s="16">
        <f>'[3]21'!M92</f>
        <v>0</v>
      </c>
      <c r="M90" s="16">
        <f>'[3]21'!N92</f>
        <v>0</v>
      </c>
      <c r="N90" s="16">
        <f>'[3]21'!O92</f>
        <v>0</v>
      </c>
      <c r="O90" s="17">
        <f t="shared" si="60"/>
        <v>900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580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900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580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836</v>
      </c>
      <c r="AT90" s="8">
        <v>30.73</v>
      </c>
      <c r="AU90" s="8">
        <v>30.73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30.73</v>
      </c>
      <c r="BM90" s="8">
        <f t="shared" si="54"/>
        <v>30.73</v>
      </c>
      <c r="BN90" s="8">
        <f t="shared" si="55"/>
        <v>32</v>
      </c>
      <c r="BO90" s="8">
        <f t="shared" si="56"/>
        <v>32</v>
      </c>
      <c r="BP90" s="138">
        <f t="shared" si="57"/>
        <v>-1.2699999999999996</v>
      </c>
      <c r="BQ90" s="138">
        <f t="shared" si="58"/>
        <v>-1.2699999999999996</v>
      </c>
    </row>
    <row r="91" spans="1:69">
      <c r="A91" s="8" t="s">
        <v>133</v>
      </c>
      <c r="B91" s="15">
        <f>'[3]21'!B93</f>
        <v>320</v>
      </c>
      <c r="C91" s="16">
        <f>'[3]21'!C93</f>
        <v>0</v>
      </c>
      <c r="D91" s="16">
        <f>'[3]21'!D93</f>
        <v>910</v>
      </c>
      <c r="E91" s="16">
        <f>'[3]21'!E93</f>
        <v>0</v>
      </c>
      <c r="F91" s="16">
        <f>'[3]21'!F93</f>
        <v>0</v>
      </c>
      <c r="G91" s="16">
        <f>'[3]21'!G93</f>
        <v>0</v>
      </c>
      <c r="H91" s="17">
        <f t="shared" si="59"/>
        <v>1230</v>
      </c>
      <c r="I91" s="15">
        <f>'[3]21'!J93</f>
        <v>320</v>
      </c>
      <c r="J91" s="16">
        <f>'[3]21'!K93</f>
        <v>0</v>
      </c>
      <c r="K91" s="16">
        <f>'[3]21'!L93</f>
        <v>580</v>
      </c>
      <c r="L91" s="16">
        <f>'[3]21'!M93</f>
        <v>0</v>
      </c>
      <c r="M91" s="16">
        <f>'[3]21'!N93</f>
        <v>0</v>
      </c>
      <c r="N91" s="16">
        <f>'[3]21'!O93</f>
        <v>0</v>
      </c>
      <c r="O91" s="17">
        <f t="shared" si="60"/>
        <v>900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580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900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580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836</v>
      </c>
      <c r="AT91" s="8">
        <v>30.73</v>
      </c>
      <c r="AU91" s="8">
        <v>30.73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30.73</v>
      </c>
      <c r="BM91" s="8">
        <f t="shared" si="54"/>
        <v>30.73</v>
      </c>
      <c r="BN91" s="8">
        <f t="shared" si="55"/>
        <v>32</v>
      </c>
      <c r="BO91" s="8">
        <f t="shared" si="56"/>
        <v>32</v>
      </c>
      <c r="BP91" s="138">
        <f t="shared" si="57"/>
        <v>-1.2699999999999996</v>
      </c>
      <c r="BQ91" s="138">
        <f t="shared" si="58"/>
        <v>-1.2699999999999996</v>
      </c>
    </row>
    <row r="92" spans="1:69">
      <c r="A92" s="8" t="s">
        <v>134</v>
      </c>
      <c r="B92" s="15">
        <f>'[3]21'!B94</f>
        <v>320</v>
      </c>
      <c r="C92" s="16">
        <f>'[3]21'!C94</f>
        <v>0</v>
      </c>
      <c r="D92" s="16">
        <f>'[3]21'!D94</f>
        <v>910</v>
      </c>
      <c r="E92" s="16">
        <f>'[3]21'!E94</f>
        <v>0</v>
      </c>
      <c r="F92" s="16">
        <f>'[3]21'!F94</f>
        <v>0</v>
      </c>
      <c r="G92" s="16">
        <f>'[3]21'!G94</f>
        <v>0</v>
      </c>
      <c r="H92" s="17">
        <f t="shared" si="59"/>
        <v>1230</v>
      </c>
      <c r="I92" s="15">
        <f>'[3]21'!J94</f>
        <v>320</v>
      </c>
      <c r="J92" s="16">
        <f>'[3]21'!K94</f>
        <v>0</v>
      </c>
      <c r="K92" s="16">
        <f>'[3]21'!L94</f>
        <v>580</v>
      </c>
      <c r="L92" s="16">
        <f>'[3]21'!M94</f>
        <v>0</v>
      </c>
      <c r="M92" s="16">
        <f>'[3]21'!N94</f>
        <v>0</v>
      </c>
      <c r="N92" s="16">
        <f>'[3]21'!O94</f>
        <v>0</v>
      </c>
      <c r="O92" s="17">
        <f t="shared" si="60"/>
        <v>900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580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900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580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836</v>
      </c>
      <c r="AT92" s="8">
        <v>30.73</v>
      </c>
      <c r="AU92" s="8">
        <v>30.73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30.73</v>
      </c>
      <c r="BM92" s="8">
        <f t="shared" si="54"/>
        <v>30.73</v>
      </c>
      <c r="BN92" s="8">
        <f t="shared" si="55"/>
        <v>32</v>
      </c>
      <c r="BO92" s="8">
        <f t="shared" si="56"/>
        <v>32</v>
      </c>
      <c r="BP92" s="138">
        <f t="shared" si="57"/>
        <v>-1.2699999999999996</v>
      </c>
      <c r="BQ92" s="138">
        <f t="shared" si="58"/>
        <v>-1.2699999999999996</v>
      </c>
    </row>
    <row r="93" spans="1:69">
      <c r="A93" s="8" t="s">
        <v>135</v>
      </c>
      <c r="B93" s="15">
        <f>'[3]21'!B95</f>
        <v>320</v>
      </c>
      <c r="C93" s="16">
        <f>'[3]21'!C95</f>
        <v>0</v>
      </c>
      <c r="D93" s="16">
        <f>'[3]21'!D95</f>
        <v>910</v>
      </c>
      <c r="E93" s="16">
        <f>'[3]21'!E95</f>
        <v>0</v>
      </c>
      <c r="F93" s="16">
        <f>'[3]21'!F95</f>
        <v>0</v>
      </c>
      <c r="G93" s="16">
        <f>'[3]21'!G95</f>
        <v>0</v>
      </c>
      <c r="H93" s="17">
        <f t="shared" si="59"/>
        <v>1230</v>
      </c>
      <c r="I93" s="15">
        <f>'[3]21'!J95</f>
        <v>320</v>
      </c>
      <c r="J93" s="16">
        <f>'[3]21'!K95</f>
        <v>0</v>
      </c>
      <c r="K93" s="16">
        <f>'[3]21'!L95</f>
        <v>580</v>
      </c>
      <c r="L93" s="16">
        <f>'[3]21'!M95</f>
        <v>0</v>
      </c>
      <c r="M93" s="16">
        <f>'[3]21'!N95</f>
        <v>0</v>
      </c>
      <c r="N93" s="16">
        <f>'[3]21'!O95</f>
        <v>0</v>
      </c>
      <c r="O93" s="17">
        <f t="shared" si="60"/>
        <v>900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580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900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580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836</v>
      </c>
      <c r="AT93" s="8">
        <v>30.73</v>
      </c>
      <c r="AU93" s="8">
        <v>30.73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30.73</v>
      </c>
      <c r="BM93" s="8">
        <f t="shared" si="54"/>
        <v>30.73</v>
      </c>
      <c r="BN93" s="8">
        <f t="shared" si="55"/>
        <v>32</v>
      </c>
      <c r="BO93" s="8">
        <f t="shared" si="56"/>
        <v>32</v>
      </c>
      <c r="BP93" s="138">
        <f t="shared" si="57"/>
        <v>-1.2699999999999996</v>
      </c>
      <c r="BQ93" s="138">
        <f t="shared" si="58"/>
        <v>-1.2699999999999996</v>
      </c>
    </row>
    <row r="94" spans="1:69">
      <c r="A94" s="8" t="s">
        <v>136</v>
      </c>
      <c r="B94" s="15">
        <f>'[3]21'!B96</f>
        <v>320</v>
      </c>
      <c r="C94" s="16">
        <f>'[3]21'!C96</f>
        <v>0</v>
      </c>
      <c r="D94" s="16">
        <f>'[3]21'!D96</f>
        <v>910</v>
      </c>
      <c r="E94" s="16">
        <f>'[3]21'!E96</f>
        <v>0</v>
      </c>
      <c r="F94" s="16">
        <f>'[3]21'!F96</f>
        <v>0</v>
      </c>
      <c r="G94" s="16">
        <f>'[3]21'!G96</f>
        <v>0</v>
      </c>
      <c r="H94" s="17">
        <f t="shared" si="59"/>
        <v>1230</v>
      </c>
      <c r="I94" s="15">
        <f>'[3]21'!J96</f>
        <v>320</v>
      </c>
      <c r="J94" s="16">
        <f>'[3]21'!K96</f>
        <v>0</v>
      </c>
      <c r="K94" s="16">
        <f>'[3]21'!L96</f>
        <v>580</v>
      </c>
      <c r="L94" s="16">
        <f>'[3]21'!M96</f>
        <v>0</v>
      </c>
      <c r="M94" s="16">
        <f>'[3]21'!N96</f>
        <v>0</v>
      </c>
      <c r="N94" s="16">
        <f>'[3]21'!O96</f>
        <v>0</v>
      </c>
      <c r="O94" s="17">
        <f t="shared" si="60"/>
        <v>900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580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900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580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836</v>
      </c>
      <c r="AT94" s="8">
        <v>30.73</v>
      </c>
      <c r="AU94" s="8">
        <v>30.73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30.73</v>
      </c>
      <c r="BM94" s="8">
        <f t="shared" si="54"/>
        <v>30.73</v>
      </c>
      <c r="BN94" s="8">
        <f t="shared" si="55"/>
        <v>32</v>
      </c>
      <c r="BO94" s="8">
        <f t="shared" si="56"/>
        <v>32</v>
      </c>
      <c r="BP94" s="138">
        <f t="shared" si="57"/>
        <v>-1.2699999999999996</v>
      </c>
      <c r="BQ94" s="138">
        <f t="shared" si="58"/>
        <v>-1.2699999999999996</v>
      </c>
    </row>
    <row r="95" spans="1:69">
      <c r="A95" s="8" t="s">
        <v>137</v>
      </c>
      <c r="B95" s="15">
        <f>'[3]21'!B97</f>
        <v>320</v>
      </c>
      <c r="C95" s="16">
        <f>'[3]21'!C97</f>
        <v>0</v>
      </c>
      <c r="D95" s="16">
        <f>'[3]21'!D97</f>
        <v>910</v>
      </c>
      <c r="E95" s="16">
        <f>'[3]21'!E97</f>
        <v>0</v>
      </c>
      <c r="F95" s="16">
        <f>'[3]21'!F97</f>
        <v>0</v>
      </c>
      <c r="G95" s="16">
        <f>'[3]21'!G97</f>
        <v>0</v>
      </c>
      <c r="H95" s="17">
        <f t="shared" si="59"/>
        <v>1230</v>
      </c>
      <c r="I95" s="15">
        <f>'[3]21'!J97</f>
        <v>320</v>
      </c>
      <c r="J95" s="16">
        <f>'[3]21'!K97</f>
        <v>0</v>
      </c>
      <c r="K95" s="16">
        <f>'[3]21'!L97</f>
        <v>580</v>
      </c>
      <c r="L95" s="16">
        <f>'[3]21'!M97</f>
        <v>0</v>
      </c>
      <c r="M95" s="16">
        <f>'[3]21'!N97</f>
        <v>0</v>
      </c>
      <c r="N95" s="16">
        <f>'[3]21'!O97</f>
        <v>0</v>
      </c>
      <c r="O95" s="17">
        <f t="shared" si="60"/>
        <v>900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580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900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580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836</v>
      </c>
      <c r="AT95" s="8">
        <v>30.73</v>
      </c>
      <c r="AU95" s="8">
        <v>30.73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30.73</v>
      </c>
      <c r="BM95" s="8">
        <f t="shared" si="54"/>
        <v>30.73</v>
      </c>
      <c r="BN95" s="8">
        <f t="shared" si="55"/>
        <v>32</v>
      </c>
      <c r="BO95" s="8">
        <f t="shared" si="56"/>
        <v>32</v>
      </c>
      <c r="BP95" s="138">
        <f t="shared" si="57"/>
        <v>-1.2699999999999996</v>
      </c>
      <c r="BQ95" s="138">
        <f t="shared" si="58"/>
        <v>-1.2699999999999996</v>
      </c>
    </row>
    <row r="96" spans="1:69">
      <c r="A96" s="8" t="s">
        <v>138</v>
      </c>
      <c r="B96" s="15">
        <f>'[3]21'!B98</f>
        <v>320</v>
      </c>
      <c r="C96" s="16">
        <f>'[3]21'!C98</f>
        <v>0</v>
      </c>
      <c r="D96" s="16">
        <f>'[3]21'!D98</f>
        <v>910</v>
      </c>
      <c r="E96" s="16">
        <f>'[3]21'!E98</f>
        <v>0</v>
      </c>
      <c r="F96" s="16">
        <f>'[3]21'!F98</f>
        <v>0</v>
      </c>
      <c r="G96" s="16">
        <f>'[3]21'!G98</f>
        <v>0</v>
      </c>
      <c r="H96" s="17">
        <f t="shared" si="59"/>
        <v>1230</v>
      </c>
      <c r="I96" s="15">
        <f>'[3]21'!J98</f>
        <v>320</v>
      </c>
      <c r="J96" s="16">
        <f>'[3]21'!K98</f>
        <v>0</v>
      </c>
      <c r="K96" s="16">
        <f>'[3]21'!L98</f>
        <v>580</v>
      </c>
      <c r="L96" s="16">
        <f>'[3]21'!M98</f>
        <v>0</v>
      </c>
      <c r="M96" s="16">
        <f>'[3]21'!N98</f>
        <v>0</v>
      </c>
      <c r="N96" s="16">
        <f>'[3]21'!O98</f>
        <v>0</v>
      </c>
      <c r="O96" s="17">
        <f t="shared" si="60"/>
        <v>900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580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900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580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836</v>
      </c>
      <c r="AT96" s="8">
        <v>30.73</v>
      </c>
      <c r="AU96" s="8">
        <v>30.73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30.73</v>
      </c>
      <c r="BM96" s="8">
        <f t="shared" si="54"/>
        <v>30.73</v>
      </c>
      <c r="BN96" s="8">
        <f t="shared" si="55"/>
        <v>32</v>
      </c>
      <c r="BO96" s="8">
        <f t="shared" si="56"/>
        <v>32</v>
      </c>
      <c r="BP96" s="138">
        <f t="shared" si="57"/>
        <v>-1.2699999999999996</v>
      </c>
      <c r="BQ96" s="138">
        <f t="shared" si="58"/>
        <v>-1.2699999999999996</v>
      </c>
    </row>
    <row r="97" spans="1:69">
      <c r="A97" s="8" t="s">
        <v>139</v>
      </c>
      <c r="B97" s="15">
        <f>'[3]21'!B99</f>
        <v>320</v>
      </c>
      <c r="C97" s="16">
        <f>'[3]21'!C99</f>
        <v>0</v>
      </c>
      <c r="D97" s="16">
        <f>'[3]21'!D99</f>
        <v>910</v>
      </c>
      <c r="E97" s="16">
        <f>'[3]21'!E99</f>
        <v>0</v>
      </c>
      <c r="F97" s="16">
        <f>'[3]21'!F99</f>
        <v>0</v>
      </c>
      <c r="G97" s="16">
        <f>'[3]21'!G99</f>
        <v>0</v>
      </c>
      <c r="H97" s="17">
        <f t="shared" si="59"/>
        <v>1230</v>
      </c>
      <c r="I97" s="15">
        <f>'[3]21'!J99</f>
        <v>320</v>
      </c>
      <c r="J97" s="16">
        <f>'[3]21'!K99</f>
        <v>0</v>
      </c>
      <c r="K97" s="16">
        <f>'[3]21'!L99</f>
        <v>580</v>
      </c>
      <c r="L97" s="16">
        <f>'[3]21'!M99</f>
        <v>0</v>
      </c>
      <c r="M97" s="16">
        <f>'[3]21'!N99</f>
        <v>0</v>
      </c>
      <c r="N97" s="16">
        <f>'[3]21'!O99</f>
        <v>0</v>
      </c>
      <c r="O97" s="17">
        <f t="shared" si="60"/>
        <v>900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580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900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580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836</v>
      </c>
      <c r="AT97" s="8">
        <v>30.73</v>
      </c>
      <c r="AU97" s="8">
        <v>30.73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30.73</v>
      </c>
      <c r="BM97" s="8">
        <f t="shared" si="54"/>
        <v>30.73</v>
      </c>
      <c r="BN97" s="8">
        <f t="shared" si="55"/>
        <v>32</v>
      </c>
      <c r="BO97" s="8">
        <f t="shared" si="56"/>
        <v>32</v>
      </c>
      <c r="BP97" s="138">
        <f t="shared" si="57"/>
        <v>-1.2699999999999996</v>
      </c>
      <c r="BQ97" s="138">
        <f t="shared" si="58"/>
        <v>-1.2699999999999996</v>
      </c>
    </row>
    <row r="98" spans="1:69">
      <c r="A98" s="8" t="s">
        <v>140</v>
      </c>
      <c r="B98" s="15">
        <f>'[3]21'!B100</f>
        <v>320</v>
      </c>
      <c r="C98" s="16">
        <f>'[3]21'!C100</f>
        <v>0</v>
      </c>
      <c r="D98" s="16">
        <f>'[3]21'!D100</f>
        <v>910</v>
      </c>
      <c r="E98" s="16">
        <f>'[3]21'!E100</f>
        <v>0</v>
      </c>
      <c r="F98" s="16">
        <f>'[3]21'!F100</f>
        <v>0</v>
      </c>
      <c r="G98" s="16">
        <f>'[3]21'!G100</f>
        <v>0</v>
      </c>
      <c r="H98" s="17">
        <f t="shared" si="59"/>
        <v>1230</v>
      </c>
      <c r="I98" s="15">
        <f>'[3]21'!J100</f>
        <v>320</v>
      </c>
      <c r="J98" s="16">
        <f>'[3]21'!K100</f>
        <v>0</v>
      </c>
      <c r="K98" s="16">
        <f>'[3]21'!L100</f>
        <v>580</v>
      </c>
      <c r="L98" s="16">
        <f>'[3]21'!M100</f>
        <v>0</v>
      </c>
      <c r="M98" s="16">
        <f>'[3]21'!N100</f>
        <v>0</v>
      </c>
      <c r="N98" s="16">
        <f>'[3]21'!O100</f>
        <v>0</v>
      </c>
      <c r="O98" s="17">
        <f t="shared" si="60"/>
        <v>900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580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900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580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836</v>
      </c>
      <c r="AT98" s="8">
        <v>30.73</v>
      </c>
      <c r="AU98" s="8">
        <v>30.73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30.73</v>
      </c>
      <c r="BM98" s="8">
        <f t="shared" si="54"/>
        <v>30.73</v>
      </c>
      <c r="BN98" s="8">
        <f t="shared" si="55"/>
        <v>32</v>
      </c>
      <c r="BO98" s="8">
        <f t="shared" si="56"/>
        <v>32</v>
      </c>
      <c r="BP98" s="138">
        <f t="shared" si="57"/>
        <v>-1.2699999999999996</v>
      </c>
      <c r="BQ98" s="138">
        <f t="shared" si="58"/>
        <v>-1.2699999999999996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21.84</v>
      </c>
      <c r="E99" s="15">
        <f t="shared" si="62"/>
        <v>0</v>
      </c>
      <c r="F99" s="15">
        <f t="shared" si="62"/>
        <v>0</v>
      </c>
      <c r="G99" s="15">
        <f t="shared" si="62"/>
        <v>0</v>
      </c>
      <c r="H99" s="15">
        <f t="shared" si="62"/>
        <v>29.52</v>
      </c>
      <c r="I99" s="15">
        <f t="shared" si="62"/>
        <v>7.68</v>
      </c>
      <c r="J99" s="15">
        <f t="shared" si="62"/>
        <v>0</v>
      </c>
      <c r="K99" s="15">
        <f t="shared" si="62"/>
        <v>11.328495000000011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19.008495000000018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11.328495000000011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19.008495000000018</v>
      </c>
      <c r="X99" s="15">
        <f t="shared" si="62"/>
        <v>0.61928500000000031</v>
      </c>
      <c r="Y99" s="15">
        <f t="shared" si="62"/>
        <v>0</v>
      </c>
      <c r="Z99" s="15">
        <f t="shared" si="62"/>
        <v>8.9999999999999998E-4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0.62018500000000021</v>
      </c>
      <c r="AE99" s="15">
        <f t="shared" si="62"/>
        <v>0.66190999999999989</v>
      </c>
      <c r="AF99" s="15">
        <f t="shared" si="62"/>
        <v>0</v>
      </c>
      <c r="AG99" s="15">
        <f t="shared" si="62"/>
        <v>8.9999999999999998E-4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0.66281000000000012</v>
      </c>
      <c r="AL99" s="15">
        <f t="shared" si="62"/>
        <v>6.3988050000000012</v>
      </c>
      <c r="AM99" s="15">
        <f t="shared" si="62"/>
        <v>0</v>
      </c>
      <c r="AN99" s="15">
        <f t="shared" si="62"/>
        <v>11.326695000000017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17.725499999999993</v>
      </c>
      <c r="AS99" s="15">
        <f t="shared" si="62"/>
        <v>0</v>
      </c>
      <c r="AT99" s="15">
        <f t="shared" si="62"/>
        <v>0.60419749999999972</v>
      </c>
      <c r="AU99" s="15">
        <f t="shared" si="62"/>
        <v>0.62975749999999986</v>
      </c>
      <c r="AV99" s="15">
        <f t="shared" si="62"/>
        <v>0</v>
      </c>
      <c r="AW99" s="15">
        <f t="shared" si="62"/>
        <v>0.61928500000000031</v>
      </c>
      <c r="AX99" s="15">
        <f t="shared" si="62"/>
        <v>0</v>
      </c>
      <c r="AY99" s="15">
        <f t="shared" si="62"/>
        <v>8.9999999999999998E-4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0.62018500000000021</v>
      </c>
      <c r="BD99" s="15">
        <f t="shared" si="62"/>
        <v>0.66190999999999989</v>
      </c>
      <c r="BE99" s="15">
        <f t="shared" si="62"/>
        <v>0</v>
      </c>
      <c r="BF99" s="15">
        <f t="shared" si="62"/>
        <v>8.9999999999999998E-4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0.66281000000000012</v>
      </c>
      <c r="BK99" s="15"/>
      <c r="BL99" s="15">
        <f t="shared" si="63"/>
        <v>0.60419749999999972</v>
      </c>
      <c r="BM99" s="15">
        <f t="shared" si="63"/>
        <v>0.62975749999999986</v>
      </c>
      <c r="BN99" s="15">
        <f t="shared" si="63"/>
        <v>0.62018500000000021</v>
      </c>
      <c r="BO99" s="15">
        <f t="shared" si="63"/>
        <v>0.66281000000000012</v>
      </c>
      <c r="BP99" s="15">
        <f t="shared" si="63"/>
        <v>-1.5987499999999998E-2</v>
      </c>
      <c r="BQ99" s="15">
        <f t="shared" si="63"/>
        <v>-3.3052500000000012E-2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45494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45494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45494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146</v>
      </c>
      <c r="E3">
        <f>PPCL!N3</f>
        <v>0</v>
      </c>
      <c r="F3">
        <f>B3+C3</f>
        <v>290</v>
      </c>
      <c r="G3">
        <f>D3+E3</f>
        <v>146</v>
      </c>
      <c r="H3" s="112"/>
      <c r="I3">
        <f>BRPL_EOD!AE3+BRPL_EOD!AF3</f>
        <v>40.75</v>
      </c>
      <c r="J3">
        <f>BYPL_EOD!AE3+BYPL_EOD!AF3</f>
        <v>24</v>
      </c>
      <c r="K3">
        <f>MES_EOD!AE3+MES_EOD!AF3</f>
        <v>9</v>
      </c>
      <c r="L3">
        <f>NDMC_EOD!AE3+NDMC_EOD!AF3</f>
        <v>43.25</v>
      </c>
      <c r="M3">
        <f>TPDDL_EOD!AE3+TPDDL_EOD!AF3</f>
        <v>29</v>
      </c>
      <c r="N3">
        <f t="shared" ref="N3:N66" si="0">SUM(I3:M3)</f>
        <v>146</v>
      </c>
      <c r="O3" s="112">
        <f t="shared" ref="O3:O66" si="1">G3-N3</f>
        <v>0</v>
      </c>
      <c r="P3">
        <v>40.75</v>
      </c>
      <c r="Q3">
        <v>24</v>
      </c>
      <c r="R3">
        <v>9</v>
      </c>
      <c r="S3">
        <v>43.25</v>
      </c>
      <c r="T3">
        <v>29</v>
      </c>
      <c r="U3" s="114">
        <f t="shared" ref="U3:U66" si="2">SUM(P3:T3)</f>
        <v>146</v>
      </c>
      <c r="V3" s="112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146</v>
      </c>
      <c r="E4">
        <f>PPCL!N4</f>
        <v>0</v>
      </c>
      <c r="F4">
        <f t="shared" ref="F4:F67" si="4">B4+C4</f>
        <v>290</v>
      </c>
      <c r="G4">
        <f t="shared" ref="G4:G67" si="5">D4+E4</f>
        <v>146</v>
      </c>
      <c r="H4" s="112"/>
      <c r="I4">
        <f>BRPL_EOD!AE4+BRPL_EOD!AF4</f>
        <v>40.75</v>
      </c>
      <c r="J4">
        <f>BYPL_EOD!AE4+BYPL_EOD!AF4</f>
        <v>24</v>
      </c>
      <c r="K4">
        <f>MES_EOD!AE4+MES_EOD!AF4</f>
        <v>9</v>
      </c>
      <c r="L4">
        <f>NDMC_EOD!AE4+NDMC_EOD!AF4</f>
        <v>43.25</v>
      </c>
      <c r="M4">
        <f>TPDDL_EOD!AE4+TPDDL_EOD!AF4</f>
        <v>29</v>
      </c>
      <c r="N4">
        <f t="shared" si="0"/>
        <v>146</v>
      </c>
      <c r="O4" s="112">
        <f t="shared" si="1"/>
        <v>0</v>
      </c>
      <c r="P4">
        <v>40.75</v>
      </c>
      <c r="Q4">
        <v>24</v>
      </c>
      <c r="R4">
        <v>9</v>
      </c>
      <c r="S4">
        <v>43.25</v>
      </c>
      <c r="T4">
        <v>29</v>
      </c>
      <c r="U4" s="114">
        <f t="shared" si="2"/>
        <v>146</v>
      </c>
      <c r="V4" s="112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146</v>
      </c>
      <c r="E5">
        <f>PPCL!N5</f>
        <v>0</v>
      </c>
      <c r="F5">
        <f t="shared" si="4"/>
        <v>290</v>
      </c>
      <c r="G5">
        <f t="shared" si="5"/>
        <v>146</v>
      </c>
      <c r="H5" s="112"/>
      <c r="I5">
        <f>BRPL_EOD!AE5+BRPL_EOD!AF5</f>
        <v>40.75</v>
      </c>
      <c r="J5">
        <f>BYPL_EOD!AE5+BYPL_EOD!AF5</f>
        <v>24</v>
      </c>
      <c r="K5">
        <f>MES_EOD!AE5+MES_EOD!AF5</f>
        <v>9</v>
      </c>
      <c r="L5">
        <f>NDMC_EOD!AE5+NDMC_EOD!AF5</f>
        <v>43.25</v>
      </c>
      <c r="M5">
        <f>TPDDL_EOD!AE5+TPDDL_EOD!AF5</f>
        <v>29</v>
      </c>
      <c r="N5">
        <f t="shared" si="0"/>
        <v>146</v>
      </c>
      <c r="O5" s="112">
        <f t="shared" si="1"/>
        <v>0</v>
      </c>
      <c r="P5">
        <v>40.75</v>
      </c>
      <c r="Q5">
        <v>24</v>
      </c>
      <c r="R5">
        <v>9</v>
      </c>
      <c r="S5">
        <v>43.25</v>
      </c>
      <c r="T5">
        <v>29</v>
      </c>
      <c r="U5" s="114">
        <f t="shared" si="2"/>
        <v>146</v>
      </c>
      <c r="V5" s="112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145</v>
      </c>
      <c r="E6">
        <f>PPCL!N6</f>
        <v>0</v>
      </c>
      <c r="F6">
        <f t="shared" si="4"/>
        <v>290</v>
      </c>
      <c r="G6">
        <f t="shared" si="5"/>
        <v>145</v>
      </c>
      <c r="H6" s="112"/>
      <c r="I6">
        <f>BRPL_EOD!AE6+BRPL_EOD!AF6</f>
        <v>40.26</v>
      </c>
      <c r="J6">
        <f>BYPL_EOD!AE6+BYPL_EOD!AF6</f>
        <v>24</v>
      </c>
      <c r="K6">
        <f>MES_EOD!AE6+MES_EOD!AF6</f>
        <v>9</v>
      </c>
      <c r="L6">
        <f>NDMC_EOD!AE6+NDMC_EOD!AF6</f>
        <v>42.74</v>
      </c>
      <c r="M6">
        <f>TPDDL_EOD!AE6+TPDDL_EOD!AF6</f>
        <v>29</v>
      </c>
      <c r="N6">
        <f t="shared" si="0"/>
        <v>145</v>
      </c>
      <c r="O6" s="112">
        <f t="shared" si="1"/>
        <v>0</v>
      </c>
      <c r="P6">
        <v>40.26</v>
      </c>
      <c r="Q6">
        <v>24</v>
      </c>
      <c r="R6">
        <v>9</v>
      </c>
      <c r="S6">
        <v>42.74</v>
      </c>
      <c r="T6">
        <v>29</v>
      </c>
      <c r="U6" s="114">
        <f t="shared" si="2"/>
        <v>145</v>
      </c>
      <c r="V6" s="112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145</v>
      </c>
      <c r="E7">
        <f>PPCL!N7</f>
        <v>0</v>
      </c>
      <c r="F7">
        <f t="shared" si="4"/>
        <v>290</v>
      </c>
      <c r="G7">
        <f t="shared" si="5"/>
        <v>145</v>
      </c>
      <c r="H7" s="112"/>
      <c r="I7">
        <f>BRPL_EOD!AE7+BRPL_EOD!AF7</f>
        <v>40.26</v>
      </c>
      <c r="J7">
        <f>BYPL_EOD!AE7+BYPL_EOD!AF7</f>
        <v>24</v>
      </c>
      <c r="K7">
        <f>MES_EOD!AE7+MES_EOD!AF7</f>
        <v>9</v>
      </c>
      <c r="L7">
        <f>NDMC_EOD!AE7+NDMC_EOD!AF7</f>
        <v>42.74</v>
      </c>
      <c r="M7">
        <f>TPDDL_EOD!AE7+TPDDL_EOD!AF7</f>
        <v>29</v>
      </c>
      <c r="N7">
        <f t="shared" si="0"/>
        <v>145</v>
      </c>
      <c r="O7" s="112">
        <f t="shared" si="1"/>
        <v>0</v>
      </c>
      <c r="P7">
        <v>40.26</v>
      </c>
      <c r="Q7">
        <v>24</v>
      </c>
      <c r="R7">
        <v>9</v>
      </c>
      <c r="S7">
        <v>42.74</v>
      </c>
      <c r="T7">
        <v>29</v>
      </c>
      <c r="U7" s="114">
        <f t="shared" si="2"/>
        <v>145</v>
      </c>
      <c r="V7" s="112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145</v>
      </c>
      <c r="E8">
        <f>PPCL!N8</f>
        <v>0</v>
      </c>
      <c r="F8">
        <f t="shared" si="4"/>
        <v>290</v>
      </c>
      <c r="G8">
        <f t="shared" si="5"/>
        <v>145</v>
      </c>
      <c r="H8" s="112"/>
      <c r="I8">
        <f>BRPL_EOD!AE8+BRPL_EOD!AF8</f>
        <v>40.26</v>
      </c>
      <c r="J8">
        <f>BYPL_EOD!AE8+BYPL_EOD!AF8</f>
        <v>24</v>
      </c>
      <c r="K8">
        <f>MES_EOD!AE8+MES_EOD!AF8</f>
        <v>9</v>
      </c>
      <c r="L8">
        <f>NDMC_EOD!AE8+NDMC_EOD!AF8</f>
        <v>42.74</v>
      </c>
      <c r="M8">
        <f>TPDDL_EOD!AE8+TPDDL_EOD!AF8</f>
        <v>29</v>
      </c>
      <c r="N8">
        <f t="shared" si="0"/>
        <v>145</v>
      </c>
      <c r="O8" s="112">
        <f t="shared" si="1"/>
        <v>0</v>
      </c>
      <c r="P8">
        <v>40.26</v>
      </c>
      <c r="Q8">
        <v>24</v>
      </c>
      <c r="R8">
        <v>9</v>
      </c>
      <c r="S8">
        <v>42.74</v>
      </c>
      <c r="T8">
        <v>29</v>
      </c>
      <c r="U8" s="114">
        <f t="shared" si="2"/>
        <v>145</v>
      </c>
      <c r="V8" s="112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145</v>
      </c>
      <c r="E9">
        <f>PPCL!N9</f>
        <v>0</v>
      </c>
      <c r="F9">
        <f t="shared" si="4"/>
        <v>290</v>
      </c>
      <c r="G9">
        <f t="shared" si="5"/>
        <v>145</v>
      </c>
      <c r="H9" s="112"/>
      <c r="I9">
        <f>BRPL_EOD!AE9+BRPL_EOD!AF9</f>
        <v>40.26</v>
      </c>
      <c r="J9">
        <f>BYPL_EOD!AE9+BYPL_EOD!AF9</f>
        <v>24</v>
      </c>
      <c r="K9">
        <f>MES_EOD!AE9+MES_EOD!AF9</f>
        <v>9</v>
      </c>
      <c r="L9">
        <f>NDMC_EOD!AE9+NDMC_EOD!AF9</f>
        <v>42.74</v>
      </c>
      <c r="M9">
        <f>TPDDL_EOD!AE9+TPDDL_EOD!AF9</f>
        <v>29</v>
      </c>
      <c r="N9">
        <f t="shared" si="0"/>
        <v>145</v>
      </c>
      <c r="O9" s="112">
        <f t="shared" si="1"/>
        <v>0</v>
      </c>
      <c r="P9">
        <v>40.26</v>
      </c>
      <c r="Q9">
        <v>24</v>
      </c>
      <c r="R9">
        <v>9</v>
      </c>
      <c r="S9">
        <v>42.74</v>
      </c>
      <c r="T9">
        <v>29</v>
      </c>
      <c r="U9" s="114">
        <f t="shared" si="2"/>
        <v>145</v>
      </c>
      <c r="V9" s="112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145</v>
      </c>
      <c r="E10">
        <f>PPCL!N10</f>
        <v>0</v>
      </c>
      <c r="F10">
        <f t="shared" si="4"/>
        <v>290</v>
      </c>
      <c r="G10">
        <f t="shared" si="5"/>
        <v>145</v>
      </c>
      <c r="H10" s="112"/>
      <c r="I10">
        <f>BRPL_EOD!AE10+BRPL_EOD!AF10</f>
        <v>40.26</v>
      </c>
      <c r="J10">
        <f>BYPL_EOD!AE10+BYPL_EOD!AF10</f>
        <v>24</v>
      </c>
      <c r="K10">
        <f>MES_EOD!AE10+MES_EOD!AF10</f>
        <v>9</v>
      </c>
      <c r="L10">
        <f>NDMC_EOD!AE10+NDMC_EOD!AF10</f>
        <v>42.74</v>
      </c>
      <c r="M10">
        <f>TPDDL_EOD!AE10+TPDDL_EOD!AF10</f>
        <v>29</v>
      </c>
      <c r="N10">
        <f t="shared" si="0"/>
        <v>145</v>
      </c>
      <c r="O10" s="112">
        <f t="shared" si="1"/>
        <v>0</v>
      </c>
      <c r="P10">
        <v>40.26</v>
      </c>
      <c r="Q10">
        <v>24</v>
      </c>
      <c r="R10">
        <v>9</v>
      </c>
      <c r="S10">
        <v>42.74</v>
      </c>
      <c r="T10">
        <v>29</v>
      </c>
      <c r="U10" s="114">
        <f t="shared" si="2"/>
        <v>145</v>
      </c>
      <c r="V10" s="112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145</v>
      </c>
      <c r="E11">
        <f>PPCL!N11</f>
        <v>0</v>
      </c>
      <c r="F11">
        <f t="shared" si="4"/>
        <v>290</v>
      </c>
      <c r="G11">
        <f t="shared" si="5"/>
        <v>145</v>
      </c>
      <c r="H11" s="112"/>
      <c r="I11">
        <f>BRPL_EOD!AE11+BRPL_EOD!AF11</f>
        <v>40.26</v>
      </c>
      <c r="J11">
        <f>BYPL_EOD!AE11+BYPL_EOD!AF11</f>
        <v>24</v>
      </c>
      <c r="K11">
        <f>MES_EOD!AE11+MES_EOD!AF11</f>
        <v>9</v>
      </c>
      <c r="L11">
        <f>NDMC_EOD!AE11+NDMC_EOD!AF11</f>
        <v>42.74</v>
      </c>
      <c r="M11">
        <f>TPDDL_EOD!AE11+TPDDL_EOD!AF11</f>
        <v>29</v>
      </c>
      <c r="N11">
        <f t="shared" si="0"/>
        <v>145</v>
      </c>
      <c r="O11" s="112">
        <f t="shared" si="1"/>
        <v>0</v>
      </c>
      <c r="P11">
        <v>40.26</v>
      </c>
      <c r="Q11">
        <v>24</v>
      </c>
      <c r="R11">
        <v>9</v>
      </c>
      <c r="S11">
        <v>42.74</v>
      </c>
      <c r="T11">
        <v>29</v>
      </c>
      <c r="U11" s="114">
        <f t="shared" si="2"/>
        <v>145</v>
      </c>
      <c r="V11" s="112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145</v>
      </c>
      <c r="E12">
        <f>PPCL!N12</f>
        <v>0</v>
      </c>
      <c r="F12">
        <f t="shared" si="4"/>
        <v>290</v>
      </c>
      <c r="G12">
        <f t="shared" si="5"/>
        <v>145</v>
      </c>
      <c r="H12" s="112"/>
      <c r="I12">
        <f>BRPL_EOD!AE12+BRPL_EOD!AF12</f>
        <v>40.26</v>
      </c>
      <c r="J12">
        <f>BYPL_EOD!AE12+BYPL_EOD!AF12</f>
        <v>24</v>
      </c>
      <c r="K12">
        <f>MES_EOD!AE12+MES_EOD!AF12</f>
        <v>9</v>
      </c>
      <c r="L12">
        <f>NDMC_EOD!AE12+NDMC_EOD!AF12</f>
        <v>42.74</v>
      </c>
      <c r="M12">
        <f>TPDDL_EOD!AE12+TPDDL_EOD!AF12</f>
        <v>29</v>
      </c>
      <c r="N12">
        <f t="shared" si="0"/>
        <v>145</v>
      </c>
      <c r="O12" s="112">
        <f t="shared" si="1"/>
        <v>0</v>
      </c>
      <c r="P12">
        <v>40.26</v>
      </c>
      <c r="Q12">
        <v>24</v>
      </c>
      <c r="R12">
        <v>9</v>
      </c>
      <c r="S12">
        <v>42.74</v>
      </c>
      <c r="T12">
        <v>29</v>
      </c>
      <c r="U12" s="114">
        <f t="shared" si="2"/>
        <v>145</v>
      </c>
      <c r="V12" s="112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145</v>
      </c>
      <c r="E13">
        <f>PPCL!N13</f>
        <v>0</v>
      </c>
      <c r="F13">
        <f t="shared" si="4"/>
        <v>290</v>
      </c>
      <c r="G13">
        <f t="shared" si="5"/>
        <v>145</v>
      </c>
      <c r="H13" s="112"/>
      <c r="I13">
        <f>BRPL_EOD!AE13+BRPL_EOD!AF13</f>
        <v>40.26</v>
      </c>
      <c r="J13">
        <f>BYPL_EOD!AE13+BYPL_EOD!AF13</f>
        <v>24</v>
      </c>
      <c r="K13">
        <f>MES_EOD!AE13+MES_EOD!AF13</f>
        <v>9</v>
      </c>
      <c r="L13">
        <f>NDMC_EOD!AE13+NDMC_EOD!AF13</f>
        <v>42.74</v>
      </c>
      <c r="M13">
        <f>TPDDL_EOD!AE13+TPDDL_EOD!AF13</f>
        <v>29</v>
      </c>
      <c r="N13">
        <f t="shared" si="0"/>
        <v>145</v>
      </c>
      <c r="O13" s="112">
        <f t="shared" si="1"/>
        <v>0</v>
      </c>
      <c r="P13">
        <v>40.26</v>
      </c>
      <c r="Q13">
        <v>24</v>
      </c>
      <c r="R13">
        <v>9</v>
      </c>
      <c r="S13">
        <v>42.74</v>
      </c>
      <c r="T13">
        <v>29</v>
      </c>
      <c r="U13" s="114">
        <f t="shared" si="2"/>
        <v>145</v>
      </c>
      <c r="V13" s="112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145</v>
      </c>
      <c r="E14">
        <f>PPCL!N14</f>
        <v>0</v>
      </c>
      <c r="F14">
        <f t="shared" si="4"/>
        <v>290</v>
      </c>
      <c r="G14">
        <f t="shared" si="5"/>
        <v>145</v>
      </c>
      <c r="H14" s="112"/>
      <c r="I14">
        <f>BRPL_EOD!AE14+BRPL_EOD!AF14</f>
        <v>40.26</v>
      </c>
      <c r="J14">
        <f>BYPL_EOD!AE14+BYPL_EOD!AF14</f>
        <v>24</v>
      </c>
      <c r="K14">
        <f>MES_EOD!AE14+MES_EOD!AF14</f>
        <v>9</v>
      </c>
      <c r="L14">
        <f>NDMC_EOD!AE14+NDMC_EOD!AF14</f>
        <v>42.74</v>
      </c>
      <c r="M14">
        <f>TPDDL_EOD!AE14+TPDDL_EOD!AF14</f>
        <v>29</v>
      </c>
      <c r="N14">
        <f t="shared" si="0"/>
        <v>145</v>
      </c>
      <c r="O14" s="112">
        <f t="shared" si="1"/>
        <v>0</v>
      </c>
      <c r="P14">
        <v>40.26</v>
      </c>
      <c r="Q14">
        <v>24</v>
      </c>
      <c r="R14">
        <v>9</v>
      </c>
      <c r="S14">
        <v>42.74</v>
      </c>
      <c r="T14">
        <v>29</v>
      </c>
      <c r="U14" s="114">
        <f t="shared" si="2"/>
        <v>145</v>
      </c>
      <c r="V14" s="112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145</v>
      </c>
      <c r="E15">
        <f>PPCL!N15</f>
        <v>0</v>
      </c>
      <c r="F15">
        <f t="shared" si="4"/>
        <v>290</v>
      </c>
      <c r="G15">
        <f t="shared" si="5"/>
        <v>145</v>
      </c>
      <c r="H15" s="112"/>
      <c r="I15">
        <f>BRPL_EOD!AE15+BRPL_EOD!AF15</f>
        <v>40.26</v>
      </c>
      <c r="J15">
        <f>BYPL_EOD!AE15+BYPL_EOD!AF15</f>
        <v>24</v>
      </c>
      <c r="K15">
        <f>MES_EOD!AE15+MES_EOD!AF15</f>
        <v>9</v>
      </c>
      <c r="L15">
        <f>NDMC_EOD!AE15+NDMC_EOD!AF15</f>
        <v>42.74</v>
      </c>
      <c r="M15">
        <f>TPDDL_EOD!AE15+TPDDL_EOD!AF15</f>
        <v>29</v>
      </c>
      <c r="N15">
        <f t="shared" si="0"/>
        <v>145</v>
      </c>
      <c r="O15" s="112">
        <f t="shared" si="1"/>
        <v>0</v>
      </c>
      <c r="P15">
        <v>40.26</v>
      </c>
      <c r="Q15">
        <v>24</v>
      </c>
      <c r="R15">
        <v>9</v>
      </c>
      <c r="S15">
        <v>42.74</v>
      </c>
      <c r="T15">
        <v>29</v>
      </c>
      <c r="U15" s="114">
        <f t="shared" si="2"/>
        <v>145</v>
      </c>
      <c r="V15" s="112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145</v>
      </c>
      <c r="E16">
        <f>PPCL!N16</f>
        <v>0</v>
      </c>
      <c r="F16">
        <f t="shared" si="4"/>
        <v>290</v>
      </c>
      <c r="G16">
        <f t="shared" si="5"/>
        <v>145</v>
      </c>
      <c r="H16" s="112"/>
      <c r="I16">
        <f>BRPL_EOD!AE16+BRPL_EOD!AF16</f>
        <v>40.26</v>
      </c>
      <c r="J16">
        <f>BYPL_EOD!AE16+BYPL_EOD!AF16</f>
        <v>24</v>
      </c>
      <c r="K16">
        <f>MES_EOD!AE16+MES_EOD!AF16</f>
        <v>9</v>
      </c>
      <c r="L16">
        <f>NDMC_EOD!AE16+NDMC_EOD!AF16</f>
        <v>42.74</v>
      </c>
      <c r="M16">
        <f>TPDDL_EOD!AE16+TPDDL_EOD!AF16</f>
        <v>29</v>
      </c>
      <c r="N16">
        <f t="shared" si="0"/>
        <v>145</v>
      </c>
      <c r="O16" s="112">
        <f t="shared" si="1"/>
        <v>0</v>
      </c>
      <c r="P16">
        <v>40.26</v>
      </c>
      <c r="Q16">
        <v>24</v>
      </c>
      <c r="R16">
        <v>9</v>
      </c>
      <c r="S16">
        <v>42.74</v>
      </c>
      <c r="T16">
        <v>29</v>
      </c>
      <c r="U16" s="114">
        <f t="shared" si="2"/>
        <v>145</v>
      </c>
      <c r="V16" s="112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145</v>
      </c>
      <c r="E17">
        <f>PPCL!N17</f>
        <v>0</v>
      </c>
      <c r="F17">
        <f t="shared" si="4"/>
        <v>290</v>
      </c>
      <c r="G17">
        <f t="shared" si="5"/>
        <v>145</v>
      </c>
      <c r="H17" s="112"/>
      <c r="I17">
        <f>BRPL_EOD!AE17+BRPL_EOD!AF17</f>
        <v>40.26</v>
      </c>
      <c r="J17">
        <f>BYPL_EOD!AE17+BYPL_EOD!AF17</f>
        <v>24</v>
      </c>
      <c r="K17">
        <f>MES_EOD!AE17+MES_EOD!AF17</f>
        <v>9</v>
      </c>
      <c r="L17">
        <f>NDMC_EOD!AE17+NDMC_EOD!AF17</f>
        <v>42.74</v>
      </c>
      <c r="M17">
        <f>TPDDL_EOD!AE17+TPDDL_EOD!AF17</f>
        <v>29</v>
      </c>
      <c r="N17">
        <f t="shared" si="0"/>
        <v>145</v>
      </c>
      <c r="O17" s="112">
        <f t="shared" si="1"/>
        <v>0</v>
      </c>
      <c r="P17">
        <v>40.26</v>
      </c>
      <c r="Q17">
        <v>24</v>
      </c>
      <c r="R17">
        <v>9</v>
      </c>
      <c r="S17">
        <v>42.74</v>
      </c>
      <c r="T17">
        <v>29</v>
      </c>
      <c r="U17" s="114">
        <f t="shared" si="2"/>
        <v>145</v>
      </c>
      <c r="V17" s="112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145</v>
      </c>
      <c r="E18">
        <f>PPCL!N18</f>
        <v>0</v>
      </c>
      <c r="F18">
        <f t="shared" si="4"/>
        <v>290</v>
      </c>
      <c r="G18">
        <f t="shared" si="5"/>
        <v>145</v>
      </c>
      <c r="H18" s="112"/>
      <c r="I18">
        <f>BRPL_EOD!AE18+BRPL_EOD!AF18</f>
        <v>40.26</v>
      </c>
      <c r="J18">
        <f>BYPL_EOD!AE18+BYPL_EOD!AF18</f>
        <v>24</v>
      </c>
      <c r="K18">
        <f>MES_EOD!AE18+MES_EOD!AF18</f>
        <v>9</v>
      </c>
      <c r="L18">
        <f>NDMC_EOD!AE18+NDMC_EOD!AF18</f>
        <v>42.74</v>
      </c>
      <c r="M18">
        <f>TPDDL_EOD!AE18+TPDDL_EOD!AF18</f>
        <v>29</v>
      </c>
      <c r="N18">
        <f t="shared" si="0"/>
        <v>145</v>
      </c>
      <c r="O18" s="112">
        <f t="shared" si="1"/>
        <v>0</v>
      </c>
      <c r="P18">
        <v>40.26</v>
      </c>
      <c r="Q18">
        <v>24</v>
      </c>
      <c r="R18">
        <v>9</v>
      </c>
      <c r="S18">
        <v>42.74</v>
      </c>
      <c r="T18">
        <v>29</v>
      </c>
      <c r="U18" s="114">
        <f t="shared" si="2"/>
        <v>145</v>
      </c>
      <c r="V18" s="112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145</v>
      </c>
      <c r="E19">
        <f>PPCL!N19</f>
        <v>0</v>
      </c>
      <c r="F19">
        <f t="shared" si="4"/>
        <v>290</v>
      </c>
      <c r="G19">
        <f t="shared" si="5"/>
        <v>145</v>
      </c>
      <c r="H19" s="112"/>
      <c r="I19">
        <f>BRPL_EOD!AE19+BRPL_EOD!AF19</f>
        <v>40.26</v>
      </c>
      <c r="J19">
        <f>BYPL_EOD!AE19+BYPL_EOD!AF19</f>
        <v>24</v>
      </c>
      <c r="K19">
        <f>MES_EOD!AE19+MES_EOD!AF19</f>
        <v>9</v>
      </c>
      <c r="L19">
        <f>NDMC_EOD!AE19+NDMC_EOD!AF19</f>
        <v>42.74</v>
      </c>
      <c r="M19">
        <f>TPDDL_EOD!AE19+TPDDL_EOD!AF19</f>
        <v>29</v>
      </c>
      <c r="N19">
        <f t="shared" si="0"/>
        <v>145</v>
      </c>
      <c r="O19" s="112">
        <f t="shared" si="1"/>
        <v>0</v>
      </c>
      <c r="P19">
        <v>40.26</v>
      </c>
      <c r="Q19">
        <v>24</v>
      </c>
      <c r="R19">
        <v>9</v>
      </c>
      <c r="S19">
        <v>42.74</v>
      </c>
      <c r="T19">
        <v>29</v>
      </c>
      <c r="U19" s="114">
        <f t="shared" si="2"/>
        <v>145</v>
      </c>
      <c r="V19" s="112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145</v>
      </c>
      <c r="E20">
        <f>PPCL!N20</f>
        <v>0</v>
      </c>
      <c r="F20">
        <f t="shared" si="4"/>
        <v>290</v>
      </c>
      <c r="G20">
        <f t="shared" si="5"/>
        <v>145</v>
      </c>
      <c r="H20" s="112"/>
      <c r="I20">
        <f>BRPL_EOD!AE20+BRPL_EOD!AF20</f>
        <v>40.26</v>
      </c>
      <c r="J20">
        <f>BYPL_EOD!AE20+BYPL_EOD!AF20</f>
        <v>24</v>
      </c>
      <c r="K20">
        <f>MES_EOD!AE20+MES_EOD!AF20</f>
        <v>9</v>
      </c>
      <c r="L20">
        <f>NDMC_EOD!AE20+NDMC_EOD!AF20</f>
        <v>42.74</v>
      </c>
      <c r="M20">
        <f>TPDDL_EOD!AE20+TPDDL_EOD!AF20</f>
        <v>29</v>
      </c>
      <c r="N20">
        <f t="shared" si="0"/>
        <v>145</v>
      </c>
      <c r="O20" s="112">
        <f t="shared" si="1"/>
        <v>0</v>
      </c>
      <c r="P20">
        <v>40.26</v>
      </c>
      <c r="Q20">
        <v>24</v>
      </c>
      <c r="R20">
        <v>9</v>
      </c>
      <c r="S20">
        <v>42.74</v>
      </c>
      <c r="T20">
        <v>29</v>
      </c>
      <c r="U20" s="114">
        <f t="shared" si="2"/>
        <v>145</v>
      </c>
      <c r="V20" s="112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145</v>
      </c>
      <c r="E21">
        <f>PPCL!N21</f>
        <v>0</v>
      </c>
      <c r="F21">
        <f t="shared" si="4"/>
        <v>290</v>
      </c>
      <c r="G21">
        <f t="shared" si="5"/>
        <v>145</v>
      </c>
      <c r="H21" s="112"/>
      <c r="I21">
        <f>BRPL_EOD!AE21+BRPL_EOD!AF21</f>
        <v>40.26</v>
      </c>
      <c r="J21">
        <f>BYPL_EOD!AE21+BYPL_EOD!AF21</f>
        <v>24</v>
      </c>
      <c r="K21">
        <f>MES_EOD!AE21+MES_EOD!AF21</f>
        <v>9</v>
      </c>
      <c r="L21">
        <f>NDMC_EOD!AE21+NDMC_EOD!AF21</f>
        <v>42.74</v>
      </c>
      <c r="M21">
        <f>TPDDL_EOD!AE21+TPDDL_EOD!AF21</f>
        <v>29</v>
      </c>
      <c r="N21">
        <f t="shared" si="0"/>
        <v>145</v>
      </c>
      <c r="O21" s="112">
        <f t="shared" si="1"/>
        <v>0</v>
      </c>
      <c r="P21">
        <v>40.26</v>
      </c>
      <c r="Q21">
        <v>24</v>
      </c>
      <c r="R21">
        <v>9</v>
      </c>
      <c r="S21">
        <v>42.74</v>
      </c>
      <c r="T21">
        <v>29</v>
      </c>
      <c r="U21" s="114">
        <f t="shared" si="2"/>
        <v>145</v>
      </c>
      <c r="V21" s="112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145</v>
      </c>
      <c r="E22">
        <f>PPCL!N22</f>
        <v>0</v>
      </c>
      <c r="F22">
        <f t="shared" si="4"/>
        <v>290</v>
      </c>
      <c r="G22">
        <f t="shared" si="5"/>
        <v>145</v>
      </c>
      <c r="H22" s="112"/>
      <c r="I22">
        <f>BRPL_EOD!AE22+BRPL_EOD!AF22</f>
        <v>40.26</v>
      </c>
      <c r="J22">
        <f>BYPL_EOD!AE22+BYPL_EOD!AF22</f>
        <v>24</v>
      </c>
      <c r="K22">
        <f>MES_EOD!AE22+MES_EOD!AF22</f>
        <v>9</v>
      </c>
      <c r="L22">
        <f>NDMC_EOD!AE22+NDMC_EOD!AF22</f>
        <v>42.74</v>
      </c>
      <c r="M22">
        <f>TPDDL_EOD!AE22+TPDDL_EOD!AF22</f>
        <v>29</v>
      </c>
      <c r="N22">
        <f t="shared" si="0"/>
        <v>145</v>
      </c>
      <c r="O22" s="112">
        <f t="shared" si="1"/>
        <v>0</v>
      </c>
      <c r="P22">
        <v>40.26</v>
      </c>
      <c r="Q22">
        <v>24</v>
      </c>
      <c r="R22">
        <v>9</v>
      </c>
      <c r="S22">
        <v>42.74</v>
      </c>
      <c r="T22">
        <v>29</v>
      </c>
      <c r="U22" s="114">
        <f t="shared" si="2"/>
        <v>145</v>
      </c>
      <c r="V22" s="112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145</v>
      </c>
      <c r="E23">
        <f>PPCL!N23</f>
        <v>0</v>
      </c>
      <c r="F23">
        <f t="shared" si="4"/>
        <v>290</v>
      </c>
      <c r="G23">
        <f t="shared" si="5"/>
        <v>145</v>
      </c>
      <c r="H23" s="112"/>
      <c r="I23">
        <f>BRPL_EOD!AE23+BRPL_EOD!AF23</f>
        <v>40.26</v>
      </c>
      <c r="J23">
        <f>BYPL_EOD!AE23+BYPL_EOD!AF23</f>
        <v>24</v>
      </c>
      <c r="K23">
        <f>MES_EOD!AE23+MES_EOD!AF23</f>
        <v>9</v>
      </c>
      <c r="L23">
        <f>NDMC_EOD!AE23+NDMC_EOD!AF23</f>
        <v>42.74</v>
      </c>
      <c r="M23">
        <f>TPDDL_EOD!AE23+TPDDL_EOD!AF23</f>
        <v>29</v>
      </c>
      <c r="N23">
        <f t="shared" si="0"/>
        <v>145</v>
      </c>
      <c r="O23" s="112">
        <f t="shared" si="1"/>
        <v>0</v>
      </c>
      <c r="P23">
        <v>40.26</v>
      </c>
      <c r="Q23">
        <v>24</v>
      </c>
      <c r="R23">
        <v>9</v>
      </c>
      <c r="S23">
        <v>42.74</v>
      </c>
      <c r="T23">
        <v>29</v>
      </c>
      <c r="U23" s="114">
        <f t="shared" si="2"/>
        <v>145</v>
      </c>
      <c r="V23" s="112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145</v>
      </c>
      <c r="E24">
        <f>PPCL!N24</f>
        <v>0</v>
      </c>
      <c r="F24">
        <f t="shared" si="4"/>
        <v>290</v>
      </c>
      <c r="G24">
        <f t="shared" si="5"/>
        <v>145</v>
      </c>
      <c r="H24" s="112"/>
      <c r="I24">
        <f>BRPL_EOD!AE24+BRPL_EOD!AF24</f>
        <v>40.26</v>
      </c>
      <c r="J24">
        <f>BYPL_EOD!AE24+BYPL_EOD!AF24</f>
        <v>24</v>
      </c>
      <c r="K24">
        <f>MES_EOD!AE24+MES_EOD!AF24</f>
        <v>9</v>
      </c>
      <c r="L24">
        <f>NDMC_EOD!AE24+NDMC_EOD!AF24</f>
        <v>42.74</v>
      </c>
      <c r="M24">
        <f>TPDDL_EOD!AE24+TPDDL_EOD!AF24</f>
        <v>29</v>
      </c>
      <c r="N24">
        <f t="shared" si="0"/>
        <v>145</v>
      </c>
      <c r="O24" s="112">
        <f t="shared" si="1"/>
        <v>0</v>
      </c>
      <c r="P24">
        <v>40.26</v>
      </c>
      <c r="Q24">
        <v>24</v>
      </c>
      <c r="R24">
        <v>9</v>
      </c>
      <c r="S24">
        <v>42.74</v>
      </c>
      <c r="T24">
        <v>29</v>
      </c>
      <c r="U24" s="114">
        <f t="shared" si="2"/>
        <v>145</v>
      </c>
      <c r="V24" s="112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145</v>
      </c>
      <c r="E25">
        <f>PPCL!N25</f>
        <v>0</v>
      </c>
      <c r="F25">
        <f t="shared" si="4"/>
        <v>290</v>
      </c>
      <c r="G25">
        <f t="shared" si="5"/>
        <v>145</v>
      </c>
      <c r="H25" s="112"/>
      <c r="I25">
        <f>BRPL_EOD!AE25+BRPL_EOD!AF25</f>
        <v>40.26</v>
      </c>
      <c r="J25">
        <f>BYPL_EOD!AE25+BYPL_EOD!AF25</f>
        <v>24</v>
      </c>
      <c r="K25">
        <f>MES_EOD!AE25+MES_EOD!AF25</f>
        <v>9</v>
      </c>
      <c r="L25">
        <f>NDMC_EOD!AE25+NDMC_EOD!AF25</f>
        <v>42.74</v>
      </c>
      <c r="M25">
        <f>TPDDL_EOD!AE25+TPDDL_EOD!AF25</f>
        <v>29</v>
      </c>
      <c r="N25">
        <f t="shared" si="0"/>
        <v>145</v>
      </c>
      <c r="O25" s="112">
        <f t="shared" si="1"/>
        <v>0</v>
      </c>
      <c r="P25">
        <v>40.26</v>
      </c>
      <c r="Q25">
        <v>24</v>
      </c>
      <c r="R25">
        <v>9</v>
      </c>
      <c r="S25">
        <v>42.74</v>
      </c>
      <c r="T25">
        <v>29</v>
      </c>
      <c r="U25" s="114">
        <f t="shared" si="2"/>
        <v>145</v>
      </c>
      <c r="V25" s="112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145</v>
      </c>
      <c r="E26">
        <f>PPCL!N26</f>
        <v>0</v>
      </c>
      <c r="F26">
        <f t="shared" si="4"/>
        <v>290</v>
      </c>
      <c r="G26">
        <f t="shared" si="5"/>
        <v>145</v>
      </c>
      <c r="H26" s="112"/>
      <c r="I26">
        <f>BRPL_EOD!AE26+BRPL_EOD!AF26</f>
        <v>40.26</v>
      </c>
      <c r="J26">
        <f>BYPL_EOD!AE26+BYPL_EOD!AF26</f>
        <v>24</v>
      </c>
      <c r="K26">
        <f>MES_EOD!AE26+MES_EOD!AF26</f>
        <v>9</v>
      </c>
      <c r="L26">
        <f>NDMC_EOD!AE26+NDMC_EOD!AF26</f>
        <v>42.74</v>
      </c>
      <c r="M26">
        <f>TPDDL_EOD!AE26+TPDDL_EOD!AF26</f>
        <v>29</v>
      </c>
      <c r="N26">
        <f t="shared" si="0"/>
        <v>145</v>
      </c>
      <c r="O26" s="112">
        <f t="shared" si="1"/>
        <v>0</v>
      </c>
      <c r="P26">
        <v>40.26</v>
      </c>
      <c r="Q26">
        <v>24</v>
      </c>
      <c r="R26">
        <v>9</v>
      </c>
      <c r="S26">
        <v>42.74</v>
      </c>
      <c r="T26">
        <v>29</v>
      </c>
      <c r="U26" s="114">
        <f t="shared" si="2"/>
        <v>145</v>
      </c>
      <c r="V26" s="112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145</v>
      </c>
      <c r="E27">
        <f>PPCL!N27</f>
        <v>0</v>
      </c>
      <c r="F27">
        <f t="shared" si="4"/>
        <v>290</v>
      </c>
      <c r="G27">
        <f t="shared" si="5"/>
        <v>145</v>
      </c>
      <c r="H27" s="112"/>
      <c r="I27">
        <f>BRPL_EOD!AE27+BRPL_EOD!AF27</f>
        <v>40.26</v>
      </c>
      <c r="J27">
        <f>BYPL_EOD!AE27+BYPL_EOD!AF27</f>
        <v>24</v>
      </c>
      <c r="K27">
        <f>MES_EOD!AE27+MES_EOD!AF27</f>
        <v>9</v>
      </c>
      <c r="L27">
        <f>NDMC_EOD!AE27+NDMC_EOD!AF27</f>
        <v>42.74</v>
      </c>
      <c r="M27">
        <f>TPDDL_EOD!AE27+TPDDL_EOD!AF27</f>
        <v>29</v>
      </c>
      <c r="N27">
        <f t="shared" si="0"/>
        <v>145</v>
      </c>
      <c r="O27" s="112">
        <f t="shared" si="1"/>
        <v>0</v>
      </c>
      <c r="P27">
        <v>40.26</v>
      </c>
      <c r="Q27">
        <v>24</v>
      </c>
      <c r="R27">
        <v>9</v>
      </c>
      <c r="S27">
        <v>42.74</v>
      </c>
      <c r="T27">
        <v>29</v>
      </c>
      <c r="U27" s="114">
        <f t="shared" si="2"/>
        <v>145</v>
      </c>
      <c r="V27" s="112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145</v>
      </c>
      <c r="E28">
        <f>PPCL!N28</f>
        <v>0</v>
      </c>
      <c r="F28">
        <f t="shared" si="4"/>
        <v>290</v>
      </c>
      <c r="G28">
        <f t="shared" si="5"/>
        <v>145</v>
      </c>
      <c r="H28" s="112"/>
      <c r="I28">
        <f>BRPL_EOD!AE28+BRPL_EOD!AF28</f>
        <v>40.26</v>
      </c>
      <c r="J28">
        <f>BYPL_EOD!AE28+BYPL_EOD!AF28</f>
        <v>24</v>
      </c>
      <c r="K28">
        <f>MES_EOD!AE28+MES_EOD!AF28</f>
        <v>9</v>
      </c>
      <c r="L28">
        <f>NDMC_EOD!AE28+NDMC_EOD!AF28</f>
        <v>42.74</v>
      </c>
      <c r="M28">
        <f>TPDDL_EOD!AE28+TPDDL_EOD!AF28</f>
        <v>29</v>
      </c>
      <c r="N28">
        <f t="shared" si="0"/>
        <v>145</v>
      </c>
      <c r="O28" s="112">
        <f t="shared" si="1"/>
        <v>0</v>
      </c>
      <c r="P28">
        <v>40.26</v>
      </c>
      <c r="Q28">
        <v>24</v>
      </c>
      <c r="R28">
        <v>9</v>
      </c>
      <c r="S28">
        <v>42.74</v>
      </c>
      <c r="T28">
        <v>29</v>
      </c>
      <c r="U28" s="114">
        <f t="shared" si="2"/>
        <v>145</v>
      </c>
      <c r="V28" s="112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145</v>
      </c>
      <c r="E29">
        <f>PPCL!N29</f>
        <v>0</v>
      </c>
      <c r="F29">
        <f t="shared" si="4"/>
        <v>290</v>
      </c>
      <c r="G29">
        <f t="shared" si="5"/>
        <v>145</v>
      </c>
      <c r="H29" s="112"/>
      <c r="I29">
        <f>BRPL_EOD!AE29+BRPL_EOD!AF29</f>
        <v>40.26</v>
      </c>
      <c r="J29">
        <f>BYPL_EOD!AE29+BYPL_EOD!AF29</f>
        <v>24</v>
      </c>
      <c r="K29">
        <f>MES_EOD!AE29+MES_EOD!AF29</f>
        <v>9</v>
      </c>
      <c r="L29">
        <f>NDMC_EOD!AE29+NDMC_EOD!AF29</f>
        <v>42.74</v>
      </c>
      <c r="M29">
        <f>TPDDL_EOD!AE29+TPDDL_EOD!AF29</f>
        <v>29</v>
      </c>
      <c r="N29">
        <f t="shared" si="0"/>
        <v>145</v>
      </c>
      <c r="O29" s="112">
        <f t="shared" si="1"/>
        <v>0</v>
      </c>
      <c r="P29">
        <v>40.26</v>
      </c>
      <c r="Q29">
        <v>24</v>
      </c>
      <c r="R29">
        <v>9</v>
      </c>
      <c r="S29">
        <v>42.74</v>
      </c>
      <c r="T29">
        <v>29</v>
      </c>
      <c r="U29" s="114">
        <f t="shared" si="2"/>
        <v>145</v>
      </c>
      <c r="V29" s="112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145</v>
      </c>
      <c r="E30">
        <f>PPCL!N30</f>
        <v>0</v>
      </c>
      <c r="F30">
        <f t="shared" si="4"/>
        <v>290</v>
      </c>
      <c r="G30">
        <f t="shared" si="5"/>
        <v>145</v>
      </c>
      <c r="H30" s="112"/>
      <c r="I30">
        <f>BRPL_EOD!AE30+BRPL_EOD!AF30</f>
        <v>40.26</v>
      </c>
      <c r="J30">
        <f>BYPL_EOD!AE30+BYPL_EOD!AF30</f>
        <v>24</v>
      </c>
      <c r="K30">
        <f>MES_EOD!AE30+MES_EOD!AF30</f>
        <v>9</v>
      </c>
      <c r="L30">
        <f>NDMC_EOD!AE30+NDMC_EOD!AF30</f>
        <v>42.74</v>
      </c>
      <c r="M30">
        <f>TPDDL_EOD!AE30+TPDDL_EOD!AF30</f>
        <v>29</v>
      </c>
      <c r="N30">
        <f t="shared" si="0"/>
        <v>145</v>
      </c>
      <c r="O30" s="112">
        <f t="shared" si="1"/>
        <v>0</v>
      </c>
      <c r="P30">
        <v>40.26</v>
      </c>
      <c r="Q30">
        <v>24</v>
      </c>
      <c r="R30">
        <v>9</v>
      </c>
      <c r="S30">
        <v>42.74</v>
      </c>
      <c r="T30">
        <v>29</v>
      </c>
      <c r="U30" s="114">
        <f t="shared" si="2"/>
        <v>145</v>
      </c>
      <c r="V30" s="112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145</v>
      </c>
      <c r="E31">
        <f>PPCL!N31</f>
        <v>0</v>
      </c>
      <c r="F31">
        <f t="shared" si="4"/>
        <v>290</v>
      </c>
      <c r="G31">
        <f t="shared" si="5"/>
        <v>145</v>
      </c>
      <c r="H31" s="112"/>
      <c r="I31">
        <f>BRPL_EOD!AE31+BRPL_EOD!AF31</f>
        <v>40.26</v>
      </c>
      <c r="J31">
        <f>BYPL_EOD!AE31+BYPL_EOD!AF31</f>
        <v>24</v>
      </c>
      <c r="K31">
        <f>MES_EOD!AE31+MES_EOD!AF31</f>
        <v>9</v>
      </c>
      <c r="L31">
        <f>NDMC_EOD!AE31+NDMC_EOD!AF31</f>
        <v>42.74</v>
      </c>
      <c r="M31">
        <f>TPDDL_EOD!AE31+TPDDL_EOD!AF31</f>
        <v>29</v>
      </c>
      <c r="N31">
        <f t="shared" si="0"/>
        <v>145</v>
      </c>
      <c r="O31" s="112">
        <f t="shared" si="1"/>
        <v>0</v>
      </c>
      <c r="P31">
        <v>40.26</v>
      </c>
      <c r="Q31">
        <v>24</v>
      </c>
      <c r="R31">
        <v>9</v>
      </c>
      <c r="S31">
        <v>42.74</v>
      </c>
      <c r="T31">
        <v>29</v>
      </c>
      <c r="U31" s="114">
        <f t="shared" si="2"/>
        <v>145</v>
      </c>
      <c r="V31" s="112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145</v>
      </c>
      <c r="E32">
        <f>PPCL!N32</f>
        <v>0</v>
      </c>
      <c r="F32">
        <f t="shared" si="4"/>
        <v>290</v>
      </c>
      <c r="G32">
        <f t="shared" si="5"/>
        <v>145</v>
      </c>
      <c r="H32" s="112"/>
      <c r="I32">
        <f>BRPL_EOD!AE32+BRPL_EOD!AF32</f>
        <v>40.26</v>
      </c>
      <c r="J32">
        <f>BYPL_EOD!AE32+BYPL_EOD!AF32</f>
        <v>24</v>
      </c>
      <c r="K32">
        <f>MES_EOD!AE32+MES_EOD!AF32</f>
        <v>9</v>
      </c>
      <c r="L32">
        <f>NDMC_EOD!AE32+NDMC_EOD!AF32</f>
        <v>42.74</v>
      </c>
      <c r="M32">
        <f>TPDDL_EOD!AE32+TPDDL_EOD!AF32</f>
        <v>29</v>
      </c>
      <c r="N32">
        <f t="shared" si="0"/>
        <v>145</v>
      </c>
      <c r="O32" s="112">
        <f t="shared" si="1"/>
        <v>0</v>
      </c>
      <c r="P32">
        <v>40.26</v>
      </c>
      <c r="Q32">
        <v>24</v>
      </c>
      <c r="R32">
        <v>9</v>
      </c>
      <c r="S32">
        <v>42.74</v>
      </c>
      <c r="T32">
        <v>29</v>
      </c>
      <c r="U32" s="114">
        <f t="shared" si="2"/>
        <v>145</v>
      </c>
      <c r="V32" s="112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145</v>
      </c>
      <c r="E33">
        <f>PPCL!N33</f>
        <v>0</v>
      </c>
      <c r="F33">
        <f t="shared" si="4"/>
        <v>290</v>
      </c>
      <c r="G33">
        <f t="shared" si="5"/>
        <v>145</v>
      </c>
      <c r="H33" s="112"/>
      <c r="I33">
        <f>BRPL_EOD!AE33+BRPL_EOD!AF33</f>
        <v>40.26</v>
      </c>
      <c r="J33">
        <f>BYPL_EOD!AE33+BYPL_EOD!AF33</f>
        <v>24</v>
      </c>
      <c r="K33">
        <f>MES_EOD!AE33+MES_EOD!AF33</f>
        <v>9</v>
      </c>
      <c r="L33">
        <f>NDMC_EOD!AE33+NDMC_EOD!AF33</f>
        <v>42.74</v>
      </c>
      <c r="M33">
        <f>TPDDL_EOD!AE33+TPDDL_EOD!AF33</f>
        <v>29</v>
      </c>
      <c r="N33">
        <f t="shared" si="0"/>
        <v>145</v>
      </c>
      <c r="O33" s="112">
        <f t="shared" si="1"/>
        <v>0</v>
      </c>
      <c r="P33">
        <v>40.26</v>
      </c>
      <c r="Q33">
        <v>24</v>
      </c>
      <c r="R33">
        <v>9</v>
      </c>
      <c r="S33">
        <v>42.74</v>
      </c>
      <c r="T33">
        <v>29</v>
      </c>
      <c r="U33" s="114">
        <f t="shared" si="2"/>
        <v>145</v>
      </c>
      <c r="V33" s="112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145</v>
      </c>
      <c r="E34">
        <f>PPCL!N34</f>
        <v>0</v>
      </c>
      <c r="F34">
        <f t="shared" si="4"/>
        <v>290</v>
      </c>
      <c r="G34">
        <f t="shared" si="5"/>
        <v>145</v>
      </c>
      <c r="H34" s="112"/>
      <c r="I34">
        <f>BRPL_EOD!AE34+BRPL_EOD!AF34</f>
        <v>40.26</v>
      </c>
      <c r="J34">
        <f>BYPL_EOD!AE34+BYPL_EOD!AF34</f>
        <v>24</v>
      </c>
      <c r="K34">
        <f>MES_EOD!AE34+MES_EOD!AF34</f>
        <v>9</v>
      </c>
      <c r="L34">
        <f>NDMC_EOD!AE34+NDMC_EOD!AF34</f>
        <v>42.74</v>
      </c>
      <c r="M34">
        <f>TPDDL_EOD!AE34+TPDDL_EOD!AF34</f>
        <v>29</v>
      </c>
      <c r="N34">
        <f t="shared" si="0"/>
        <v>145</v>
      </c>
      <c r="O34" s="112">
        <f t="shared" si="1"/>
        <v>0</v>
      </c>
      <c r="P34">
        <v>40.26</v>
      </c>
      <c r="Q34">
        <v>24</v>
      </c>
      <c r="R34">
        <v>9</v>
      </c>
      <c r="S34">
        <v>42.74</v>
      </c>
      <c r="T34">
        <v>29</v>
      </c>
      <c r="U34" s="114">
        <f t="shared" si="2"/>
        <v>145</v>
      </c>
      <c r="V34" s="112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145</v>
      </c>
      <c r="E35">
        <f>PPCL!N35</f>
        <v>0</v>
      </c>
      <c r="F35">
        <f t="shared" si="4"/>
        <v>290</v>
      </c>
      <c r="G35">
        <f t="shared" si="5"/>
        <v>145</v>
      </c>
      <c r="H35" s="112"/>
      <c r="I35">
        <f>BRPL_EOD!AE35+BRPL_EOD!AF35</f>
        <v>40.26</v>
      </c>
      <c r="J35">
        <f>BYPL_EOD!AE35+BYPL_EOD!AF35</f>
        <v>24</v>
      </c>
      <c r="K35">
        <f>MES_EOD!AE35+MES_EOD!AF35</f>
        <v>9</v>
      </c>
      <c r="L35">
        <f>NDMC_EOD!AE35+NDMC_EOD!AF35</f>
        <v>42.74</v>
      </c>
      <c r="M35">
        <f>TPDDL_EOD!AE35+TPDDL_EOD!AF35</f>
        <v>29</v>
      </c>
      <c r="N35">
        <f t="shared" si="0"/>
        <v>145</v>
      </c>
      <c r="O35" s="112">
        <f t="shared" si="1"/>
        <v>0</v>
      </c>
      <c r="P35">
        <v>40.26</v>
      </c>
      <c r="Q35">
        <v>24</v>
      </c>
      <c r="R35">
        <v>9</v>
      </c>
      <c r="S35">
        <v>42.74</v>
      </c>
      <c r="T35">
        <v>29</v>
      </c>
      <c r="U35" s="114">
        <f t="shared" si="2"/>
        <v>145</v>
      </c>
      <c r="V35" s="112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145</v>
      </c>
      <c r="E36">
        <f>PPCL!N36</f>
        <v>0</v>
      </c>
      <c r="F36">
        <f t="shared" si="4"/>
        <v>290</v>
      </c>
      <c r="G36">
        <f t="shared" si="5"/>
        <v>145</v>
      </c>
      <c r="H36" s="112"/>
      <c r="I36">
        <f>BRPL_EOD!AE36+BRPL_EOD!AF36</f>
        <v>40.26</v>
      </c>
      <c r="J36">
        <f>BYPL_EOD!AE36+BYPL_EOD!AF36</f>
        <v>24</v>
      </c>
      <c r="K36">
        <f>MES_EOD!AE36+MES_EOD!AF36</f>
        <v>9</v>
      </c>
      <c r="L36">
        <f>NDMC_EOD!AE36+NDMC_EOD!AF36</f>
        <v>42.74</v>
      </c>
      <c r="M36">
        <f>TPDDL_EOD!AE36+TPDDL_EOD!AF36</f>
        <v>29</v>
      </c>
      <c r="N36">
        <f t="shared" si="0"/>
        <v>145</v>
      </c>
      <c r="O36" s="112">
        <f t="shared" si="1"/>
        <v>0</v>
      </c>
      <c r="P36">
        <v>40.26</v>
      </c>
      <c r="Q36">
        <v>24</v>
      </c>
      <c r="R36">
        <v>9</v>
      </c>
      <c r="S36">
        <v>42.74</v>
      </c>
      <c r="T36">
        <v>29</v>
      </c>
      <c r="U36" s="114">
        <f t="shared" si="2"/>
        <v>145</v>
      </c>
      <c r="V36" s="112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145</v>
      </c>
      <c r="E37">
        <f>PPCL!N37</f>
        <v>0</v>
      </c>
      <c r="F37">
        <f t="shared" si="4"/>
        <v>290</v>
      </c>
      <c r="G37">
        <f t="shared" si="5"/>
        <v>145</v>
      </c>
      <c r="H37" s="112"/>
      <c r="I37">
        <f>BRPL_EOD!AE37+BRPL_EOD!AF37</f>
        <v>40.26</v>
      </c>
      <c r="J37">
        <f>BYPL_EOD!AE37+BYPL_EOD!AF37</f>
        <v>24</v>
      </c>
      <c r="K37">
        <f>MES_EOD!AE37+MES_EOD!AF37</f>
        <v>9</v>
      </c>
      <c r="L37">
        <f>NDMC_EOD!AE37+NDMC_EOD!AF37</f>
        <v>42.74</v>
      </c>
      <c r="M37">
        <f>TPDDL_EOD!AE37+TPDDL_EOD!AF37</f>
        <v>29</v>
      </c>
      <c r="N37">
        <f t="shared" si="0"/>
        <v>145</v>
      </c>
      <c r="O37" s="112">
        <f t="shared" si="1"/>
        <v>0</v>
      </c>
      <c r="P37">
        <v>40.26</v>
      </c>
      <c r="Q37">
        <v>24</v>
      </c>
      <c r="R37">
        <v>9</v>
      </c>
      <c r="S37">
        <v>42.74</v>
      </c>
      <c r="T37">
        <v>29</v>
      </c>
      <c r="U37" s="114">
        <f t="shared" si="2"/>
        <v>145</v>
      </c>
      <c r="V37" s="112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145</v>
      </c>
      <c r="E38">
        <f>PPCL!N38</f>
        <v>0</v>
      </c>
      <c r="F38">
        <f t="shared" si="4"/>
        <v>290</v>
      </c>
      <c r="G38">
        <f t="shared" si="5"/>
        <v>145</v>
      </c>
      <c r="H38" s="112"/>
      <c r="I38">
        <f>BRPL_EOD!AE38+BRPL_EOD!AF38</f>
        <v>40.26</v>
      </c>
      <c r="J38">
        <f>BYPL_EOD!AE38+BYPL_EOD!AF38</f>
        <v>24</v>
      </c>
      <c r="K38">
        <f>MES_EOD!AE38+MES_EOD!AF38</f>
        <v>9</v>
      </c>
      <c r="L38">
        <f>NDMC_EOD!AE38+NDMC_EOD!AF38</f>
        <v>42.74</v>
      </c>
      <c r="M38">
        <f>TPDDL_EOD!AE38+TPDDL_EOD!AF38</f>
        <v>29</v>
      </c>
      <c r="N38">
        <f t="shared" si="0"/>
        <v>145</v>
      </c>
      <c r="O38" s="112">
        <f t="shared" si="1"/>
        <v>0</v>
      </c>
      <c r="P38">
        <v>40.26</v>
      </c>
      <c r="Q38">
        <v>24</v>
      </c>
      <c r="R38">
        <v>9</v>
      </c>
      <c r="S38">
        <v>42.74</v>
      </c>
      <c r="T38">
        <v>29</v>
      </c>
      <c r="U38" s="114">
        <f t="shared" si="2"/>
        <v>145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145</v>
      </c>
      <c r="E39">
        <f>PPCL!N39</f>
        <v>0</v>
      </c>
      <c r="F39">
        <f t="shared" si="4"/>
        <v>290</v>
      </c>
      <c r="G39">
        <f t="shared" si="5"/>
        <v>145</v>
      </c>
      <c r="H39" s="112"/>
      <c r="I39">
        <f>BRPL_EOD!AE39+BRPL_EOD!AF39</f>
        <v>40.26</v>
      </c>
      <c r="J39">
        <f>BYPL_EOD!AE39+BYPL_EOD!AF39</f>
        <v>24</v>
      </c>
      <c r="K39">
        <f>MES_EOD!AE39+MES_EOD!AF39</f>
        <v>9</v>
      </c>
      <c r="L39">
        <f>NDMC_EOD!AE39+NDMC_EOD!AF39</f>
        <v>42.74</v>
      </c>
      <c r="M39">
        <f>TPDDL_EOD!AE39+TPDDL_EOD!AF39</f>
        <v>29</v>
      </c>
      <c r="N39">
        <f t="shared" si="0"/>
        <v>145</v>
      </c>
      <c r="O39" s="112">
        <f t="shared" si="1"/>
        <v>0</v>
      </c>
      <c r="P39">
        <v>40.26</v>
      </c>
      <c r="Q39">
        <v>24</v>
      </c>
      <c r="R39">
        <v>9</v>
      </c>
      <c r="S39">
        <v>42.74</v>
      </c>
      <c r="T39">
        <v>29</v>
      </c>
      <c r="U39" s="114">
        <f t="shared" si="2"/>
        <v>145</v>
      </c>
      <c r="V39" s="112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145</v>
      </c>
      <c r="E40">
        <f>PPCL!N40</f>
        <v>0</v>
      </c>
      <c r="F40">
        <f t="shared" si="4"/>
        <v>290</v>
      </c>
      <c r="G40">
        <f t="shared" si="5"/>
        <v>145</v>
      </c>
      <c r="H40" s="112"/>
      <c r="I40">
        <f>BRPL_EOD!AE40+BRPL_EOD!AF40</f>
        <v>40.26</v>
      </c>
      <c r="J40">
        <f>BYPL_EOD!AE40+BYPL_EOD!AF40</f>
        <v>24</v>
      </c>
      <c r="K40">
        <f>MES_EOD!AE40+MES_EOD!AF40</f>
        <v>9</v>
      </c>
      <c r="L40">
        <f>NDMC_EOD!AE40+NDMC_EOD!AF40</f>
        <v>42.74</v>
      </c>
      <c r="M40">
        <f>TPDDL_EOD!AE40+TPDDL_EOD!AF40</f>
        <v>29</v>
      </c>
      <c r="N40">
        <f t="shared" si="0"/>
        <v>145</v>
      </c>
      <c r="O40" s="112">
        <f t="shared" si="1"/>
        <v>0</v>
      </c>
      <c r="P40">
        <v>40.26</v>
      </c>
      <c r="Q40">
        <v>24</v>
      </c>
      <c r="R40">
        <v>9</v>
      </c>
      <c r="S40">
        <v>42.74</v>
      </c>
      <c r="T40">
        <v>29</v>
      </c>
      <c r="U40" s="114">
        <f t="shared" si="2"/>
        <v>145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145</v>
      </c>
      <c r="E41">
        <f>PPCL!N41</f>
        <v>0</v>
      </c>
      <c r="F41">
        <f t="shared" si="4"/>
        <v>290</v>
      </c>
      <c r="G41">
        <f t="shared" si="5"/>
        <v>145</v>
      </c>
      <c r="H41" s="112"/>
      <c r="I41">
        <f>BRPL_EOD!AE41+BRPL_EOD!AF41</f>
        <v>40.26</v>
      </c>
      <c r="J41">
        <f>BYPL_EOD!AE41+BYPL_EOD!AF41</f>
        <v>24</v>
      </c>
      <c r="K41">
        <f>MES_EOD!AE41+MES_EOD!AF41</f>
        <v>9</v>
      </c>
      <c r="L41">
        <f>NDMC_EOD!AE41+NDMC_EOD!AF41</f>
        <v>42.74</v>
      </c>
      <c r="M41">
        <f>TPDDL_EOD!AE41+TPDDL_EOD!AF41</f>
        <v>29</v>
      </c>
      <c r="N41">
        <f t="shared" si="0"/>
        <v>145</v>
      </c>
      <c r="O41" s="112">
        <f t="shared" si="1"/>
        <v>0</v>
      </c>
      <c r="P41">
        <v>40.26</v>
      </c>
      <c r="Q41">
        <v>24</v>
      </c>
      <c r="R41">
        <v>9</v>
      </c>
      <c r="S41">
        <v>42.74</v>
      </c>
      <c r="T41">
        <v>29</v>
      </c>
      <c r="U41" s="114">
        <f t="shared" si="2"/>
        <v>145</v>
      </c>
      <c r="V41" s="112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145</v>
      </c>
      <c r="E42">
        <f>PPCL!N42</f>
        <v>0</v>
      </c>
      <c r="F42">
        <f t="shared" si="4"/>
        <v>290</v>
      </c>
      <c r="G42">
        <f t="shared" si="5"/>
        <v>145</v>
      </c>
      <c r="H42" s="112"/>
      <c r="I42">
        <f>BRPL_EOD!AE42+BRPL_EOD!AF42</f>
        <v>40.26</v>
      </c>
      <c r="J42">
        <f>BYPL_EOD!AE42+BYPL_EOD!AF42</f>
        <v>24</v>
      </c>
      <c r="K42">
        <f>MES_EOD!AE42+MES_EOD!AF42</f>
        <v>9</v>
      </c>
      <c r="L42">
        <f>NDMC_EOD!AE42+NDMC_EOD!AF42</f>
        <v>42.74</v>
      </c>
      <c r="M42">
        <f>TPDDL_EOD!AE42+TPDDL_EOD!AF42</f>
        <v>29</v>
      </c>
      <c r="N42">
        <f t="shared" si="0"/>
        <v>145</v>
      </c>
      <c r="O42" s="112">
        <f t="shared" si="1"/>
        <v>0</v>
      </c>
      <c r="P42">
        <v>40.26</v>
      </c>
      <c r="Q42">
        <v>24</v>
      </c>
      <c r="R42">
        <v>9</v>
      </c>
      <c r="S42">
        <v>42.74</v>
      </c>
      <c r="T42">
        <v>29</v>
      </c>
      <c r="U42" s="114">
        <f t="shared" si="2"/>
        <v>145</v>
      </c>
      <c r="V42" s="112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145</v>
      </c>
      <c r="E43">
        <f>PPCL!N43</f>
        <v>0</v>
      </c>
      <c r="F43">
        <f t="shared" si="4"/>
        <v>290</v>
      </c>
      <c r="G43">
        <f t="shared" si="5"/>
        <v>145</v>
      </c>
      <c r="H43" s="112"/>
      <c r="I43">
        <f>BRPL_EOD!AE43+BRPL_EOD!AF43</f>
        <v>40.26</v>
      </c>
      <c r="J43">
        <f>BYPL_EOD!AE43+BYPL_EOD!AF43</f>
        <v>24</v>
      </c>
      <c r="K43">
        <f>MES_EOD!AE43+MES_EOD!AF43</f>
        <v>9</v>
      </c>
      <c r="L43">
        <f>NDMC_EOD!AE43+NDMC_EOD!AF43</f>
        <v>42.74</v>
      </c>
      <c r="M43">
        <f>TPDDL_EOD!AE43+TPDDL_EOD!AF43</f>
        <v>29</v>
      </c>
      <c r="N43">
        <f t="shared" si="0"/>
        <v>145</v>
      </c>
      <c r="O43" s="112">
        <f t="shared" si="1"/>
        <v>0</v>
      </c>
      <c r="P43">
        <v>40.26</v>
      </c>
      <c r="Q43">
        <v>24</v>
      </c>
      <c r="R43">
        <v>9</v>
      </c>
      <c r="S43">
        <v>42.74</v>
      </c>
      <c r="T43">
        <v>29</v>
      </c>
      <c r="U43" s="114">
        <f t="shared" si="2"/>
        <v>145</v>
      </c>
      <c r="V43" s="112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145</v>
      </c>
      <c r="E44">
        <f>PPCL!N44</f>
        <v>0</v>
      </c>
      <c r="F44">
        <f t="shared" si="4"/>
        <v>290</v>
      </c>
      <c r="G44">
        <f t="shared" si="5"/>
        <v>145</v>
      </c>
      <c r="H44" s="112"/>
      <c r="I44">
        <f>BRPL_EOD!AE44+BRPL_EOD!AF44</f>
        <v>40.26</v>
      </c>
      <c r="J44">
        <f>BYPL_EOD!AE44+BYPL_EOD!AF44</f>
        <v>24</v>
      </c>
      <c r="K44">
        <f>MES_EOD!AE44+MES_EOD!AF44</f>
        <v>9</v>
      </c>
      <c r="L44">
        <f>NDMC_EOD!AE44+NDMC_EOD!AF44</f>
        <v>42.74</v>
      </c>
      <c r="M44">
        <f>TPDDL_EOD!AE44+TPDDL_EOD!AF44</f>
        <v>29</v>
      </c>
      <c r="N44">
        <f t="shared" si="0"/>
        <v>145</v>
      </c>
      <c r="O44" s="112">
        <f t="shared" si="1"/>
        <v>0</v>
      </c>
      <c r="P44">
        <v>40.26</v>
      </c>
      <c r="Q44">
        <v>24</v>
      </c>
      <c r="R44">
        <v>9</v>
      </c>
      <c r="S44">
        <v>42.74</v>
      </c>
      <c r="T44">
        <v>29</v>
      </c>
      <c r="U44" s="114">
        <f t="shared" si="2"/>
        <v>145</v>
      </c>
      <c r="V44" s="112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145</v>
      </c>
      <c r="E45">
        <f>PPCL!N45</f>
        <v>0</v>
      </c>
      <c r="F45">
        <f t="shared" si="4"/>
        <v>290</v>
      </c>
      <c r="G45">
        <f t="shared" si="5"/>
        <v>145</v>
      </c>
      <c r="H45" s="112"/>
      <c r="I45">
        <f>BRPL_EOD!AE45+BRPL_EOD!AF45</f>
        <v>40.26</v>
      </c>
      <c r="J45">
        <f>BYPL_EOD!AE45+BYPL_EOD!AF45</f>
        <v>24</v>
      </c>
      <c r="K45">
        <f>MES_EOD!AE45+MES_EOD!AF45</f>
        <v>9</v>
      </c>
      <c r="L45">
        <f>NDMC_EOD!AE45+NDMC_EOD!AF45</f>
        <v>42.74</v>
      </c>
      <c r="M45">
        <f>TPDDL_EOD!AE45+TPDDL_EOD!AF45</f>
        <v>29</v>
      </c>
      <c r="N45">
        <f t="shared" si="0"/>
        <v>145</v>
      </c>
      <c r="O45" s="112">
        <f t="shared" si="1"/>
        <v>0</v>
      </c>
      <c r="P45">
        <v>40.26</v>
      </c>
      <c r="Q45">
        <v>24</v>
      </c>
      <c r="R45">
        <v>9</v>
      </c>
      <c r="S45">
        <v>42.74</v>
      </c>
      <c r="T45">
        <v>29</v>
      </c>
      <c r="U45" s="114">
        <f t="shared" si="2"/>
        <v>145</v>
      </c>
      <c r="V45" s="112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145</v>
      </c>
      <c r="E46">
        <f>PPCL!N46</f>
        <v>0</v>
      </c>
      <c r="F46">
        <f t="shared" si="4"/>
        <v>290</v>
      </c>
      <c r="G46">
        <f t="shared" si="5"/>
        <v>145</v>
      </c>
      <c r="H46" s="112"/>
      <c r="I46">
        <f>BRPL_EOD!AE46+BRPL_EOD!AF46</f>
        <v>40.26</v>
      </c>
      <c r="J46">
        <f>BYPL_EOD!AE46+BYPL_EOD!AF46</f>
        <v>24</v>
      </c>
      <c r="K46">
        <f>MES_EOD!AE46+MES_EOD!AF46</f>
        <v>9</v>
      </c>
      <c r="L46">
        <f>NDMC_EOD!AE46+NDMC_EOD!AF46</f>
        <v>42.74</v>
      </c>
      <c r="M46">
        <f>TPDDL_EOD!AE46+TPDDL_EOD!AF46</f>
        <v>29</v>
      </c>
      <c r="N46">
        <f t="shared" si="0"/>
        <v>145</v>
      </c>
      <c r="O46" s="112">
        <f t="shared" si="1"/>
        <v>0</v>
      </c>
      <c r="P46">
        <v>40.26</v>
      </c>
      <c r="Q46">
        <v>24</v>
      </c>
      <c r="R46">
        <v>9</v>
      </c>
      <c r="S46">
        <v>42.74</v>
      </c>
      <c r="T46">
        <v>29</v>
      </c>
      <c r="U46" s="114">
        <f t="shared" si="2"/>
        <v>145</v>
      </c>
      <c r="V46" s="112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145</v>
      </c>
      <c r="E47">
        <f>PPCL!N47</f>
        <v>0</v>
      </c>
      <c r="F47">
        <f t="shared" si="4"/>
        <v>290</v>
      </c>
      <c r="G47">
        <f t="shared" si="5"/>
        <v>145</v>
      </c>
      <c r="H47" s="112"/>
      <c r="I47">
        <f>BRPL_EOD!AE47+BRPL_EOD!AF47</f>
        <v>40.26</v>
      </c>
      <c r="J47">
        <f>BYPL_EOD!AE47+BYPL_EOD!AF47</f>
        <v>24</v>
      </c>
      <c r="K47">
        <f>MES_EOD!AE47+MES_EOD!AF47</f>
        <v>9</v>
      </c>
      <c r="L47">
        <f>NDMC_EOD!AE47+NDMC_EOD!AF47</f>
        <v>42.74</v>
      </c>
      <c r="M47">
        <f>TPDDL_EOD!AE47+TPDDL_EOD!AF47</f>
        <v>29</v>
      </c>
      <c r="N47">
        <f t="shared" si="0"/>
        <v>145</v>
      </c>
      <c r="O47" s="112">
        <f t="shared" si="1"/>
        <v>0</v>
      </c>
      <c r="P47">
        <v>40.26</v>
      </c>
      <c r="Q47">
        <v>24</v>
      </c>
      <c r="R47">
        <v>9</v>
      </c>
      <c r="S47">
        <v>42.74</v>
      </c>
      <c r="T47">
        <v>29</v>
      </c>
      <c r="U47" s="114">
        <f t="shared" si="2"/>
        <v>145</v>
      </c>
      <c r="V47" s="112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145</v>
      </c>
      <c r="E48">
        <f>PPCL!N48</f>
        <v>0</v>
      </c>
      <c r="F48">
        <f t="shared" si="4"/>
        <v>290</v>
      </c>
      <c r="G48">
        <f t="shared" si="5"/>
        <v>145</v>
      </c>
      <c r="H48" s="112"/>
      <c r="I48">
        <f>BRPL_EOD!AE48+BRPL_EOD!AF48</f>
        <v>40.26</v>
      </c>
      <c r="J48">
        <f>BYPL_EOD!AE48+BYPL_EOD!AF48</f>
        <v>24</v>
      </c>
      <c r="K48">
        <f>MES_EOD!AE48+MES_EOD!AF48</f>
        <v>9</v>
      </c>
      <c r="L48">
        <f>NDMC_EOD!AE48+NDMC_EOD!AF48</f>
        <v>42.74</v>
      </c>
      <c r="M48">
        <f>TPDDL_EOD!AE48+TPDDL_EOD!AF48</f>
        <v>29</v>
      </c>
      <c r="N48">
        <f t="shared" si="0"/>
        <v>145</v>
      </c>
      <c r="O48" s="112">
        <f t="shared" si="1"/>
        <v>0</v>
      </c>
      <c r="P48">
        <v>40.26</v>
      </c>
      <c r="Q48">
        <v>24</v>
      </c>
      <c r="R48">
        <v>9</v>
      </c>
      <c r="S48">
        <v>42.74</v>
      </c>
      <c r="T48">
        <v>29</v>
      </c>
      <c r="U48" s="114">
        <f t="shared" si="2"/>
        <v>145</v>
      </c>
      <c r="V48" s="112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145</v>
      </c>
      <c r="E49">
        <f>PPCL!N49</f>
        <v>0</v>
      </c>
      <c r="F49">
        <f t="shared" si="4"/>
        <v>290</v>
      </c>
      <c r="G49">
        <f t="shared" si="5"/>
        <v>145</v>
      </c>
      <c r="H49" s="112"/>
      <c r="I49">
        <f>BRPL_EOD!AE49+BRPL_EOD!AF49</f>
        <v>40.26</v>
      </c>
      <c r="J49">
        <f>BYPL_EOD!AE49+BYPL_EOD!AF49</f>
        <v>24</v>
      </c>
      <c r="K49">
        <f>MES_EOD!AE49+MES_EOD!AF49</f>
        <v>9</v>
      </c>
      <c r="L49">
        <f>NDMC_EOD!AE49+NDMC_EOD!AF49</f>
        <v>42.74</v>
      </c>
      <c r="M49">
        <f>TPDDL_EOD!AE49+TPDDL_EOD!AF49</f>
        <v>29</v>
      </c>
      <c r="N49">
        <f t="shared" si="0"/>
        <v>145</v>
      </c>
      <c r="O49" s="112">
        <f t="shared" si="1"/>
        <v>0</v>
      </c>
      <c r="P49">
        <v>40.26</v>
      </c>
      <c r="Q49">
        <v>24</v>
      </c>
      <c r="R49">
        <v>9</v>
      </c>
      <c r="S49">
        <v>42.74</v>
      </c>
      <c r="T49">
        <v>29</v>
      </c>
      <c r="U49" s="114">
        <f t="shared" si="2"/>
        <v>145</v>
      </c>
      <c r="V49" s="112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145</v>
      </c>
      <c r="E50">
        <f>PPCL!N50</f>
        <v>0</v>
      </c>
      <c r="F50">
        <f t="shared" si="4"/>
        <v>290</v>
      </c>
      <c r="G50">
        <f t="shared" si="5"/>
        <v>145</v>
      </c>
      <c r="H50" s="112"/>
      <c r="I50">
        <f>BRPL_EOD!AE50+BRPL_EOD!AF50</f>
        <v>40.26</v>
      </c>
      <c r="J50">
        <f>BYPL_EOD!AE50+BYPL_EOD!AF50</f>
        <v>24</v>
      </c>
      <c r="K50">
        <f>MES_EOD!AE50+MES_EOD!AF50</f>
        <v>9</v>
      </c>
      <c r="L50">
        <f>NDMC_EOD!AE50+NDMC_EOD!AF50</f>
        <v>42.74</v>
      </c>
      <c r="M50">
        <f>TPDDL_EOD!AE50+TPDDL_EOD!AF50</f>
        <v>29</v>
      </c>
      <c r="N50">
        <f t="shared" si="0"/>
        <v>145</v>
      </c>
      <c r="O50" s="112">
        <f t="shared" si="1"/>
        <v>0</v>
      </c>
      <c r="P50">
        <v>40.26</v>
      </c>
      <c r="Q50">
        <v>24</v>
      </c>
      <c r="R50">
        <v>9</v>
      </c>
      <c r="S50">
        <v>42.74</v>
      </c>
      <c r="T50">
        <v>29</v>
      </c>
      <c r="U50" s="114">
        <f t="shared" si="2"/>
        <v>145</v>
      </c>
      <c r="V50" s="112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145</v>
      </c>
      <c r="E51">
        <f>PPCL!N51</f>
        <v>0</v>
      </c>
      <c r="F51">
        <f t="shared" si="4"/>
        <v>290</v>
      </c>
      <c r="G51">
        <f t="shared" si="5"/>
        <v>145</v>
      </c>
      <c r="H51" s="112"/>
      <c r="I51">
        <f>BRPL_EOD!AE51+BRPL_EOD!AF51</f>
        <v>40.26</v>
      </c>
      <c r="J51">
        <f>BYPL_EOD!AE51+BYPL_EOD!AF51</f>
        <v>24</v>
      </c>
      <c r="K51">
        <f>MES_EOD!AE51+MES_EOD!AF51</f>
        <v>9</v>
      </c>
      <c r="L51">
        <f>NDMC_EOD!AE51+NDMC_EOD!AF51</f>
        <v>42.74</v>
      </c>
      <c r="M51">
        <f>TPDDL_EOD!AE51+TPDDL_EOD!AF51</f>
        <v>29</v>
      </c>
      <c r="N51">
        <f t="shared" si="0"/>
        <v>145</v>
      </c>
      <c r="O51" s="112">
        <f t="shared" si="1"/>
        <v>0</v>
      </c>
      <c r="P51">
        <v>40.26</v>
      </c>
      <c r="Q51">
        <v>24</v>
      </c>
      <c r="R51">
        <v>9</v>
      </c>
      <c r="S51">
        <v>42.74</v>
      </c>
      <c r="T51">
        <v>29</v>
      </c>
      <c r="U51" s="114">
        <f t="shared" si="2"/>
        <v>145</v>
      </c>
      <c r="V51" s="112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145</v>
      </c>
      <c r="E52">
        <f>PPCL!N52</f>
        <v>0</v>
      </c>
      <c r="F52">
        <f t="shared" si="4"/>
        <v>290</v>
      </c>
      <c r="G52">
        <f t="shared" si="5"/>
        <v>145</v>
      </c>
      <c r="H52" s="112"/>
      <c r="I52">
        <f>BRPL_EOD!AE52+BRPL_EOD!AF52</f>
        <v>40.26</v>
      </c>
      <c r="J52">
        <f>BYPL_EOD!AE52+BYPL_EOD!AF52</f>
        <v>24</v>
      </c>
      <c r="K52">
        <f>MES_EOD!AE52+MES_EOD!AF52</f>
        <v>9</v>
      </c>
      <c r="L52">
        <f>NDMC_EOD!AE52+NDMC_EOD!AF52</f>
        <v>42.74</v>
      </c>
      <c r="M52">
        <f>TPDDL_EOD!AE52+TPDDL_EOD!AF52</f>
        <v>29</v>
      </c>
      <c r="N52">
        <f t="shared" si="0"/>
        <v>145</v>
      </c>
      <c r="O52" s="112">
        <f t="shared" si="1"/>
        <v>0</v>
      </c>
      <c r="P52">
        <v>40.26</v>
      </c>
      <c r="Q52">
        <v>24</v>
      </c>
      <c r="R52">
        <v>9</v>
      </c>
      <c r="S52">
        <v>42.74</v>
      </c>
      <c r="T52">
        <v>29</v>
      </c>
      <c r="U52" s="114">
        <f t="shared" si="2"/>
        <v>145</v>
      </c>
      <c r="V52" s="112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145</v>
      </c>
      <c r="E53">
        <f>PPCL!N53</f>
        <v>0</v>
      </c>
      <c r="F53">
        <f t="shared" si="4"/>
        <v>290</v>
      </c>
      <c r="G53">
        <f t="shared" si="5"/>
        <v>145</v>
      </c>
      <c r="H53" s="112"/>
      <c r="I53">
        <f>BRPL_EOD!AE53+BRPL_EOD!AF53</f>
        <v>40.26</v>
      </c>
      <c r="J53">
        <f>BYPL_EOD!AE53+BYPL_EOD!AF53</f>
        <v>24</v>
      </c>
      <c r="K53">
        <f>MES_EOD!AE53+MES_EOD!AF53</f>
        <v>9</v>
      </c>
      <c r="L53">
        <f>NDMC_EOD!AE53+NDMC_EOD!AF53</f>
        <v>42.74</v>
      </c>
      <c r="M53">
        <f>TPDDL_EOD!AE53+TPDDL_EOD!AF53</f>
        <v>29</v>
      </c>
      <c r="N53">
        <f t="shared" si="0"/>
        <v>145</v>
      </c>
      <c r="O53" s="112">
        <f t="shared" si="1"/>
        <v>0</v>
      </c>
      <c r="P53">
        <v>40.26</v>
      </c>
      <c r="Q53">
        <v>24</v>
      </c>
      <c r="R53">
        <v>9</v>
      </c>
      <c r="S53">
        <v>42.74</v>
      </c>
      <c r="T53">
        <v>29</v>
      </c>
      <c r="U53" s="114">
        <f t="shared" si="2"/>
        <v>145</v>
      </c>
      <c r="V53" s="112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145</v>
      </c>
      <c r="E54">
        <f>PPCL!N54</f>
        <v>0</v>
      </c>
      <c r="F54">
        <f t="shared" si="4"/>
        <v>290</v>
      </c>
      <c r="G54">
        <f t="shared" si="5"/>
        <v>145</v>
      </c>
      <c r="H54" s="112"/>
      <c r="I54">
        <f>BRPL_EOD!AE54+BRPL_EOD!AF54</f>
        <v>40.26</v>
      </c>
      <c r="J54">
        <f>BYPL_EOD!AE54+BYPL_EOD!AF54</f>
        <v>24</v>
      </c>
      <c r="K54">
        <f>MES_EOD!AE54+MES_EOD!AF54</f>
        <v>9</v>
      </c>
      <c r="L54">
        <f>NDMC_EOD!AE54+NDMC_EOD!AF54</f>
        <v>42.74</v>
      </c>
      <c r="M54">
        <f>TPDDL_EOD!AE54+TPDDL_EOD!AF54</f>
        <v>29</v>
      </c>
      <c r="N54">
        <f t="shared" si="0"/>
        <v>145</v>
      </c>
      <c r="O54" s="112">
        <f t="shared" si="1"/>
        <v>0</v>
      </c>
      <c r="P54">
        <v>40.26</v>
      </c>
      <c r="Q54">
        <v>24</v>
      </c>
      <c r="R54">
        <v>9</v>
      </c>
      <c r="S54">
        <v>42.74</v>
      </c>
      <c r="T54">
        <v>29</v>
      </c>
      <c r="U54" s="114">
        <f t="shared" si="2"/>
        <v>145</v>
      </c>
      <c r="V54" s="112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142</v>
      </c>
      <c r="E55">
        <f>PPCL!N55</f>
        <v>0</v>
      </c>
      <c r="F55">
        <f t="shared" si="4"/>
        <v>290</v>
      </c>
      <c r="G55">
        <f t="shared" si="5"/>
        <v>142</v>
      </c>
      <c r="H55" s="112"/>
      <c r="I55">
        <f>BRPL_EOD!AE55+BRPL_EOD!AF55</f>
        <v>40</v>
      </c>
      <c r="J55">
        <f>BYPL_EOD!AE55+BYPL_EOD!AF55</f>
        <v>24</v>
      </c>
      <c r="K55">
        <f>MES_EOD!AE55+MES_EOD!AF55</f>
        <v>9</v>
      </c>
      <c r="L55">
        <f>NDMC_EOD!AE55+NDMC_EOD!AF55</f>
        <v>40</v>
      </c>
      <c r="M55">
        <f>TPDDL_EOD!AE55+TPDDL_EOD!AF55</f>
        <v>29</v>
      </c>
      <c r="N55">
        <f t="shared" si="0"/>
        <v>142</v>
      </c>
      <c r="O55" s="112">
        <f t="shared" si="1"/>
        <v>0</v>
      </c>
      <c r="P55">
        <v>40</v>
      </c>
      <c r="Q55">
        <v>24</v>
      </c>
      <c r="R55">
        <v>9</v>
      </c>
      <c r="S55">
        <v>40</v>
      </c>
      <c r="T55">
        <v>29</v>
      </c>
      <c r="U55" s="114">
        <f t="shared" si="2"/>
        <v>142</v>
      </c>
      <c r="V55" s="112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142</v>
      </c>
      <c r="E56">
        <f>PPCL!N56</f>
        <v>0</v>
      </c>
      <c r="F56">
        <f t="shared" si="4"/>
        <v>290</v>
      </c>
      <c r="G56">
        <f t="shared" si="5"/>
        <v>142</v>
      </c>
      <c r="H56" s="112"/>
      <c r="I56">
        <f>BRPL_EOD!AE56+BRPL_EOD!AF56</f>
        <v>40</v>
      </c>
      <c r="J56">
        <f>BYPL_EOD!AE56+BYPL_EOD!AF56</f>
        <v>24</v>
      </c>
      <c r="K56">
        <f>MES_EOD!AE56+MES_EOD!AF56</f>
        <v>9</v>
      </c>
      <c r="L56">
        <f>NDMC_EOD!AE56+NDMC_EOD!AF56</f>
        <v>40</v>
      </c>
      <c r="M56">
        <f>TPDDL_EOD!AE56+TPDDL_EOD!AF56</f>
        <v>29</v>
      </c>
      <c r="N56">
        <f t="shared" si="0"/>
        <v>142</v>
      </c>
      <c r="O56" s="112">
        <f t="shared" si="1"/>
        <v>0</v>
      </c>
      <c r="P56">
        <v>40</v>
      </c>
      <c r="Q56">
        <v>24</v>
      </c>
      <c r="R56">
        <v>9</v>
      </c>
      <c r="S56">
        <v>40</v>
      </c>
      <c r="T56">
        <v>29</v>
      </c>
      <c r="U56" s="114">
        <f t="shared" si="2"/>
        <v>142</v>
      </c>
      <c r="V56" s="112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142</v>
      </c>
      <c r="E57">
        <f>PPCL!N57</f>
        <v>0</v>
      </c>
      <c r="F57">
        <f t="shared" si="4"/>
        <v>290</v>
      </c>
      <c r="G57">
        <f t="shared" si="5"/>
        <v>142</v>
      </c>
      <c r="H57" s="112"/>
      <c r="I57">
        <f>BRPL_EOD!AE57+BRPL_EOD!AF57</f>
        <v>40</v>
      </c>
      <c r="J57">
        <f>BYPL_EOD!AE57+BYPL_EOD!AF57</f>
        <v>24</v>
      </c>
      <c r="K57">
        <f>MES_EOD!AE57+MES_EOD!AF57</f>
        <v>9</v>
      </c>
      <c r="L57">
        <f>NDMC_EOD!AE57+NDMC_EOD!AF57</f>
        <v>40</v>
      </c>
      <c r="M57">
        <f>TPDDL_EOD!AE57+TPDDL_EOD!AF57</f>
        <v>29</v>
      </c>
      <c r="N57">
        <f t="shared" si="0"/>
        <v>142</v>
      </c>
      <c r="O57" s="112">
        <f t="shared" si="1"/>
        <v>0</v>
      </c>
      <c r="P57">
        <v>40</v>
      </c>
      <c r="Q57">
        <v>24</v>
      </c>
      <c r="R57">
        <v>9</v>
      </c>
      <c r="S57">
        <v>40</v>
      </c>
      <c r="T57">
        <v>29</v>
      </c>
      <c r="U57" s="114">
        <f t="shared" si="2"/>
        <v>142</v>
      </c>
      <c r="V57" s="112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142</v>
      </c>
      <c r="E58">
        <f>PPCL!N58</f>
        <v>0</v>
      </c>
      <c r="F58">
        <f t="shared" si="4"/>
        <v>290</v>
      </c>
      <c r="G58">
        <f t="shared" si="5"/>
        <v>142</v>
      </c>
      <c r="H58" s="112"/>
      <c r="I58">
        <f>BRPL_EOD!AE58+BRPL_EOD!AF58</f>
        <v>40</v>
      </c>
      <c r="J58">
        <f>BYPL_EOD!AE58+BYPL_EOD!AF58</f>
        <v>24</v>
      </c>
      <c r="K58">
        <f>MES_EOD!AE58+MES_EOD!AF58</f>
        <v>9</v>
      </c>
      <c r="L58">
        <f>NDMC_EOD!AE58+NDMC_EOD!AF58</f>
        <v>40</v>
      </c>
      <c r="M58">
        <f>TPDDL_EOD!AE58+TPDDL_EOD!AF58</f>
        <v>29</v>
      </c>
      <c r="N58">
        <f t="shared" si="0"/>
        <v>142</v>
      </c>
      <c r="O58" s="112">
        <f t="shared" si="1"/>
        <v>0</v>
      </c>
      <c r="P58">
        <v>40</v>
      </c>
      <c r="Q58">
        <v>24</v>
      </c>
      <c r="R58">
        <v>9</v>
      </c>
      <c r="S58">
        <v>40</v>
      </c>
      <c r="T58">
        <v>29</v>
      </c>
      <c r="U58" s="114">
        <f t="shared" si="2"/>
        <v>142</v>
      </c>
      <c r="V58" s="112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142</v>
      </c>
      <c r="E59">
        <f>PPCL!N59</f>
        <v>0</v>
      </c>
      <c r="F59">
        <f t="shared" si="4"/>
        <v>290</v>
      </c>
      <c r="G59">
        <f t="shared" si="5"/>
        <v>142</v>
      </c>
      <c r="H59" s="112"/>
      <c r="I59">
        <f>BRPL_EOD!AE59+BRPL_EOD!AF59</f>
        <v>40</v>
      </c>
      <c r="J59">
        <f>BYPL_EOD!AE59+BYPL_EOD!AF59</f>
        <v>24</v>
      </c>
      <c r="K59">
        <f>MES_EOD!AE59+MES_EOD!AF59</f>
        <v>9</v>
      </c>
      <c r="L59">
        <f>NDMC_EOD!AE59+NDMC_EOD!AF59</f>
        <v>40</v>
      </c>
      <c r="M59">
        <f>TPDDL_EOD!AE59+TPDDL_EOD!AF59</f>
        <v>29</v>
      </c>
      <c r="N59">
        <f t="shared" si="0"/>
        <v>142</v>
      </c>
      <c r="O59" s="112">
        <f t="shared" si="1"/>
        <v>0</v>
      </c>
      <c r="P59">
        <v>40</v>
      </c>
      <c r="Q59">
        <v>24</v>
      </c>
      <c r="R59">
        <v>9</v>
      </c>
      <c r="S59">
        <v>40</v>
      </c>
      <c r="T59">
        <v>29</v>
      </c>
      <c r="U59" s="114">
        <f t="shared" si="2"/>
        <v>142</v>
      </c>
      <c r="V59" s="112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142</v>
      </c>
      <c r="E60">
        <f>PPCL!N60</f>
        <v>0</v>
      </c>
      <c r="F60">
        <f t="shared" si="4"/>
        <v>290</v>
      </c>
      <c r="G60">
        <f t="shared" si="5"/>
        <v>142</v>
      </c>
      <c r="H60" s="112"/>
      <c r="I60">
        <f>BRPL_EOD!AE60+BRPL_EOD!AF60</f>
        <v>40</v>
      </c>
      <c r="J60">
        <f>BYPL_EOD!AE60+BYPL_EOD!AF60</f>
        <v>24</v>
      </c>
      <c r="K60">
        <f>MES_EOD!AE60+MES_EOD!AF60</f>
        <v>9</v>
      </c>
      <c r="L60">
        <f>NDMC_EOD!AE60+NDMC_EOD!AF60</f>
        <v>40</v>
      </c>
      <c r="M60">
        <f>TPDDL_EOD!AE60+TPDDL_EOD!AF60</f>
        <v>29</v>
      </c>
      <c r="N60">
        <f t="shared" si="0"/>
        <v>142</v>
      </c>
      <c r="O60" s="112">
        <f t="shared" si="1"/>
        <v>0</v>
      </c>
      <c r="P60">
        <v>40</v>
      </c>
      <c r="Q60">
        <v>24</v>
      </c>
      <c r="R60">
        <v>9</v>
      </c>
      <c r="S60">
        <v>40</v>
      </c>
      <c r="T60">
        <v>29</v>
      </c>
      <c r="U60" s="114">
        <f t="shared" si="2"/>
        <v>142</v>
      </c>
      <c r="V60" s="112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144</v>
      </c>
      <c r="E61">
        <f>PPCL!N61</f>
        <v>0</v>
      </c>
      <c r="F61">
        <f t="shared" si="4"/>
        <v>290</v>
      </c>
      <c r="G61">
        <f t="shared" si="5"/>
        <v>144</v>
      </c>
      <c r="H61" s="112"/>
      <c r="I61">
        <f>BRPL_EOD!AE61+BRPL_EOD!AF61</f>
        <v>40</v>
      </c>
      <c r="J61">
        <f>BYPL_EOD!AE61+BYPL_EOD!AF61</f>
        <v>24</v>
      </c>
      <c r="K61">
        <f>MES_EOD!AE61+MES_EOD!AF61</f>
        <v>9</v>
      </c>
      <c r="L61">
        <f>NDMC_EOD!AE61+NDMC_EOD!AF61</f>
        <v>42</v>
      </c>
      <c r="M61">
        <f>TPDDL_EOD!AE61+TPDDL_EOD!AF61</f>
        <v>29</v>
      </c>
      <c r="N61">
        <f t="shared" si="0"/>
        <v>144</v>
      </c>
      <c r="O61" s="112">
        <f t="shared" si="1"/>
        <v>0</v>
      </c>
      <c r="P61">
        <v>40</v>
      </c>
      <c r="Q61">
        <v>24</v>
      </c>
      <c r="R61">
        <v>9</v>
      </c>
      <c r="S61">
        <v>42</v>
      </c>
      <c r="T61">
        <v>29</v>
      </c>
      <c r="U61" s="114">
        <f t="shared" si="2"/>
        <v>144</v>
      </c>
      <c r="V61" s="112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144</v>
      </c>
      <c r="E62">
        <f>PPCL!N62</f>
        <v>0</v>
      </c>
      <c r="F62">
        <f t="shared" si="4"/>
        <v>290</v>
      </c>
      <c r="G62">
        <f t="shared" si="5"/>
        <v>144</v>
      </c>
      <c r="H62" s="112"/>
      <c r="I62">
        <f>BRPL_EOD!AE62+BRPL_EOD!AF62</f>
        <v>40</v>
      </c>
      <c r="J62">
        <f>BYPL_EOD!AE62+BYPL_EOD!AF62</f>
        <v>24</v>
      </c>
      <c r="K62">
        <f>MES_EOD!AE62+MES_EOD!AF62</f>
        <v>9</v>
      </c>
      <c r="L62">
        <f>NDMC_EOD!AE62+NDMC_EOD!AF62</f>
        <v>42</v>
      </c>
      <c r="M62">
        <f>TPDDL_EOD!AE62+TPDDL_EOD!AF62</f>
        <v>29</v>
      </c>
      <c r="N62">
        <f t="shared" si="0"/>
        <v>144</v>
      </c>
      <c r="O62" s="112">
        <f t="shared" si="1"/>
        <v>0</v>
      </c>
      <c r="P62">
        <v>40</v>
      </c>
      <c r="Q62">
        <v>24</v>
      </c>
      <c r="R62">
        <v>9</v>
      </c>
      <c r="S62">
        <v>42</v>
      </c>
      <c r="T62">
        <v>29</v>
      </c>
      <c r="U62" s="114">
        <f t="shared" si="2"/>
        <v>144</v>
      </c>
      <c r="V62" s="112">
        <f t="shared" si="3"/>
        <v>0</v>
      </c>
    </row>
    <row r="63" spans="1:22">
      <c r="A63" t="s">
        <v>105</v>
      </c>
      <c r="B63">
        <f>PPCL!B63</f>
        <v>290</v>
      </c>
      <c r="C63">
        <f>PPCL!C63</f>
        <v>0</v>
      </c>
      <c r="D63">
        <f>PPCL!M63</f>
        <v>144</v>
      </c>
      <c r="E63">
        <f>PPCL!N63</f>
        <v>0</v>
      </c>
      <c r="F63">
        <f t="shared" si="4"/>
        <v>290</v>
      </c>
      <c r="G63">
        <f t="shared" si="5"/>
        <v>144</v>
      </c>
      <c r="H63" s="112"/>
      <c r="I63">
        <f>BRPL_EOD!AE63+BRPL_EOD!AF63</f>
        <v>40</v>
      </c>
      <c r="J63">
        <f>BYPL_EOD!AE63+BYPL_EOD!AF63</f>
        <v>24</v>
      </c>
      <c r="K63">
        <f>MES_EOD!AE63+MES_EOD!AF63</f>
        <v>9</v>
      </c>
      <c r="L63">
        <f>NDMC_EOD!AE63+NDMC_EOD!AF63</f>
        <v>42</v>
      </c>
      <c r="M63">
        <f>TPDDL_EOD!AE63+TPDDL_EOD!AF63</f>
        <v>29</v>
      </c>
      <c r="N63">
        <f t="shared" si="0"/>
        <v>144</v>
      </c>
      <c r="O63" s="112">
        <f t="shared" si="1"/>
        <v>0</v>
      </c>
      <c r="P63">
        <v>40</v>
      </c>
      <c r="Q63">
        <v>24</v>
      </c>
      <c r="R63">
        <v>9</v>
      </c>
      <c r="S63">
        <v>42</v>
      </c>
      <c r="T63">
        <v>29</v>
      </c>
      <c r="U63" s="114">
        <f t="shared" si="2"/>
        <v>144</v>
      </c>
      <c r="V63" s="112">
        <f t="shared" si="3"/>
        <v>0</v>
      </c>
    </row>
    <row r="64" spans="1:22">
      <c r="A64" t="s">
        <v>106</v>
      </c>
      <c r="B64">
        <f>PPCL!B64</f>
        <v>290</v>
      </c>
      <c r="C64">
        <f>PPCL!C64</f>
        <v>0</v>
      </c>
      <c r="D64">
        <f>PPCL!M64</f>
        <v>144</v>
      </c>
      <c r="E64">
        <f>PPCL!N64</f>
        <v>0</v>
      </c>
      <c r="F64">
        <f t="shared" si="4"/>
        <v>290</v>
      </c>
      <c r="G64">
        <f t="shared" si="5"/>
        <v>144</v>
      </c>
      <c r="H64" s="112"/>
      <c r="I64">
        <f>BRPL_EOD!AE64+BRPL_EOD!AF64</f>
        <v>40</v>
      </c>
      <c r="J64">
        <f>BYPL_EOD!AE64+BYPL_EOD!AF64</f>
        <v>24</v>
      </c>
      <c r="K64">
        <f>MES_EOD!AE64+MES_EOD!AF64</f>
        <v>9</v>
      </c>
      <c r="L64">
        <f>NDMC_EOD!AE64+NDMC_EOD!AF64</f>
        <v>42</v>
      </c>
      <c r="M64">
        <f>TPDDL_EOD!AE64+TPDDL_EOD!AF64</f>
        <v>29</v>
      </c>
      <c r="N64">
        <f t="shared" si="0"/>
        <v>144</v>
      </c>
      <c r="O64" s="112">
        <f t="shared" si="1"/>
        <v>0</v>
      </c>
      <c r="P64">
        <v>40</v>
      </c>
      <c r="Q64">
        <v>24</v>
      </c>
      <c r="R64">
        <v>9</v>
      </c>
      <c r="S64">
        <v>42</v>
      </c>
      <c r="T64">
        <v>29</v>
      </c>
      <c r="U64" s="114">
        <f t="shared" si="2"/>
        <v>144</v>
      </c>
      <c r="V64" s="112">
        <f t="shared" si="3"/>
        <v>0</v>
      </c>
    </row>
    <row r="65" spans="1:22">
      <c r="A65" t="s">
        <v>107</v>
      </c>
      <c r="B65">
        <f>PPCL!B65</f>
        <v>290</v>
      </c>
      <c r="C65">
        <f>PPCL!C65</f>
        <v>0</v>
      </c>
      <c r="D65">
        <f>PPCL!M65</f>
        <v>144</v>
      </c>
      <c r="E65">
        <f>PPCL!N65</f>
        <v>0</v>
      </c>
      <c r="F65">
        <f t="shared" si="4"/>
        <v>290</v>
      </c>
      <c r="G65">
        <f t="shared" si="5"/>
        <v>144</v>
      </c>
      <c r="H65" s="112"/>
      <c r="I65">
        <f>BRPL_EOD!AE65+BRPL_EOD!AF65</f>
        <v>40</v>
      </c>
      <c r="J65">
        <f>BYPL_EOD!AE65+BYPL_EOD!AF65</f>
        <v>24</v>
      </c>
      <c r="K65">
        <f>MES_EOD!AE65+MES_EOD!AF65</f>
        <v>9</v>
      </c>
      <c r="L65">
        <f>NDMC_EOD!AE65+NDMC_EOD!AF65</f>
        <v>42</v>
      </c>
      <c r="M65">
        <f>TPDDL_EOD!AE65+TPDDL_EOD!AF65</f>
        <v>29</v>
      </c>
      <c r="N65">
        <f t="shared" si="0"/>
        <v>144</v>
      </c>
      <c r="O65" s="112">
        <f t="shared" si="1"/>
        <v>0</v>
      </c>
      <c r="P65">
        <v>40</v>
      </c>
      <c r="Q65">
        <v>24</v>
      </c>
      <c r="R65">
        <v>9</v>
      </c>
      <c r="S65">
        <v>42</v>
      </c>
      <c r="T65">
        <v>29</v>
      </c>
      <c r="U65" s="114">
        <f t="shared" si="2"/>
        <v>144</v>
      </c>
      <c r="V65" s="112">
        <f t="shared" si="3"/>
        <v>0</v>
      </c>
    </row>
    <row r="66" spans="1:22">
      <c r="A66" t="s">
        <v>108</v>
      </c>
      <c r="B66">
        <f>PPCL!B66</f>
        <v>290</v>
      </c>
      <c r="C66">
        <f>PPCL!C66</f>
        <v>0</v>
      </c>
      <c r="D66">
        <f>PPCL!M66</f>
        <v>144</v>
      </c>
      <c r="E66">
        <f>PPCL!N66</f>
        <v>0</v>
      </c>
      <c r="F66">
        <f t="shared" si="4"/>
        <v>290</v>
      </c>
      <c r="G66">
        <f t="shared" si="5"/>
        <v>144</v>
      </c>
      <c r="H66" s="112"/>
      <c r="I66">
        <f>BRPL_EOD!AE66+BRPL_EOD!AF66</f>
        <v>40</v>
      </c>
      <c r="J66">
        <f>BYPL_EOD!AE66+BYPL_EOD!AF66</f>
        <v>24</v>
      </c>
      <c r="K66">
        <f>MES_EOD!AE66+MES_EOD!AF66</f>
        <v>9</v>
      </c>
      <c r="L66">
        <f>NDMC_EOD!AE66+NDMC_EOD!AF66</f>
        <v>42</v>
      </c>
      <c r="M66">
        <f>TPDDL_EOD!AE66+TPDDL_EOD!AF66</f>
        <v>29</v>
      </c>
      <c r="N66">
        <f t="shared" si="0"/>
        <v>144</v>
      </c>
      <c r="O66" s="112">
        <f t="shared" si="1"/>
        <v>0</v>
      </c>
      <c r="P66">
        <v>40</v>
      </c>
      <c r="Q66">
        <v>24</v>
      </c>
      <c r="R66">
        <v>9</v>
      </c>
      <c r="S66">
        <v>42</v>
      </c>
      <c r="T66">
        <v>29</v>
      </c>
      <c r="U66" s="114">
        <f t="shared" si="2"/>
        <v>144</v>
      </c>
      <c r="V66" s="112">
        <f t="shared" si="3"/>
        <v>0</v>
      </c>
    </row>
    <row r="67" spans="1:22">
      <c r="A67" t="s">
        <v>109</v>
      </c>
      <c r="B67">
        <f>PPCL!B67</f>
        <v>290</v>
      </c>
      <c r="C67">
        <f>PPCL!C67</f>
        <v>0</v>
      </c>
      <c r="D67">
        <f>PPCL!M67</f>
        <v>144</v>
      </c>
      <c r="E67">
        <f>PPCL!N67</f>
        <v>0</v>
      </c>
      <c r="F67">
        <f t="shared" si="4"/>
        <v>290</v>
      </c>
      <c r="G67">
        <f t="shared" si="5"/>
        <v>144</v>
      </c>
      <c r="H67" s="112"/>
      <c r="I67">
        <f>BRPL_EOD!AE67+BRPL_EOD!AF67</f>
        <v>40</v>
      </c>
      <c r="J67">
        <f>BYPL_EOD!AE67+BYPL_EOD!AF67</f>
        <v>24</v>
      </c>
      <c r="K67">
        <f>MES_EOD!AE67+MES_EOD!AF67</f>
        <v>9</v>
      </c>
      <c r="L67">
        <f>NDMC_EOD!AE67+NDMC_EOD!AF67</f>
        <v>42</v>
      </c>
      <c r="M67">
        <f>TPDDL_EOD!AE67+TPDDL_EOD!AF67</f>
        <v>29</v>
      </c>
      <c r="N67">
        <f t="shared" ref="N67:N98" si="6">SUM(I67:M67)</f>
        <v>144</v>
      </c>
      <c r="O67" s="112">
        <f t="shared" ref="O67:O98" si="7">G67-N67</f>
        <v>0</v>
      </c>
      <c r="P67">
        <v>40</v>
      </c>
      <c r="Q67">
        <v>24</v>
      </c>
      <c r="R67">
        <v>9</v>
      </c>
      <c r="S67">
        <v>42</v>
      </c>
      <c r="T67">
        <v>29</v>
      </c>
      <c r="U67" s="114">
        <f t="shared" ref="U67:U98" si="8">SUM(P67:T67)</f>
        <v>144</v>
      </c>
      <c r="V67" s="112">
        <f t="shared" ref="V67:V99" si="9">G67-U67</f>
        <v>0</v>
      </c>
    </row>
    <row r="68" spans="1:22">
      <c r="A68" t="s">
        <v>110</v>
      </c>
      <c r="B68">
        <f>PPCL!B68</f>
        <v>290</v>
      </c>
      <c r="C68">
        <f>PPCL!C68</f>
        <v>0</v>
      </c>
      <c r="D68">
        <f>PPCL!M68</f>
        <v>144</v>
      </c>
      <c r="E68">
        <f>PPCL!N68</f>
        <v>0</v>
      </c>
      <c r="F68">
        <f t="shared" ref="F68:F98" si="10">B68+C68</f>
        <v>290</v>
      </c>
      <c r="G68">
        <f t="shared" ref="G68:G98" si="11">D68+E68</f>
        <v>144</v>
      </c>
      <c r="H68" s="112"/>
      <c r="I68">
        <f>BRPL_EOD!AE68+BRPL_EOD!AF68</f>
        <v>40</v>
      </c>
      <c r="J68">
        <f>BYPL_EOD!AE68+BYPL_EOD!AF68</f>
        <v>24</v>
      </c>
      <c r="K68">
        <f>MES_EOD!AE68+MES_EOD!AF68</f>
        <v>9</v>
      </c>
      <c r="L68">
        <f>NDMC_EOD!AE68+NDMC_EOD!AF68</f>
        <v>42</v>
      </c>
      <c r="M68">
        <f>TPDDL_EOD!AE68+TPDDL_EOD!AF68</f>
        <v>29</v>
      </c>
      <c r="N68">
        <f t="shared" si="6"/>
        <v>144</v>
      </c>
      <c r="O68" s="112">
        <f t="shared" si="7"/>
        <v>0</v>
      </c>
      <c r="P68">
        <v>40</v>
      </c>
      <c r="Q68">
        <v>24</v>
      </c>
      <c r="R68">
        <v>9</v>
      </c>
      <c r="S68">
        <v>42</v>
      </c>
      <c r="T68">
        <v>29</v>
      </c>
      <c r="U68" s="114">
        <f t="shared" si="8"/>
        <v>144</v>
      </c>
      <c r="V68" s="112">
        <f t="shared" si="9"/>
        <v>0</v>
      </c>
    </row>
    <row r="69" spans="1:22">
      <c r="A69" t="s">
        <v>111</v>
      </c>
      <c r="B69">
        <f>PPCL!B69</f>
        <v>290</v>
      </c>
      <c r="C69">
        <f>PPCL!C69</f>
        <v>0</v>
      </c>
      <c r="D69">
        <f>PPCL!M69</f>
        <v>144</v>
      </c>
      <c r="E69">
        <f>PPCL!N69</f>
        <v>0</v>
      </c>
      <c r="F69">
        <f t="shared" si="10"/>
        <v>290</v>
      </c>
      <c r="G69">
        <f t="shared" si="11"/>
        <v>144</v>
      </c>
      <c r="H69" s="112"/>
      <c r="I69">
        <f>BRPL_EOD!AE69+BRPL_EOD!AF69</f>
        <v>40</v>
      </c>
      <c r="J69">
        <f>BYPL_EOD!AE69+BYPL_EOD!AF69</f>
        <v>24</v>
      </c>
      <c r="K69">
        <f>MES_EOD!AE69+MES_EOD!AF69</f>
        <v>9</v>
      </c>
      <c r="L69">
        <f>NDMC_EOD!AE69+NDMC_EOD!AF69</f>
        <v>42</v>
      </c>
      <c r="M69">
        <f>TPDDL_EOD!AE69+TPDDL_EOD!AF69</f>
        <v>29</v>
      </c>
      <c r="N69">
        <f t="shared" si="6"/>
        <v>144</v>
      </c>
      <c r="O69" s="112">
        <f t="shared" si="7"/>
        <v>0</v>
      </c>
      <c r="P69">
        <v>40</v>
      </c>
      <c r="Q69">
        <v>24</v>
      </c>
      <c r="R69">
        <v>9</v>
      </c>
      <c r="S69">
        <v>42</v>
      </c>
      <c r="T69">
        <v>29</v>
      </c>
      <c r="U69" s="114">
        <f t="shared" si="8"/>
        <v>144</v>
      </c>
      <c r="V69" s="112">
        <f t="shared" si="9"/>
        <v>0</v>
      </c>
    </row>
    <row r="70" spans="1:22">
      <c r="A70" t="s">
        <v>112</v>
      </c>
      <c r="B70">
        <f>PPCL!B70</f>
        <v>145</v>
      </c>
      <c r="C70">
        <f>PPCL!C70</f>
        <v>0</v>
      </c>
      <c r="D70">
        <f>PPCL!M70</f>
        <v>144</v>
      </c>
      <c r="E70">
        <f>PPCL!N70</f>
        <v>0</v>
      </c>
      <c r="F70">
        <f t="shared" si="10"/>
        <v>145</v>
      </c>
      <c r="G70">
        <f t="shared" si="11"/>
        <v>144</v>
      </c>
      <c r="H70" s="112"/>
      <c r="I70">
        <f>BRPL_EOD!AE70+BRPL_EOD!AF70</f>
        <v>40.729999999999997</v>
      </c>
      <c r="J70">
        <f>BYPL_EOD!AE70+BYPL_EOD!AF70</f>
        <v>23.3</v>
      </c>
      <c r="K70">
        <f>MES_EOD!AE70+MES_EOD!AF70</f>
        <v>8.7899999999999991</v>
      </c>
      <c r="L70">
        <f>NDMC_EOD!AE70+NDMC_EOD!AF70</f>
        <v>43.23</v>
      </c>
      <c r="M70">
        <f>TPDDL_EOD!AE70+TPDDL_EOD!AF70</f>
        <v>27.96</v>
      </c>
      <c r="N70">
        <f t="shared" si="6"/>
        <v>144.01</v>
      </c>
      <c r="O70" s="112">
        <f t="shared" si="7"/>
        <v>-9.9999999999909051E-3</v>
      </c>
      <c r="P70">
        <v>40.727171724185823</v>
      </c>
      <c r="Q70">
        <v>23.298382056801614</v>
      </c>
      <c r="R70">
        <v>8.7893896257204354</v>
      </c>
      <c r="S70">
        <v>43.226998125130201</v>
      </c>
      <c r="T70">
        <v>27.958058468161937</v>
      </c>
      <c r="U70" s="114">
        <f t="shared" si="8"/>
        <v>144</v>
      </c>
      <c r="V70" s="112">
        <f t="shared" si="9"/>
        <v>0</v>
      </c>
    </row>
    <row r="71" spans="1:22">
      <c r="A71" t="s">
        <v>113</v>
      </c>
      <c r="B71">
        <f>PPCL!B71</f>
        <v>145</v>
      </c>
      <c r="C71">
        <f>PPCL!C71</f>
        <v>0</v>
      </c>
      <c r="D71">
        <f>PPCL!M71</f>
        <v>144</v>
      </c>
      <c r="E71">
        <f>PPCL!N71</f>
        <v>0</v>
      </c>
      <c r="F71">
        <f t="shared" si="10"/>
        <v>145</v>
      </c>
      <c r="G71">
        <f t="shared" si="11"/>
        <v>144</v>
      </c>
      <c r="H71" s="112"/>
      <c r="I71">
        <f>BRPL_EOD!AE71+BRPL_EOD!AF71</f>
        <v>40.729999999999997</v>
      </c>
      <c r="J71">
        <f>BYPL_EOD!AE71+BYPL_EOD!AF71</f>
        <v>23.3</v>
      </c>
      <c r="K71">
        <f>MES_EOD!AE71+MES_EOD!AF71</f>
        <v>8.7899999999999991</v>
      </c>
      <c r="L71">
        <f>NDMC_EOD!AE71+NDMC_EOD!AF71</f>
        <v>43.23</v>
      </c>
      <c r="M71">
        <f>TPDDL_EOD!AE71+TPDDL_EOD!AF71</f>
        <v>27.96</v>
      </c>
      <c r="N71">
        <f t="shared" si="6"/>
        <v>144.01</v>
      </c>
      <c r="O71" s="112">
        <f t="shared" si="7"/>
        <v>-9.9999999999909051E-3</v>
      </c>
      <c r="P71">
        <v>40.727171724185823</v>
      </c>
      <c r="Q71">
        <v>23.298382056801614</v>
      </c>
      <c r="R71">
        <v>8.7893896257204354</v>
      </c>
      <c r="S71">
        <v>43.226998125130201</v>
      </c>
      <c r="T71">
        <v>27.958058468161937</v>
      </c>
      <c r="U71" s="114">
        <f t="shared" si="8"/>
        <v>144</v>
      </c>
      <c r="V71" s="112">
        <f t="shared" si="9"/>
        <v>0</v>
      </c>
    </row>
    <row r="72" spans="1:22">
      <c r="A72" t="s">
        <v>114</v>
      </c>
      <c r="B72">
        <f>PPCL!B72</f>
        <v>145</v>
      </c>
      <c r="C72">
        <f>PPCL!C72</f>
        <v>0</v>
      </c>
      <c r="D72">
        <f>PPCL!M72</f>
        <v>144</v>
      </c>
      <c r="E72">
        <f>PPCL!N72</f>
        <v>0</v>
      </c>
      <c r="F72">
        <f t="shared" si="10"/>
        <v>145</v>
      </c>
      <c r="G72">
        <f t="shared" si="11"/>
        <v>144</v>
      </c>
      <c r="H72" s="112"/>
      <c r="I72">
        <f>BRPL_EOD!AE72+BRPL_EOD!AF72</f>
        <v>40.729999999999997</v>
      </c>
      <c r="J72">
        <f>BYPL_EOD!AE72+BYPL_EOD!AF72</f>
        <v>23.3</v>
      </c>
      <c r="K72">
        <f>MES_EOD!AE72+MES_EOD!AF72</f>
        <v>8.7899999999999991</v>
      </c>
      <c r="L72">
        <f>NDMC_EOD!AE72+NDMC_EOD!AF72</f>
        <v>43.23</v>
      </c>
      <c r="M72">
        <f>TPDDL_EOD!AE72+TPDDL_EOD!AF72</f>
        <v>27.96</v>
      </c>
      <c r="N72">
        <f t="shared" si="6"/>
        <v>144.01</v>
      </c>
      <c r="O72" s="112">
        <f t="shared" si="7"/>
        <v>-9.9999999999909051E-3</v>
      </c>
      <c r="P72">
        <v>40.727171724185823</v>
      </c>
      <c r="Q72">
        <v>23.298382056801614</v>
      </c>
      <c r="R72">
        <v>8.7893896257204354</v>
      </c>
      <c r="S72">
        <v>43.226998125130201</v>
      </c>
      <c r="T72">
        <v>27.958058468161937</v>
      </c>
      <c r="U72" s="114">
        <f t="shared" si="8"/>
        <v>144</v>
      </c>
      <c r="V72" s="112">
        <f t="shared" si="9"/>
        <v>0</v>
      </c>
    </row>
    <row r="73" spans="1:22">
      <c r="A73" t="s">
        <v>115</v>
      </c>
      <c r="B73">
        <f>PPCL!B73</f>
        <v>290</v>
      </c>
      <c r="C73">
        <f>PPCL!C73</f>
        <v>0</v>
      </c>
      <c r="D73">
        <f>PPCL!M73</f>
        <v>144</v>
      </c>
      <c r="E73">
        <f>PPCL!N73</f>
        <v>0</v>
      </c>
      <c r="F73">
        <f t="shared" si="10"/>
        <v>290</v>
      </c>
      <c r="G73">
        <f t="shared" si="11"/>
        <v>144</v>
      </c>
      <c r="H73" s="112"/>
      <c r="I73">
        <f>BRPL_EOD!AE73+BRPL_EOD!AF73</f>
        <v>40</v>
      </c>
      <c r="J73">
        <f>BYPL_EOD!AE73+BYPL_EOD!AF73</f>
        <v>24</v>
      </c>
      <c r="K73">
        <f>MES_EOD!AE73+MES_EOD!AF73</f>
        <v>9</v>
      </c>
      <c r="L73">
        <f>NDMC_EOD!AE73+NDMC_EOD!AF73</f>
        <v>42</v>
      </c>
      <c r="M73">
        <f>TPDDL_EOD!AE73+TPDDL_EOD!AF73</f>
        <v>29</v>
      </c>
      <c r="N73">
        <f t="shared" si="6"/>
        <v>144</v>
      </c>
      <c r="O73" s="112">
        <f t="shared" si="7"/>
        <v>0</v>
      </c>
      <c r="P73">
        <v>40</v>
      </c>
      <c r="Q73">
        <v>24</v>
      </c>
      <c r="R73">
        <v>9</v>
      </c>
      <c r="S73">
        <v>42</v>
      </c>
      <c r="T73">
        <v>29</v>
      </c>
      <c r="U73" s="114">
        <f t="shared" si="8"/>
        <v>144</v>
      </c>
      <c r="V73" s="112">
        <f t="shared" si="9"/>
        <v>0</v>
      </c>
    </row>
    <row r="74" spans="1:22">
      <c r="A74" t="s">
        <v>116</v>
      </c>
      <c r="B74">
        <f>PPCL!B74</f>
        <v>290</v>
      </c>
      <c r="C74">
        <f>PPCL!C74</f>
        <v>0</v>
      </c>
      <c r="D74">
        <f>PPCL!M74</f>
        <v>146</v>
      </c>
      <c r="E74">
        <f>PPCL!N74</f>
        <v>0</v>
      </c>
      <c r="F74">
        <f t="shared" si="10"/>
        <v>290</v>
      </c>
      <c r="G74">
        <f t="shared" si="11"/>
        <v>146</v>
      </c>
      <c r="H74" s="112"/>
      <c r="I74">
        <f>BRPL_EOD!AE74+BRPL_EOD!AF74</f>
        <v>40.75</v>
      </c>
      <c r="J74">
        <f>BYPL_EOD!AE74+BYPL_EOD!AF74</f>
        <v>24</v>
      </c>
      <c r="K74">
        <f>MES_EOD!AE74+MES_EOD!AF74</f>
        <v>9</v>
      </c>
      <c r="L74">
        <f>NDMC_EOD!AE74+NDMC_EOD!AF74</f>
        <v>43.25</v>
      </c>
      <c r="M74">
        <f>TPDDL_EOD!AE74+TPDDL_EOD!AF74</f>
        <v>29</v>
      </c>
      <c r="N74">
        <f t="shared" si="6"/>
        <v>146</v>
      </c>
      <c r="O74" s="112">
        <f t="shared" si="7"/>
        <v>0</v>
      </c>
      <c r="P74">
        <v>40.75</v>
      </c>
      <c r="Q74">
        <v>24</v>
      </c>
      <c r="R74">
        <v>9</v>
      </c>
      <c r="S74">
        <v>43.25</v>
      </c>
      <c r="T74">
        <v>29</v>
      </c>
      <c r="U74" s="114">
        <f t="shared" si="8"/>
        <v>146</v>
      </c>
      <c r="V74" s="112">
        <f t="shared" si="9"/>
        <v>0</v>
      </c>
    </row>
    <row r="75" spans="1:22">
      <c r="A75" t="s">
        <v>117</v>
      </c>
      <c r="B75">
        <f>PPCL!B75</f>
        <v>290</v>
      </c>
      <c r="C75">
        <f>PPCL!C75</f>
        <v>0</v>
      </c>
      <c r="D75">
        <f>PPCL!M75</f>
        <v>146</v>
      </c>
      <c r="E75">
        <f>PPCL!N75</f>
        <v>0</v>
      </c>
      <c r="F75">
        <f t="shared" si="10"/>
        <v>290</v>
      </c>
      <c r="G75">
        <f t="shared" si="11"/>
        <v>146</v>
      </c>
      <c r="H75" s="112"/>
      <c r="I75">
        <f>BRPL_EOD!AE75+BRPL_EOD!AF75</f>
        <v>40.75</v>
      </c>
      <c r="J75">
        <f>BYPL_EOD!AE75+BYPL_EOD!AF75</f>
        <v>24</v>
      </c>
      <c r="K75">
        <f>MES_EOD!AE75+MES_EOD!AF75</f>
        <v>9</v>
      </c>
      <c r="L75">
        <f>NDMC_EOD!AE75+NDMC_EOD!AF75</f>
        <v>43.25</v>
      </c>
      <c r="M75">
        <f>TPDDL_EOD!AE75+TPDDL_EOD!AF75</f>
        <v>29</v>
      </c>
      <c r="N75">
        <f t="shared" si="6"/>
        <v>146</v>
      </c>
      <c r="O75" s="112">
        <f t="shared" si="7"/>
        <v>0</v>
      </c>
      <c r="P75">
        <v>40.75</v>
      </c>
      <c r="Q75">
        <v>24</v>
      </c>
      <c r="R75">
        <v>9</v>
      </c>
      <c r="S75">
        <v>43.25</v>
      </c>
      <c r="T75">
        <v>29</v>
      </c>
      <c r="U75" s="114">
        <f t="shared" si="8"/>
        <v>146</v>
      </c>
      <c r="V75" s="112">
        <f t="shared" si="9"/>
        <v>0</v>
      </c>
    </row>
    <row r="76" spans="1:22">
      <c r="A76" t="s">
        <v>118</v>
      </c>
      <c r="B76">
        <f>PPCL!B76</f>
        <v>290</v>
      </c>
      <c r="C76">
        <f>PPCL!C76</f>
        <v>0</v>
      </c>
      <c r="D76">
        <f>PPCL!M76</f>
        <v>146</v>
      </c>
      <c r="E76">
        <f>PPCL!N76</f>
        <v>0</v>
      </c>
      <c r="F76">
        <f t="shared" si="10"/>
        <v>290</v>
      </c>
      <c r="G76">
        <f t="shared" si="11"/>
        <v>146</v>
      </c>
      <c r="H76" s="112"/>
      <c r="I76">
        <f>BRPL_EOD!AE76+BRPL_EOD!AF76</f>
        <v>40.75</v>
      </c>
      <c r="J76">
        <f>BYPL_EOD!AE76+BYPL_EOD!AF76</f>
        <v>24</v>
      </c>
      <c r="K76">
        <f>MES_EOD!AE76+MES_EOD!AF76</f>
        <v>9</v>
      </c>
      <c r="L76">
        <f>NDMC_EOD!AE76+NDMC_EOD!AF76</f>
        <v>43.25</v>
      </c>
      <c r="M76">
        <f>TPDDL_EOD!AE76+TPDDL_EOD!AF76</f>
        <v>29</v>
      </c>
      <c r="N76">
        <f t="shared" si="6"/>
        <v>146</v>
      </c>
      <c r="O76" s="112">
        <f t="shared" si="7"/>
        <v>0</v>
      </c>
      <c r="P76">
        <v>40.75</v>
      </c>
      <c r="Q76">
        <v>24</v>
      </c>
      <c r="R76">
        <v>9</v>
      </c>
      <c r="S76">
        <v>43.25</v>
      </c>
      <c r="T76">
        <v>29</v>
      </c>
      <c r="U76" s="114">
        <f t="shared" si="8"/>
        <v>146</v>
      </c>
      <c r="V76" s="112">
        <f t="shared" si="9"/>
        <v>0</v>
      </c>
    </row>
    <row r="77" spans="1:22">
      <c r="A77" t="s">
        <v>119</v>
      </c>
      <c r="B77">
        <f>PPCL!B77</f>
        <v>290</v>
      </c>
      <c r="C77">
        <f>PPCL!C77</f>
        <v>0</v>
      </c>
      <c r="D77">
        <f>PPCL!M77</f>
        <v>146</v>
      </c>
      <c r="E77">
        <f>PPCL!N77</f>
        <v>0</v>
      </c>
      <c r="F77">
        <f t="shared" si="10"/>
        <v>290</v>
      </c>
      <c r="G77">
        <f t="shared" si="11"/>
        <v>146</v>
      </c>
      <c r="H77" s="112"/>
      <c r="I77">
        <f>BRPL_EOD!AE77+BRPL_EOD!AF77</f>
        <v>40.75</v>
      </c>
      <c r="J77">
        <f>BYPL_EOD!AE77+BYPL_EOD!AF77</f>
        <v>24</v>
      </c>
      <c r="K77">
        <f>MES_EOD!AE77+MES_EOD!AF77</f>
        <v>9</v>
      </c>
      <c r="L77">
        <f>NDMC_EOD!AE77+NDMC_EOD!AF77</f>
        <v>43.25</v>
      </c>
      <c r="M77">
        <f>TPDDL_EOD!AE77+TPDDL_EOD!AF77</f>
        <v>29</v>
      </c>
      <c r="N77">
        <f t="shared" si="6"/>
        <v>146</v>
      </c>
      <c r="O77" s="112">
        <f t="shared" si="7"/>
        <v>0</v>
      </c>
      <c r="P77">
        <v>40.75</v>
      </c>
      <c r="Q77">
        <v>24</v>
      </c>
      <c r="R77">
        <v>9</v>
      </c>
      <c r="S77">
        <v>43.25</v>
      </c>
      <c r="T77">
        <v>29</v>
      </c>
      <c r="U77" s="114">
        <f t="shared" si="8"/>
        <v>146</v>
      </c>
      <c r="V77" s="112">
        <f t="shared" si="9"/>
        <v>0</v>
      </c>
    </row>
    <row r="78" spans="1:22">
      <c r="A78" t="s">
        <v>120</v>
      </c>
      <c r="B78">
        <f>PPCL!B78</f>
        <v>290</v>
      </c>
      <c r="C78">
        <f>PPCL!C78</f>
        <v>0</v>
      </c>
      <c r="D78">
        <f>PPCL!M78</f>
        <v>146</v>
      </c>
      <c r="E78">
        <f>PPCL!N78</f>
        <v>0</v>
      </c>
      <c r="F78">
        <f t="shared" si="10"/>
        <v>290</v>
      </c>
      <c r="G78">
        <f t="shared" si="11"/>
        <v>146</v>
      </c>
      <c r="H78" s="112"/>
      <c r="I78">
        <f>BRPL_EOD!AE78+BRPL_EOD!AF78</f>
        <v>40.75</v>
      </c>
      <c r="J78">
        <f>BYPL_EOD!AE78+BYPL_EOD!AF78</f>
        <v>24</v>
      </c>
      <c r="K78">
        <f>MES_EOD!AE78+MES_EOD!AF78</f>
        <v>9</v>
      </c>
      <c r="L78">
        <f>NDMC_EOD!AE78+NDMC_EOD!AF78</f>
        <v>43.25</v>
      </c>
      <c r="M78">
        <f>TPDDL_EOD!AE78+TPDDL_EOD!AF78</f>
        <v>29</v>
      </c>
      <c r="N78">
        <f t="shared" si="6"/>
        <v>146</v>
      </c>
      <c r="O78" s="112">
        <f t="shared" si="7"/>
        <v>0</v>
      </c>
      <c r="P78">
        <v>40.75</v>
      </c>
      <c r="Q78">
        <v>24</v>
      </c>
      <c r="R78">
        <v>9</v>
      </c>
      <c r="S78">
        <v>43.25</v>
      </c>
      <c r="T78">
        <v>29</v>
      </c>
      <c r="U78" s="114">
        <f t="shared" si="8"/>
        <v>146</v>
      </c>
      <c r="V78" s="112">
        <f t="shared" si="9"/>
        <v>0</v>
      </c>
    </row>
    <row r="79" spans="1:22">
      <c r="A79" t="s">
        <v>121</v>
      </c>
      <c r="B79">
        <f>PPCL!B79</f>
        <v>290</v>
      </c>
      <c r="C79">
        <f>PPCL!C79</f>
        <v>0</v>
      </c>
      <c r="D79">
        <f>PPCL!M79</f>
        <v>146</v>
      </c>
      <c r="E79">
        <f>PPCL!N79</f>
        <v>0</v>
      </c>
      <c r="F79">
        <f t="shared" si="10"/>
        <v>290</v>
      </c>
      <c r="G79">
        <f t="shared" si="11"/>
        <v>146</v>
      </c>
      <c r="H79" s="112"/>
      <c r="I79">
        <f>BRPL_EOD!AE79+BRPL_EOD!AF79</f>
        <v>40.75</v>
      </c>
      <c r="J79">
        <f>BYPL_EOD!AE79+BYPL_EOD!AF79</f>
        <v>24</v>
      </c>
      <c r="K79">
        <f>MES_EOD!AE79+MES_EOD!AF79</f>
        <v>9</v>
      </c>
      <c r="L79">
        <f>NDMC_EOD!AE79+NDMC_EOD!AF79</f>
        <v>43.25</v>
      </c>
      <c r="M79">
        <f>TPDDL_EOD!AE79+TPDDL_EOD!AF79</f>
        <v>29</v>
      </c>
      <c r="N79">
        <f t="shared" si="6"/>
        <v>146</v>
      </c>
      <c r="O79" s="112">
        <f t="shared" si="7"/>
        <v>0</v>
      </c>
      <c r="P79">
        <v>40.75</v>
      </c>
      <c r="Q79">
        <v>24</v>
      </c>
      <c r="R79">
        <v>9</v>
      </c>
      <c r="S79">
        <v>43.25</v>
      </c>
      <c r="T79">
        <v>29</v>
      </c>
      <c r="U79" s="114">
        <f t="shared" si="8"/>
        <v>146</v>
      </c>
      <c r="V79" s="112">
        <f t="shared" si="9"/>
        <v>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146</v>
      </c>
      <c r="E80">
        <f>PPCL!N80</f>
        <v>0</v>
      </c>
      <c r="F80">
        <f t="shared" si="10"/>
        <v>290</v>
      </c>
      <c r="G80">
        <f t="shared" si="11"/>
        <v>146</v>
      </c>
      <c r="H80" s="112"/>
      <c r="I80">
        <f>BRPL_EOD!AE80+BRPL_EOD!AF80</f>
        <v>40.75</v>
      </c>
      <c r="J80">
        <f>BYPL_EOD!AE80+BYPL_EOD!AF80</f>
        <v>24</v>
      </c>
      <c r="K80">
        <f>MES_EOD!AE80+MES_EOD!AF80</f>
        <v>9</v>
      </c>
      <c r="L80">
        <f>NDMC_EOD!AE80+NDMC_EOD!AF80</f>
        <v>43.25</v>
      </c>
      <c r="M80">
        <f>TPDDL_EOD!AE80+TPDDL_EOD!AF80</f>
        <v>29</v>
      </c>
      <c r="N80">
        <f t="shared" si="6"/>
        <v>146</v>
      </c>
      <c r="O80" s="112">
        <f t="shared" si="7"/>
        <v>0</v>
      </c>
      <c r="P80">
        <v>40.75</v>
      </c>
      <c r="Q80">
        <v>24</v>
      </c>
      <c r="R80">
        <v>9</v>
      </c>
      <c r="S80">
        <v>43.25</v>
      </c>
      <c r="T80">
        <v>29</v>
      </c>
      <c r="U80" s="114">
        <f t="shared" si="8"/>
        <v>146</v>
      </c>
      <c r="V80" s="112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146</v>
      </c>
      <c r="E81">
        <f>PPCL!N81</f>
        <v>0</v>
      </c>
      <c r="F81">
        <f t="shared" si="10"/>
        <v>290</v>
      </c>
      <c r="G81">
        <f t="shared" si="11"/>
        <v>146</v>
      </c>
      <c r="H81" s="112"/>
      <c r="I81">
        <f>BRPL_EOD!AE81+BRPL_EOD!AF81</f>
        <v>40.75</v>
      </c>
      <c r="J81">
        <f>BYPL_EOD!AE81+BYPL_EOD!AF81</f>
        <v>24</v>
      </c>
      <c r="K81">
        <f>MES_EOD!AE81+MES_EOD!AF81</f>
        <v>9</v>
      </c>
      <c r="L81">
        <f>NDMC_EOD!AE81+NDMC_EOD!AF81</f>
        <v>43.25</v>
      </c>
      <c r="M81">
        <f>TPDDL_EOD!AE81+TPDDL_EOD!AF81</f>
        <v>29</v>
      </c>
      <c r="N81">
        <f t="shared" si="6"/>
        <v>146</v>
      </c>
      <c r="O81" s="112">
        <f t="shared" si="7"/>
        <v>0</v>
      </c>
      <c r="P81">
        <v>40.75</v>
      </c>
      <c r="Q81">
        <v>24</v>
      </c>
      <c r="R81">
        <v>9</v>
      </c>
      <c r="S81">
        <v>43.25</v>
      </c>
      <c r="T81">
        <v>29</v>
      </c>
      <c r="U81" s="114">
        <f t="shared" si="8"/>
        <v>146</v>
      </c>
      <c r="V81" s="112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146</v>
      </c>
      <c r="E82">
        <f>PPCL!N82</f>
        <v>0</v>
      </c>
      <c r="F82">
        <f t="shared" si="10"/>
        <v>290</v>
      </c>
      <c r="G82">
        <f t="shared" si="11"/>
        <v>146</v>
      </c>
      <c r="H82" s="112"/>
      <c r="I82">
        <f>BRPL_EOD!AE82+BRPL_EOD!AF82</f>
        <v>40.75</v>
      </c>
      <c r="J82">
        <f>BYPL_EOD!AE82+BYPL_EOD!AF82</f>
        <v>24</v>
      </c>
      <c r="K82">
        <f>MES_EOD!AE82+MES_EOD!AF82</f>
        <v>9</v>
      </c>
      <c r="L82">
        <f>NDMC_EOD!AE82+NDMC_EOD!AF82</f>
        <v>43.25</v>
      </c>
      <c r="M82">
        <f>TPDDL_EOD!AE82+TPDDL_EOD!AF82</f>
        <v>29</v>
      </c>
      <c r="N82">
        <f t="shared" si="6"/>
        <v>146</v>
      </c>
      <c r="O82" s="112">
        <f t="shared" si="7"/>
        <v>0</v>
      </c>
      <c r="P82">
        <v>40.75</v>
      </c>
      <c r="Q82">
        <v>24</v>
      </c>
      <c r="R82">
        <v>9</v>
      </c>
      <c r="S82">
        <v>43.25</v>
      </c>
      <c r="T82">
        <v>29</v>
      </c>
      <c r="U82" s="114">
        <f t="shared" si="8"/>
        <v>146</v>
      </c>
      <c r="V82" s="112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148</v>
      </c>
      <c r="E83">
        <f>PPCL!N83</f>
        <v>0</v>
      </c>
      <c r="F83">
        <f t="shared" si="10"/>
        <v>290</v>
      </c>
      <c r="G83">
        <f t="shared" si="11"/>
        <v>148</v>
      </c>
      <c r="H83" s="112"/>
      <c r="I83">
        <f>BRPL_EOD!AE83+BRPL_EOD!AF83</f>
        <v>41.72</v>
      </c>
      <c r="J83">
        <f>BYPL_EOD!AE83+BYPL_EOD!AF83</f>
        <v>24</v>
      </c>
      <c r="K83">
        <f>MES_EOD!AE83+MES_EOD!AF83</f>
        <v>9</v>
      </c>
      <c r="L83">
        <f>NDMC_EOD!AE83+NDMC_EOD!AF83</f>
        <v>44.28</v>
      </c>
      <c r="M83">
        <f>TPDDL_EOD!AE83+TPDDL_EOD!AF83</f>
        <v>29</v>
      </c>
      <c r="N83">
        <f t="shared" si="6"/>
        <v>148</v>
      </c>
      <c r="O83" s="112">
        <f t="shared" si="7"/>
        <v>0</v>
      </c>
      <c r="P83">
        <v>41.72</v>
      </c>
      <c r="Q83">
        <v>24</v>
      </c>
      <c r="R83">
        <v>9</v>
      </c>
      <c r="S83">
        <v>44.28</v>
      </c>
      <c r="T83">
        <v>29</v>
      </c>
      <c r="U83" s="114">
        <f t="shared" si="8"/>
        <v>148</v>
      </c>
      <c r="V83" s="112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148</v>
      </c>
      <c r="E84">
        <f>PPCL!N84</f>
        <v>0</v>
      </c>
      <c r="F84">
        <f t="shared" si="10"/>
        <v>290</v>
      </c>
      <c r="G84">
        <f t="shared" si="11"/>
        <v>148</v>
      </c>
      <c r="H84" s="112"/>
      <c r="I84">
        <f>BRPL_EOD!AE84+BRPL_EOD!AF84</f>
        <v>41.72</v>
      </c>
      <c r="J84">
        <f>BYPL_EOD!AE84+BYPL_EOD!AF84</f>
        <v>24</v>
      </c>
      <c r="K84">
        <f>MES_EOD!AE84+MES_EOD!AF84</f>
        <v>9</v>
      </c>
      <c r="L84">
        <f>NDMC_EOD!AE84+NDMC_EOD!AF84</f>
        <v>44.28</v>
      </c>
      <c r="M84">
        <f>TPDDL_EOD!AE84+TPDDL_EOD!AF84</f>
        <v>29</v>
      </c>
      <c r="N84">
        <f t="shared" si="6"/>
        <v>148</v>
      </c>
      <c r="O84" s="112">
        <f t="shared" si="7"/>
        <v>0</v>
      </c>
      <c r="P84">
        <v>41.72</v>
      </c>
      <c r="Q84">
        <v>24</v>
      </c>
      <c r="R84">
        <v>9</v>
      </c>
      <c r="S84">
        <v>44.28</v>
      </c>
      <c r="T84">
        <v>29</v>
      </c>
      <c r="U84" s="114">
        <f t="shared" si="8"/>
        <v>148</v>
      </c>
      <c r="V84" s="112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148</v>
      </c>
      <c r="E85">
        <f>PPCL!N85</f>
        <v>0</v>
      </c>
      <c r="F85">
        <f t="shared" si="10"/>
        <v>290</v>
      </c>
      <c r="G85">
        <f t="shared" si="11"/>
        <v>148</v>
      </c>
      <c r="H85" s="112"/>
      <c r="I85">
        <f>BRPL_EOD!AE85+BRPL_EOD!AF85</f>
        <v>41.72</v>
      </c>
      <c r="J85">
        <f>BYPL_EOD!AE85+BYPL_EOD!AF85</f>
        <v>24</v>
      </c>
      <c r="K85">
        <f>MES_EOD!AE85+MES_EOD!AF85</f>
        <v>9</v>
      </c>
      <c r="L85">
        <f>NDMC_EOD!AE85+NDMC_EOD!AF85</f>
        <v>44.28</v>
      </c>
      <c r="M85">
        <f>TPDDL_EOD!AE85+TPDDL_EOD!AF85</f>
        <v>29</v>
      </c>
      <c r="N85">
        <f t="shared" si="6"/>
        <v>148</v>
      </c>
      <c r="O85" s="112">
        <f t="shared" si="7"/>
        <v>0</v>
      </c>
      <c r="P85">
        <v>41.72</v>
      </c>
      <c r="Q85">
        <v>24</v>
      </c>
      <c r="R85">
        <v>9</v>
      </c>
      <c r="S85">
        <v>44.28</v>
      </c>
      <c r="T85">
        <v>29</v>
      </c>
      <c r="U85" s="114">
        <f t="shared" si="8"/>
        <v>148</v>
      </c>
      <c r="V85" s="112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148</v>
      </c>
      <c r="E86">
        <f>PPCL!N86</f>
        <v>0</v>
      </c>
      <c r="F86">
        <f t="shared" si="10"/>
        <v>290</v>
      </c>
      <c r="G86">
        <f t="shared" si="11"/>
        <v>148</v>
      </c>
      <c r="H86" s="112"/>
      <c r="I86">
        <f>BRPL_EOD!AE86+BRPL_EOD!AF86</f>
        <v>40</v>
      </c>
      <c r="J86">
        <f>BYPL_EOD!AE86+BYPL_EOD!AF86</f>
        <v>24</v>
      </c>
      <c r="K86">
        <f>MES_EOD!AE86+MES_EOD!AF86</f>
        <v>16</v>
      </c>
      <c r="L86">
        <f>NDMC_EOD!AE86+NDMC_EOD!AF86</f>
        <v>39</v>
      </c>
      <c r="M86">
        <f>TPDDL_EOD!AE86+TPDDL_EOD!AF86</f>
        <v>29</v>
      </c>
      <c r="N86">
        <f t="shared" si="6"/>
        <v>148</v>
      </c>
      <c r="O86" s="112">
        <f t="shared" si="7"/>
        <v>0</v>
      </c>
      <c r="P86">
        <v>40</v>
      </c>
      <c r="Q86">
        <v>24</v>
      </c>
      <c r="R86">
        <v>16</v>
      </c>
      <c r="S86">
        <v>39</v>
      </c>
      <c r="T86">
        <v>29</v>
      </c>
      <c r="U86" s="114">
        <f t="shared" si="8"/>
        <v>148</v>
      </c>
      <c r="V86" s="112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148</v>
      </c>
      <c r="E87">
        <f>PPCL!N87</f>
        <v>0</v>
      </c>
      <c r="F87">
        <f t="shared" si="10"/>
        <v>290</v>
      </c>
      <c r="G87">
        <f t="shared" si="11"/>
        <v>148</v>
      </c>
      <c r="H87" s="112"/>
      <c r="I87">
        <f>BRPL_EOD!AE87+BRPL_EOD!AF87</f>
        <v>40</v>
      </c>
      <c r="J87">
        <f>BYPL_EOD!AE87+BYPL_EOD!AF87</f>
        <v>24</v>
      </c>
      <c r="K87">
        <f>MES_EOD!AE87+MES_EOD!AF87</f>
        <v>16</v>
      </c>
      <c r="L87">
        <f>NDMC_EOD!AE87+NDMC_EOD!AF87</f>
        <v>39</v>
      </c>
      <c r="M87">
        <f>TPDDL_EOD!AE87+TPDDL_EOD!AF87</f>
        <v>29</v>
      </c>
      <c r="N87">
        <f t="shared" si="6"/>
        <v>148</v>
      </c>
      <c r="O87" s="112">
        <f t="shared" si="7"/>
        <v>0</v>
      </c>
      <c r="P87">
        <v>40</v>
      </c>
      <c r="Q87">
        <v>24</v>
      </c>
      <c r="R87">
        <v>16</v>
      </c>
      <c r="S87">
        <v>39</v>
      </c>
      <c r="T87">
        <v>29</v>
      </c>
      <c r="U87" s="114">
        <f t="shared" si="8"/>
        <v>148</v>
      </c>
      <c r="V87" s="112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148</v>
      </c>
      <c r="E88">
        <f>PPCL!N88</f>
        <v>0</v>
      </c>
      <c r="F88">
        <f t="shared" si="10"/>
        <v>290</v>
      </c>
      <c r="G88">
        <f t="shared" si="11"/>
        <v>148</v>
      </c>
      <c r="H88" s="112"/>
      <c r="I88">
        <f>BRPL_EOD!AE88+BRPL_EOD!AF88</f>
        <v>40</v>
      </c>
      <c r="J88">
        <f>BYPL_EOD!AE88+BYPL_EOD!AF88</f>
        <v>24</v>
      </c>
      <c r="K88">
        <f>MES_EOD!AE88+MES_EOD!AF88</f>
        <v>16</v>
      </c>
      <c r="L88">
        <f>NDMC_EOD!AE88+NDMC_EOD!AF88</f>
        <v>39</v>
      </c>
      <c r="M88">
        <f>TPDDL_EOD!AE88+TPDDL_EOD!AF88</f>
        <v>29</v>
      </c>
      <c r="N88">
        <f t="shared" si="6"/>
        <v>148</v>
      </c>
      <c r="O88" s="112">
        <f t="shared" si="7"/>
        <v>0</v>
      </c>
      <c r="P88">
        <v>40</v>
      </c>
      <c r="Q88">
        <v>24</v>
      </c>
      <c r="R88">
        <v>16</v>
      </c>
      <c r="S88">
        <v>39</v>
      </c>
      <c r="T88">
        <v>29</v>
      </c>
      <c r="U88" s="114">
        <f t="shared" si="8"/>
        <v>148</v>
      </c>
      <c r="V88" s="112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148</v>
      </c>
      <c r="E89">
        <f>PPCL!N89</f>
        <v>0</v>
      </c>
      <c r="F89">
        <f t="shared" si="10"/>
        <v>290</v>
      </c>
      <c r="G89">
        <f t="shared" si="11"/>
        <v>148</v>
      </c>
      <c r="H89" s="112"/>
      <c r="I89">
        <f>BRPL_EOD!AE89+BRPL_EOD!AF89</f>
        <v>40</v>
      </c>
      <c r="J89">
        <f>BYPL_EOD!AE89+BYPL_EOD!AF89</f>
        <v>24</v>
      </c>
      <c r="K89">
        <f>MES_EOD!AE89+MES_EOD!AF89</f>
        <v>16</v>
      </c>
      <c r="L89">
        <f>NDMC_EOD!AE89+NDMC_EOD!AF89</f>
        <v>39</v>
      </c>
      <c r="M89">
        <f>TPDDL_EOD!AE89+TPDDL_EOD!AF89</f>
        <v>29</v>
      </c>
      <c r="N89">
        <f t="shared" si="6"/>
        <v>148</v>
      </c>
      <c r="O89" s="112">
        <f t="shared" si="7"/>
        <v>0</v>
      </c>
      <c r="P89">
        <v>40</v>
      </c>
      <c r="Q89">
        <v>24</v>
      </c>
      <c r="R89">
        <v>16</v>
      </c>
      <c r="S89">
        <v>39</v>
      </c>
      <c r="T89">
        <v>29</v>
      </c>
      <c r="U89" s="114">
        <f t="shared" si="8"/>
        <v>148</v>
      </c>
      <c r="V89" s="112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148</v>
      </c>
      <c r="E90">
        <f>PPCL!N90</f>
        <v>0</v>
      </c>
      <c r="F90">
        <f t="shared" si="10"/>
        <v>290</v>
      </c>
      <c r="G90">
        <f t="shared" si="11"/>
        <v>148</v>
      </c>
      <c r="H90" s="112"/>
      <c r="I90">
        <f>BRPL_EOD!AE90+BRPL_EOD!AF90</f>
        <v>40</v>
      </c>
      <c r="J90">
        <f>BYPL_EOD!AE90+BYPL_EOD!AF90</f>
        <v>24</v>
      </c>
      <c r="K90">
        <f>MES_EOD!AE90+MES_EOD!AF90</f>
        <v>16</v>
      </c>
      <c r="L90">
        <f>NDMC_EOD!AE90+NDMC_EOD!AF90</f>
        <v>39</v>
      </c>
      <c r="M90">
        <f>TPDDL_EOD!AE90+TPDDL_EOD!AF90</f>
        <v>29</v>
      </c>
      <c r="N90">
        <f t="shared" si="6"/>
        <v>148</v>
      </c>
      <c r="O90" s="112">
        <f t="shared" si="7"/>
        <v>0</v>
      </c>
      <c r="P90">
        <v>40</v>
      </c>
      <c r="Q90">
        <v>24</v>
      </c>
      <c r="R90">
        <v>16</v>
      </c>
      <c r="S90">
        <v>39</v>
      </c>
      <c r="T90">
        <v>29</v>
      </c>
      <c r="U90" s="114">
        <f t="shared" si="8"/>
        <v>148</v>
      </c>
      <c r="V90" s="112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148</v>
      </c>
      <c r="E91">
        <f>PPCL!N91</f>
        <v>0</v>
      </c>
      <c r="F91">
        <f t="shared" si="10"/>
        <v>290</v>
      </c>
      <c r="G91">
        <f t="shared" si="11"/>
        <v>148</v>
      </c>
      <c r="H91" s="112"/>
      <c r="I91">
        <f>BRPL_EOD!AE91+BRPL_EOD!AF91</f>
        <v>40</v>
      </c>
      <c r="J91">
        <f>BYPL_EOD!AE91+BYPL_EOD!AF91</f>
        <v>24</v>
      </c>
      <c r="K91">
        <f>MES_EOD!AE91+MES_EOD!AF91</f>
        <v>16</v>
      </c>
      <c r="L91">
        <f>NDMC_EOD!AE91+NDMC_EOD!AF91</f>
        <v>39</v>
      </c>
      <c r="M91">
        <f>TPDDL_EOD!AE91+TPDDL_EOD!AF91</f>
        <v>29</v>
      </c>
      <c r="N91">
        <f t="shared" si="6"/>
        <v>148</v>
      </c>
      <c r="O91" s="112">
        <f t="shared" si="7"/>
        <v>0</v>
      </c>
      <c r="P91">
        <v>40</v>
      </c>
      <c r="Q91">
        <v>24</v>
      </c>
      <c r="R91">
        <v>16</v>
      </c>
      <c r="S91">
        <v>39</v>
      </c>
      <c r="T91">
        <v>29</v>
      </c>
      <c r="U91" s="114">
        <f t="shared" si="8"/>
        <v>148</v>
      </c>
      <c r="V91" s="112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148</v>
      </c>
      <c r="E92">
        <f>PPCL!N92</f>
        <v>0</v>
      </c>
      <c r="F92">
        <f t="shared" si="10"/>
        <v>290</v>
      </c>
      <c r="G92">
        <f t="shared" si="11"/>
        <v>148</v>
      </c>
      <c r="H92" s="112"/>
      <c r="I92">
        <f>BRPL_EOD!AE92+BRPL_EOD!AF92</f>
        <v>40</v>
      </c>
      <c r="J92">
        <f>BYPL_EOD!AE92+BYPL_EOD!AF92</f>
        <v>24</v>
      </c>
      <c r="K92">
        <f>MES_EOD!AE92+MES_EOD!AF92</f>
        <v>17.57</v>
      </c>
      <c r="L92">
        <f>NDMC_EOD!AE92+NDMC_EOD!AF92</f>
        <v>37.43</v>
      </c>
      <c r="M92">
        <f>TPDDL_EOD!AE92+TPDDL_EOD!AF92</f>
        <v>29</v>
      </c>
      <c r="N92">
        <f t="shared" si="6"/>
        <v>148</v>
      </c>
      <c r="O92" s="112">
        <f t="shared" si="7"/>
        <v>0</v>
      </c>
      <c r="P92">
        <v>40</v>
      </c>
      <c r="Q92">
        <v>24</v>
      </c>
      <c r="R92">
        <v>17.57</v>
      </c>
      <c r="S92">
        <v>37.43</v>
      </c>
      <c r="T92">
        <v>29</v>
      </c>
      <c r="U92" s="114">
        <f t="shared" si="8"/>
        <v>148</v>
      </c>
      <c r="V92" s="112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148</v>
      </c>
      <c r="E93">
        <f>PPCL!N93</f>
        <v>0</v>
      </c>
      <c r="F93">
        <f t="shared" si="10"/>
        <v>290</v>
      </c>
      <c r="G93">
        <f t="shared" si="11"/>
        <v>148</v>
      </c>
      <c r="H93" s="112"/>
      <c r="I93">
        <f>BRPL_EOD!AE93+BRPL_EOD!AF93</f>
        <v>40</v>
      </c>
      <c r="J93">
        <f>BYPL_EOD!AE93+BYPL_EOD!AF93</f>
        <v>24</v>
      </c>
      <c r="K93">
        <f>MES_EOD!AE93+MES_EOD!AF93</f>
        <v>17.57</v>
      </c>
      <c r="L93">
        <f>NDMC_EOD!AE93+NDMC_EOD!AF93</f>
        <v>37.43</v>
      </c>
      <c r="M93">
        <f>TPDDL_EOD!AE93+TPDDL_EOD!AF93</f>
        <v>29</v>
      </c>
      <c r="N93">
        <f t="shared" si="6"/>
        <v>148</v>
      </c>
      <c r="O93" s="112">
        <f t="shared" si="7"/>
        <v>0</v>
      </c>
      <c r="P93">
        <v>40</v>
      </c>
      <c r="Q93">
        <v>24</v>
      </c>
      <c r="R93">
        <v>17.57</v>
      </c>
      <c r="S93">
        <v>37.43</v>
      </c>
      <c r="T93">
        <v>29</v>
      </c>
      <c r="U93" s="114">
        <f t="shared" si="8"/>
        <v>148</v>
      </c>
      <c r="V93" s="112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148</v>
      </c>
      <c r="E94">
        <f>PPCL!N94</f>
        <v>0</v>
      </c>
      <c r="F94">
        <f t="shared" si="10"/>
        <v>290</v>
      </c>
      <c r="G94">
        <f t="shared" si="11"/>
        <v>148</v>
      </c>
      <c r="H94" s="112"/>
      <c r="I94">
        <f>BRPL_EOD!AE94+BRPL_EOD!AF94</f>
        <v>40</v>
      </c>
      <c r="J94">
        <f>BYPL_EOD!AE94+BYPL_EOD!AF94</f>
        <v>24</v>
      </c>
      <c r="K94">
        <f>MES_EOD!AE94+MES_EOD!AF94</f>
        <v>17.57</v>
      </c>
      <c r="L94">
        <f>NDMC_EOD!AE94+NDMC_EOD!AF94</f>
        <v>37.43</v>
      </c>
      <c r="M94">
        <f>TPDDL_EOD!AE94+TPDDL_EOD!AF94</f>
        <v>29</v>
      </c>
      <c r="N94">
        <f t="shared" si="6"/>
        <v>148</v>
      </c>
      <c r="O94" s="112">
        <f t="shared" si="7"/>
        <v>0</v>
      </c>
      <c r="P94">
        <v>40</v>
      </c>
      <c r="Q94">
        <v>24</v>
      </c>
      <c r="R94">
        <v>17.57</v>
      </c>
      <c r="S94">
        <v>37.43</v>
      </c>
      <c r="T94">
        <v>29</v>
      </c>
      <c r="U94" s="114">
        <f t="shared" si="8"/>
        <v>148</v>
      </c>
      <c r="V94" s="112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148</v>
      </c>
      <c r="E95">
        <f>PPCL!N95</f>
        <v>0</v>
      </c>
      <c r="F95">
        <f t="shared" si="10"/>
        <v>290</v>
      </c>
      <c r="G95">
        <f t="shared" si="11"/>
        <v>148</v>
      </c>
      <c r="H95" s="112"/>
      <c r="I95">
        <f>BRPL_EOD!AE95+BRPL_EOD!AF95</f>
        <v>40</v>
      </c>
      <c r="J95">
        <f>BYPL_EOD!AE95+BYPL_EOD!AF95</f>
        <v>54</v>
      </c>
      <c r="K95">
        <f>MES_EOD!AE95+MES_EOD!AF95</f>
        <v>17.57</v>
      </c>
      <c r="L95">
        <f>NDMC_EOD!AE95+NDMC_EOD!AF95</f>
        <v>7.43</v>
      </c>
      <c r="M95">
        <f>TPDDL_EOD!AE95+TPDDL_EOD!AF95</f>
        <v>29</v>
      </c>
      <c r="N95">
        <f t="shared" si="6"/>
        <v>148</v>
      </c>
      <c r="O95" s="112">
        <f t="shared" si="7"/>
        <v>0</v>
      </c>
      <c r="P95">
        <v>40</v>
      </c>
      <c r="Q95">
        <v>54</v>
      </c>
      <c r="R95">
        <v>17.57</v>
      </c>
      <c r="S95">
        <v>7.43</v>
      </c>
      <c r="T95">
        <v>29</v>
      </c>
      <c r="U95" s="114">
        <f t="shared" si="8"/>
        <v>148</v>
      </c>
      <c r="V95" s="112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148</v>
      </c>
      <c r="E96">
        <f>PPCL!N96</f>
        <v>0</v>
      </c>
      <c r="F96">
        <f t="shared" si="10"/>
        <v>290</v>
      </c>
      <c r="G96">
        <f t="shared" si="11"/>
        <v>148</v>
      </c>
      <c r="H96" s="112"/>
      <c r="I96">
        <f>BRPL_EOD!AE96+BRPL_EOD!AF96</f>
        <v>40</v>
      </c>
      <c r="J96">
        <f>BYPL_EOD!AE96+BYPL_EOD!AF96</f>
        <v>54</v>
      </c>
      <c r="K96">
        <f>MES_EOD!AE96+MES_EOD!AF96</f>
        <v>17.57</v>
      </c>
      <c r="L96">
        <f>NDMC_EOD!AE96+NDMC_EOD!AF96</f>
        <v>7.43</v>
      </c>
      <c r="M96">
        <f>TPDDL_EOD!AE96+TPDDL_EOD!AF96</f>
        <v>29</v>
      </c>
      <c r="N96">
        <f t="shared" si="6"/>
        <v>148</v>
      </c>
      <c r="O96" s="112">
        <f t="shared" si="7"/>
        <v>0</v>
      </c>
      <c r="P96">
        <v>40</v>
      </c>
      <c r="Q96">
        <v>54</v>
      </c>
      <c r="R96">
        <v>17.57</v>
      </c>
      <c r="S96">
        <v>7.43</v>
      </c>
      <c r="T96">
        <v>29</v>
      </c>
      <c r="U96" s="114">
        <f t="shared" si="8"/>
        <v>148</v>
      </c>
      <c r="V96" s="112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148</v>
      </c>
      <c r="E97">
        <f>PPCL!N97</f>
        <v>0</v>
      </c>
      <c r="F97">
        <f t="shared" si="10"/>
        <v>290</v>
      </c>
      <c r="G97">
        <f t="shared" si="11"/>
        <v>148</v>
      </c>
      <c r="H97" s="112"/>
      <c r="I97">
        <f>BRPL_EOD!AE97+BRPL_EOD!AF97</f>
        <v>40</v>
      </c>
      <c r="J97">
        <f>BYPL_EOD!AE97+BYPL_EOD!AF97</f>
        <v>54</v>
      </c>
      <c r="K97">
        <f>MES_EOD!AE97+MES_EOD!AF97</f>
        <v>17.57</v>
      </c>
      <c r="L97">
        <f>NDMC_EOD!AE97+NDMC_EOD!AF97</f>
        <v>7.43</v>
      </c>
      <c r="M97">
        <f>TPDDL_EOD!AE97+TPDDL_EOD!AF97</f>
        <v>29</v>
      </c>
      <c r="N97">
        <f t="shared" si="6"/>
        <v>148</v>
      </c>
      <c r="O97" s="112">
        <f t="shared" si="7"/>
        <v>0</v>
      </c>
      <c r="P97">
        <v>40</v>
      </c>
      <c r="Q97">
        <v>54</v>
      </c>
      <c r="R97">
        <v>17.57</v>
      </c>
      <c r="S97">
        <v>7.43</v>
      </c>
      <c r="T97">
        <v>29</v>
      </c>
      <c r="U97" s="114">
        <f t="shared" si="8"/>
        <v>148</v>
      </c>
      <c r="V97" s="112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148</v>
      </c>
      <c r="E98">
        <f>PPCL!N98</f>
        <v>0</v>
      </c>
      <c r="F98">
        <f t="shared" si="10"/>
        <v>290</v>
      </c>
      <c r="G98">
        <f t="shared" si="11"/>
        <v>148</v>
      </c>
      <c r="H98" s="112"/>
      <c r="I98">
        <f>BRPL_EOD!AE98+BRPL_EOD!AF98</f>
        <v>40</v>
      </c>
      <c r="J98">
        <f>BYPL_EOD!AE98+BYPL_EOD!AF98</f>
        <v>54</v>
      </c>
      <c r="K98">
        <f>MES_EOD!AE98+MES_EOD!AF98</f>
        <v>17.57</v>
      </c>
      <c r="L98">
        <f>NDMC_EOD!AE98+NDMC_EOD!AF98</f>
        <v>7.43</v>
      </c>
      <c r="M98">
        <f>TPDDL_EOD!AE98+TPDDL_EOD!AF98</f>
        <v>29</v>
      </c>
      <c r="N98">
        <f t="shared" si="6"/>
        <v>148</v>
      </c>
      <c r="O98" s="112">
        <f t="shared" si="7"/>
        <v>0</v>
      </c>
      <c r="P98">
        <v>40</v>
      </c>
      <c r="Q98">
        <v>54</v>
      </c>
      <c r="R98">
        <v>17.57</v>
      </c>
      <c r="S98">
        <v>7.43</v>
      </c>
      <c r="T98">
        <v>29</v>
      </c>
      <c r="U98" s="114">
        <f t="shared" si="8"/>
        <v>148</v>
      </c>
      <c r="V98" s="112">
        <f t="shared" si="9"/>
        <v>0</v>
      </c>
    </row>
    <row r="99" spans="1:22">
      <c r="A99" s="114" t="s">
        <v>324</v>
      </c>
      <c r="B99" s="114">
        <f>SUM(B3:B98)/4000</f>
        <v>6.8512500000000003</v>
      </c>
      <c r="C99" s="114">
        <f t="shared" ref="C99:U99" si="12">SUM(C3:C98)/4000</f>
        <v>0</v>
      </c>
      <c r="D99" s="114">
        <f t="shared" si="12"/>
        <v>3.48725</v>
      </c>
      <c r="E99" s="114">
        <f t="shared" si="12"/>
        <v>0</v>
      </c>
      <c r="F99" s="114">
        <f t="shared" si="12"/>
        <v>6.8512500000000003</v>
      </c>
      <c r="G99" s="114">
        <f t="shared" si="12"/>
        <v>3.48725</v>
      </c>
      <c r="H99" s="114"/>
      <c r="I99" s="114">
        <f t="shared" si="12"/>
        <v>0.96727249999999976</v>
      </c>
      <c r="J99" s="114">
        <f t="shared" si="12"/>
        <v>0.60547499999999987</v>
      </c>
      <c r="K99" s="114">
        <f t="shared" si="12"/>
        <v>0.24134000000000005</v>
      </c>
      <c r="L99" s="114">
        <f t="shared" si="12"/>
        <v>0.97794999999999965</v>
      </c>
      <c r="M99" s="114">
        <f t="shared" si="12"/>
        <v>0.69522000000000006</v>
      </c>
      <c r="N99" s="114">
        <f t="shared" si="12"/>
        <v>3.4872575000000001</v>
      </c>
      <c r="O99" s="114">
        <f t="shared" si="12"/>
        <v>-7.499999999993179E-6</v>
      </c>
      <c r="P99" s="114">
        <f t="shared" si="12"/>
        <v>0.96727037879313904</v>
      </c>
      <c r="Q99" s="114">
        <f t="shared" si="12"/>
        <v>0.6054737865426012</v>
      </c>
      <c r="R99" s="114">
        <f t="shared" si="12"/>
        <v>0.24133954221929041</v>
      </c>
      <c r="S99" s="114">
        <f t="shared" si="12"/>
        <v>0.97794774859384737</v>
      </c>
      <c r="T99" s="114">
        <f t="shared" si="12"/>
        <v>0.69521854385112147</v>
      </c>
      <c r="U99" s="114">
        <f t="shared" si="12"/>
        <v>3.48725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80</v>
      </c>
      <c r="C3">
        <f>GT!C3</f>
        <v>0</v>
      </c>
      <c r="D3">
        <f>GT!M3</f>
        <v>-0.4</v>
      </c>
      <c r="E3">
        <f>GT!N3</f>
        <v>0</v>
      </c>
      <c r="F3">
        <f>B3+C3</f>
        <v>80</v>
      </c>
      <c r="G3">
        <f>D3+E3-X3</f>
        <v>-0.4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-0.4</v>
      </c>
      <c r="P3">
        <v>-0.16612000000000002</v>
      </c>
      <c r="Q3">
        <v>-9.0959999999999999E-2</v>
      </c>
      <c r="R3">
        <v>0</v>
      </c>
      <c r="S3">
        <v>-1.9800000000000002E-2</v>
      </c>
      <c r="T3">
        <v>-0.11868000000000002</v>
      </c>
      <c r="U3" s="114">
        <f t="shared" ref="U3:U66" si="2">SUM(P3:T3)</f>
        <v>-0.39556000000000002</v>
      </c>
      <c r="V3" s="112">
        <f t="shared" ref="V3:V66" si="3">G3-U3</f>
        <v>-4.4399999999999995E-3</v>
      </c>
      <c r="X3" s="117"/>
    </row>
    <row r="4" spans="1:24">
      <c r="A4" t="s">
        <v>46</v>
      </c>
      <c r="B4">
        <f>GT!B4</f>
        <v>80</v>
      </c>
      <c r="C4">
        <f>GT!C4</f>
        <v>0</v>
      </c>
      <c r="D4">
        <f>GT!M4</f>
        <v>-0.4</v>
      </c>
      <c r="E4">
        <f>GT!N4</f>
        <v>0</v>
      </c>
      <c r="F4">
        <f t="shared" ref="F4:F67" si="4">B4+C4</f>
        <v>80</v>
      </c>
      <c r="G4">
        <f t="shared" ref="G4:G67" si="5">D4+E4-X4</f>
        <v>-0.4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-0.4</v>
      </c>
      <c r="P4">
        <v>-0.16612000000000002</v>
      </c>
      <c r="Q4">
        <v>-9.0959999999999999E-2</v>
      </c>
      <c r="R4">
        <v>0</v>
      </c>
      <c r="S4">
        <v>-1.9800000000000002E-2</v>
      </c>
      <c r="T4">
        <v>-0.11868000000000002</v>
      </c>
      <c r="U4" s="114">
        <f t="shared" si="2"/>
        <v>-0.39556000000000002</v>
      </c>
      <c r="V4" s="112">
        <f t="shared" si="3"/>
        <v>-4.4399999999999995E-3</v>
      </c>
      <c r="X4" s="117"/>
    </row>
    <row r="5" spans="1:24">
      <c r="A5" t="s">
        <v>47</v>
      </c>
      <c r="B5">
        <f>GT!B5</f>
        <v>80</v>
      </c>
      <c r="C5">
        <f>GT!C5</f>
        <v>0</v>
      </c>
      <c r="D5">
        <f>GT!M5</f>
        <v>-0.4</v>
      </c>
      <c r="E5">
        <f>GT!N5</f>
        <v>0</v>
      </c>
      <c r="F5">
        <f t="shared" si="4"/>
        <v>80</v>
      </c>
      <c r="G5">
        <f t="shared" si="5"/>
        <v>-0.4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-0.4</v>
      </c>
      <c r="P5">
        <v>-0.16612000000000002</v>
      </c>
      <c r="Q5">
        <v>-9.0959999999999999E-2</v>
      </c>
      <c r="R5">
        <v>0</v>
      </c>
      <c r="S5">
        <v>-1.9800000000000002E-2</v>
      </c>
      <c r="T5">
        <v>-0.11868000000000002</v>
      </c>
      <c r="U5" s="114">
        <f t="shared" si="2"/>
        <v>-0.39556000000000002</v>
      </c>
      <c r="V5" s="112">
        <f t="shared" si="3"/>
        <v>-4.4399999999999995E-3</v>
      </c>
      <c r="X5" s="117"/>
    </row>
    <row r="6" spans="1:24">
      <c r="A6" t="s">
        <v>48</v>
      </c>
      <c r="B6">
        <f>GT!B6</f>
        <v>80</v>
      </c>
      <c r="C6">
        <f>GT!C6</f>
        <v>0</v>
      </c>
      <c r="D6">
        <f>GT!M6</f>
        <v>-0.4</v>
      </c>
      <c r="E6">
        <f>GT!N6</f>
        <v>0</v>
      </c>
      <c r="F6">
        <f t="shared" si="4"/>
        <v>80</v>
      </c>
      <c r="G6">
        <f t="shared" si="5"/>
        <v>-0.4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-0.4</v>
      </c>
      <c r="P6">
        <v>-0.16612000000000002</v>
      </c>
      <c r="Q6">
        <v>-9.0959999999999999E-2</v>
      </c>
      <c r="R6">
        <v>0</v>
      </c>
      <c r="S6">
        <v>-1.9800000000000002E-2</v>
      </c>
      <c r="T6">
        <v>-0.11868000000000002</v>
      </c>
      <c r="U6" s="114">
        <f t="shared" si="2"/>
        <v>-0.39556000000000002</v>
      </c>
      <c r="V6" s="112">
        <f t="shared" si="3"/>
        <v>-4.4399999999999995E-3</v>
      </c>
      <c r="X6" s="117"/>
    </row>
    <row r="7" spans="1:24">
      <c r="A7" t="s">
        <v>49</v>
      </c>
      <c r="B7">
        <f>GT!B7</f>
        <v>80</v>
      </c>
      <c r="C7">
        <f>GT!C7</f>
        <v>0</v>
      </c>
      <c r="D7">
        <f>GT!M7</f>
        <v>-0.4</v>
      </c>
      <c r="E7">
        <f>GT!N7</f>
        <v>0</v>
      </c>
      <c r="F7">
        <f t="shared" si="4"/>
        <v>80</v>
      </c>
      <c r="G7">
        <f t="shared" si="5"/>
        <v>-0.4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-0.4</v>
      </c>
      <c r="P7">
        <v>-0.16612000000000002</v>
      </c>
      <c r="Q7">
        <v>-9.0959999999999999E-2</v>
      </c>
      <c r="R7">
        <v>0</v>
      </c>
      <c r="S7">
        <v>-1.9800000000000002E-2</v>
      </c>
      <c r="T7">
        <v>-0.11868000000000002</v>
      </c>
      <c r="U7" s="114">
        <f t="shared" si="2"/>
        <v>-0.39556000000000002</v>
      </c>
      <c r="V7" s="112">
        <f t="shared" si="3"/>
        <v>-4.4399999999999995E-3</v>
      </c>
      <c r="X7" s="117"/>
    </row>
    <row r="8" spans="1:24">
      <c r="A8" t="s">
        <v>50</v>
      </c>
      <c r="B8">
        <f>GT!B8</f>
        <v>80</v>
      </c>
      <c r="C8">
        <f>GT!C8</f>
        <v>0</v>
      </c>
      <c r="D8">
        <f>GT!M8</f>
        <v>-0.4</v>
      </c>
      <c r="E8">
        <f>GT!N8</f>
        <v>0</v>
      </c>
      <c r="F8">
        <f t="shared" si="4"/>
        <v>80</v>
      </c>
      <c r="G8">
        <f t="shared" si="5"/>
        <v>-0.4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-0.4</v>
      </c>
      <c r="P8">
        <v>-0.16612000000000002</v>
      </c>
      <c r="Q8">
        <v>-9.0959999999999999E-2</v>
      </c>
      <c r="R8">
        <v>0</v>
      </c>
      <c r="S8">
        <v>-1.9800000000000002E-2</v>
      </c>
      <c r="T8">
        <v>-0.11868000000000002</v>
      </c>
      <c r="U8" s="114">
        <f t="shared" si="2"/>
        <v>-0.39556000000000002</v>
      </c>
      <c r="V8" s="112">
        <f t="shared" si="3"/>
        <v>-4.4399999999999995E-3</v>
      </c>
      <c r="X8" s="117"/>
    </row>
    <row r="9" spans="1:24">
      <c r="A9" t="s">
        <v>51</v>
      </c>
      <c r="B9">
        <f>GT!B9</f>
        <v>80</v>
      </c>
      <c r="C9">
        <f>GT!C9</f>
        <v>0</v>
      </c>
      <c r="D9">
        <f>GT!M9</f>
        <v>-0.4</v>
      </c>
      <c r="E9">
        <f>GT!N9</f>
        <v>0</v>
      </c>
      <c r="F9">
        <f t="shared" si="4"/>
        <v>80</v>
      </c>
      <c r="G9">
        <f t="shared" si="5"/>
        <v>-0.4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-0.4</v>
      </c>
      <c r="P9">
        <v>-0.16612000000000002</v>
      </c>
      <c r="Q9">
        <v>-9.0959999999999999E-2</v>
      </c>
      <c r="R9">
        <v>0</v>
      </c>
      <c r="S9">
        <v>-1.9800000000000002E-2</v>
      </c>
      <c r="T9">
        <v>-0.11868000000000002</v>
      </c>
      <c r="U9" s="114">
        <f t="shared" si="2"/>
        <v>-0.39556000000000002</v>
      </c>
      <c r="V9" s="112">
        <f t="shared" si="3"/>
        <v>-4.4399999999999995E-3</v>
      </c>
      <c r="X9" s="117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-0.4</v>
      </c>
      <c r="E10">
        <f>GT!N10</f>
        <v>0</v>
      </c>
      <c r="F10">
        <f t="shared" si="4"/>
        <v>80</v>
      </c>
      <c r="G10">
        <f t="shared" si="5"/>
        <v>-0.4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-0.4</v>
      </c>
      <c r="P10">
        <v>-0.16612000000000002</v>
      </c>
      <c r="Q10">
        <v>-9.0959999999999999E-2</v>
      </c>
      <c r="R10">
        <v>0</v>
      </c>
      <c r="S10">
        <v>-1.9800000000000002E-2</v>
      </c>
      <c r="T10">
        <v>-0.11868000000000002</v>
      </c>
      <c r="U10" s="114">
        <f t="shared" si="2"/>
        <v>-0.39556000000000002</v>
      </c>
      <c r="V10" s="112">
        <f t="shared" si="3"/>
        <v>-4.4399999999999995E-3</v>
      </c>
      <c r="X10" s="117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-0.4</v>
      </c>
      <c r="E11">
        <f>GT!N11</f>
        <v>0</v>
      </c>
      <c r="F11">
        <f t="shared" si="4"/>
        <v>80</v>
      </c>
      <c r="G11">
        <f t="shared" si="5"/>
        <v>-0.4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-0.4</v>
      </c>
      <c r="P11">
        <v>-0.16612000000000002</v>
      </c>
      <c r="Q11">
        <v>-9.0959999999999999E-2</v>
      </c>
      <c r="R11">
        <v>0</v>
      </c>
      <c r="S11">
        <v>-1.9800000000000002E-2</v>
      </c>
      <c r="T11">
        <v>-0.11868000000000002</v>
      </c>
      <c r="U11" s="114">
        <f t="shared" si="2"/>
        <v>-0.39556000000000002</v>
      </c>
      <c r="V11" s="112">
        <f t="shared" si="3"/>
        <v>-4.4399999999999995E-3</v>
      </c>
      <c r="X11" s="117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-0.4</v>
      </c>
      <c r="E12">
        <f>GT!N12</f>
        <v>0</v>
      </c>
      <c r="F12">
        <f t="shared" si="4"/>
        <v>80</v>
      </c>
      <c r="G12">
        <f t="shared" si="5"/>
        <v>-0.4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-0.4</v>
      </c>
      <c r="P12">
        <v>-0.16612000000000002</v>
      </c>
      <c r="Q12">
        <v>-9.0959999999999999E-2</v>
      </c>
      <c r="R12">
        <v>0</v>
      </c>
      <c r="S12">
        <v>-1.9800000000000002E-2</v>
      </c>
      <c r="T12">
        <v>-0.11868000000000002</v>
      </c>
      <c r="U12" s="114">
        <f t="shared" si="2"/>
        <v>-0.39556000000000002</v>
      </c>
      <c r="V12" s="112">
        <f t="shared" si="3"/>
        <v>-4.4399999999999995E-3</v>
      </c>
      <c r="X12" s="117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-0.4</v>
      </c>
      <c r="E13">
        <f>GT!N13</f>
        <v>0</v>
      </c>
      <c r="F13">
        <f t="shared" si="4"/>
        <v>80</v>
      </c>
      <c r="G13">
        <f t="shared" si="5"/>
        <v>-0.4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-0.4</v>
      </c>
      <c r="P13">
        <v>-0.16612000000000002</v>
      </c>
      <c r="Q13">
        <v>-9.0959999999999999E-2</v>
      </c>
      <c r="R13">
        <v>0</v>
      </c>
      <c r="S13">
        <v>-1.9800000000000002E-2</v>
      </c>
      <c r="T13">
        <v>-0.11868000000000002</v>
      </c>
      <c r="U13" s="114">
        <f t="shared" si="2"/>
        <v>-0.39556000000000002</v>
      </c>
      <c r="V13" s="112">
        <f t="shared" si="3"/>
        <v>-4.4399999999999995E-3</v>
      </c>
      <c r="X13" s="117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-0.4</v>
      </c>
      <c r="E14">
        <f>GT!N14</f>
        <v>0</v>
      </c>
      <c r="F14">
        <f t="shared" si="4"/>
        <v>80</v>
      </c>
      <c r="G14">
        <f t="shared" si="5"/>
        <v>-0.4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-0.4</v>
      </c>
      <c r="P14">
        <v>-0.16612000000000002</v>
      </c>
      <c r="Q14">
        <v>-9.0959999999999999E-2</v>
      </c>
      <c r="R14">
        <v>0</v>
      </c>
      <c r="S14">
        <v>-1.9800000000000002E-2</v>
      </c>
      <c r="T14">
        <v>-0.11868000000000002</v>
      </c>
      <c r="U14" s="114">
        <f t="shared" si="2"/>
        <v>-0.39556000000000002</v>
      </c>
      <c r="V14" s="112">
        <f t="shared" si="3"/>
        <v>-4.4399999999999995E-3</v>
      </c>
      <c r="X14" s="117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-0.4</v>
      </c>
      <c r="E15">
        <f>GT!N15</f>
        <v>0</v>
      </c>
      <c r="F15">
        <f t="shared" si="4"/>
        <v>80</v>
      </c>
      <c r="G15">
        <f t="shared" si="5"/>
        <v>-0.4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-0.4</v>
      </c>
      <c r="P15">
        <v>-0.16612000000000002</v>
      </c>
      <c r="Q15">
        <v>-9.0959999999999999E-2</v>
      </c>
      <c r="R15">
        <v>0</v>
      </c>
      <c r="S15">
        <v>-1.9800000000000002E-2</v>
      </c>
      <c r="T15">
        <v>-0.11868000000000002</v>
      </c>
      <c r="U15" s="114">
        <f t="shared" si="2"/>
        <v>-0.39556000000000002</v>
      </c>
      <c r="V15" s="112">
        <f t="shared" si="3"/>
        <v>-4.4399999999999995E-3</v>
      </c>
      <c r="X15" s="117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-0.4</v>
      </c>
      <c r="E16">
        <f>GT!N16</f>
        <v>0</v>
      </c>
      <c r="F16">
        <f t="shared" si="4"/>
        <v>80</v>
      </c>
      <c r="G16">
        <f t="shared" si="5"/>
        <v>-0.4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-0.4</v>
      </c>
      <c r="P16">
        <v>-0.16612000000000002</v>
      </c>
      <c r="Q16">
        <v>-9.0959999999999999E-2</v>
      </c>
      <c r="R16">
        <v>0</v>
      </c>
      <c r="S16">
        <v>-1.9800000000000002E-2</v>
      </c>
      <c r="T16">
        <v>-0.11868000000000002</v>
      </c>
      <c r="U16" s="114">
        <f t="shared" si="2"/>
        <v>-0.39556000000000002</v>
      </c>
      <c r="V16" s="112">
        <f t="shared" si="3"/>
        <v>-4.4399999999999995E-3</v>
      </c>
      <c r="X16" s="117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-0.4</v>
      </c>
      <c r="E17">
        <f>GT!N17</f>
        <v>0</v>
      </c>
      <c r="F17">
        <f t="shared" si="4"/>
        <v>80</v>
      </c>
      <c r="G17">
        <f t="shared" si="5"/>
        <v>-0.4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-0.4</v>
      </c>
      <c r="P17">
        <v>-0.16612000000000002</v>
      </c>
      <c r="Q17">
        <v>-9.0959999999999999E-2</v>
      </c>
      <c r="R17">
        <v>0</v>
      </c>
      <c r="S17">
        <v>-1.9800000000000002E-2</v>
      </c>
      <c r="T17">
        <v>-0.11868000000000002</v>
      </c>
      <c r="U17" s="114">
        <f t="shared" si="2"/>
        <v>-0.39556000000000002</v>
      </c>
      <c r="V17" s="112">
        <f t="shared" si="3"/>
        <v>-4.4399999999999995E-3</v>
      </c>
      <c r="X17" s="117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-0.4</v>
      </c>
      <c r="E18">
        <f>GT!N18</f>
        <v>0</v>
      </c>
      <c r="F18">
        <f t="shared" si="4"/>
        <v>80</v>
      </c>
      <c r="G18">
        <f t="shared" si="5"/>
        <v>-0.4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-0.4</v>
      </c>
      <c r="P18">
        <v>-0.16612000000000002</v>
      </c>
      <c r="Q18">
        <v>-9.0959999999999999E-2</v>
      </c>
      <c r="R18">
        <v>0</v>
      </c>
      <c r="S18">
        <v>-1.9800000000000002E-2</v>
      </c>
      <c r="T18">
        <v>-0.11868000000000002</v>
      </c>
      <c r="U18" s="114">
        <f t="shared" si="2"/>
        <v>-0.39556000000000002</v>
      </c>
      <c r="V18" s="112">
        <f t="shared" si="3"/>
        <v>-4.4399999999999995E-3</v>
      </c>
      <c r="X18" s="117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-0.4</v>
      </c>
      <c r="E19">
        <f>GT!N19</f>
        <v>0</v>
      </c>
      <c r="F19">
        <f t="shared" si="4"/>
        <v>80</v>
      </c>
      <c r="G19">
        <f t="shared" si="5"/>
        <v>-0.4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-0.4</v>
      </c>
      <c r="P19">
        <v>-0.16612000000000002</v>
      </c>
      <c r="Q19">
        <v>-9.0959999999999999E-2</v>
      </c>
      <c r="R19">
        <v>0</v>
      </c>
      <c r="S19">
        <v>-1.9800000000000002E-2</v>
      </c>
      <c r="T19">
        <v>-0.11868000000000002</v>
      </c>
      <c r="U19" s="114">
        <f t="shared" si="2"/>
        <v>-0.39556000000000002</v>
      </c>
      <c r="V19" s="112">
        <f t="shared" si="3"/>
        <v>-4.4399999999999995E-3</v>
      </c>
      <c r="X19" s="117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-0.4</v>
      </c>
      <c r="E20">
        <f>GT!N20</f>
        <v>0</v>
      </c>
      <c r="F20">
        <f t="shared" si="4"/>
        <v>80</v>
      </c>
      <c r="G20">
        <f t="shared" si="5"/>
        <v>-0.4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-0.4</v>
      </c>
      <c r="P20">
        <v>-0.16612000000000002</v>
      </c>
      <c r="Q20">
        <v>-9.0959999999999999E-2</v>
      </c>
      <c r="R20">
        <v>0</v>
      </c>
      <c r="S20">
        <v>-1.9800000000000002E-2</v>
      </c>
      <c r="T20">
        <v>-0.11868000000000002</v>
      </c>
      <c r="U20" s="114">
        <f t="shared" si="2"/>
        <v>-0.39556000000000002</v>
      </c>
      <c r="V20" s="112">
        <f t="shared" si="3"/>
        <v>-4.4399999999999995E-3</v>
      </c>
      <c r="X20" s="117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-0.4</v>
      </c>
      <c r="E21">
        <f>GT!N21</f>
        <v>0</v>
      </c>
      <c r="F21">
        <f t="shared" si="4"/>
        <v>80</v>
      </c>
      <c r="G21">
        <f t="shared" si="5"/>
        <v>-0.4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-0.4</v>
      </c>
      <c r="P21">
        <v>-0.16612000000000002</v>
      </c>
      <c r="Q21">
        <v>-9.0959999999999999E-2</v>
      </c>
      <c r="R21">
        <v>0</v>
      </c>
      <c r="S21">
        <v>-1.9800000000000002E-2</v>
      </c>
      <c r="T21">
        <v>-0.11868000000000002</v>
      </c>
      <c r="U21" s="114">
        <f t="shared" si="2"/>
        <v>-0.39556000000000002</v>
      </c>
      <c r="V21" s="112">
        <f t="shared" si="3"/>
        <v>-4.4399999999999995E-3</v>
      </c>
      <c r="X21" s="117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-0.4</v>
      </c>
      <c r="E22">
        <f>GT!N22</f>
        <v>0</v>
      </c>
      <c r="F22">
        <f t="shared" si="4"/>
        <v>80</v>
      </c>
      <c r="G22">
        <f t="shared" si="5"/>
        <v>-0.4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-0.4</v>
      </c>
      <c r="P22">
        <v>-0.16612000000000002</v>
      </c>
      <c r="Q22">
        <v>-9.0959999999999999E-2</v>
      </c>
      <c r="R22">
        <v>0</v>
      </c>
      <c r="S22">
        <v>-1.9800000000000002E-2</v>
      </c>
      <c r="T22">
        <v>-0.11868000000000002</v>
      </c>
      <c r="U22" s="114">
        <f t="shared" si="2"/>
        <v>-0.39556000000000002</v>
      </c>
      <c r="V22" s="112">
        <f t="shared" si="3"/>
        <v>-4.4399999999999995E-3</v>
      </c>
      <c r="X22" s="117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-0.4</v>
      </c>
      <c r="E23">
        <f>GT!N23</f>
        <v>0</v>
      </c>
      <c r="F23">
        <f t="shared" si="4"/>
        <v>80</v>
      </c>
      <c r="G23">
        <f t="shared" si="5"/>
        <v>-0.4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-0.4</v>
      </c>
      <c r="P23">
        <v>-0.16612000000000002</v>
      </c>
      <c r="Q23">
        <v>-9.0959999999999999E-2</v>
      </c>
      <c r="R23">
        <v>0</v>
      </c>
      <c r="S23">
        <v>-1.9800000000000002E-2</v>
      </c>
      <c r="T23">
        <v>-0.11868000000000002</v>
      </c>
      <c r="U23" s="114">
        <f t="shared" si="2"/>
        <v>-0.39556000000000002</v>
      </c>
      <c r="V23" s="112">
        <f t="shared" si="3"/>
        <v>-4.4399999999999995E-3</v>
      </c>
      <c r="X23" s="117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-0.4</v>
      </c>
      <c r="E24">
        <f>GT!N24</f>
        <v>0</v>
      </c>
      <c r="F24">
        <f t="shared" si="4"/>
        <v>80</v>
      </c>
      <c r="G24">
        <f t="shared" si="5"/>
        <v>-0.4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-0.4</v>
      </c>
      <c r="P24">
        <v>-0.16612000000000002</v>
      </c>
      <c r="Q24">
        <v>-9.0959999999999999E-2</v>
      </c>
      <c r="R24">
        <v>0</v>
      </c>
      <c r="S24">
        <v>-1.9800000000000002E-2</v>
      </c>
      <c r="T24">
        <v>-0.11868000000000002</v>
      </c>
      <c r="U24" s="114">
        <f t="shared" si="2"/>
        <v>-0.39556000000000002</v>
      </c>
      <c r="V24" s="112">
        <f t="shared" si="3"/>
        <v>-4.4399999999999995E-3</v>
      </c>
      <c r="X24" s="117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-0.4</v>
      </c>
      <c r="E25">
        <f>GT!N25</f>
        <v>0</v>
      </c>
      <c r="F25">
        <f t="shared" si="4"/>
        <v>80</v>
      </c>
      <c r="G25">
        <f t="shared" si="5"/>
        <v>-0.4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-0.4</v>
      </c>
      <c r="P25">
        <v>-0.16612000000000002</v>
      </c>
      <c r="Q25">
        <v>-9.0959999999999999E-2</v>
      </c>
      <c r="R25">
        <v>0</v>
      </c>
      <c r="S25">
        <v>-1.9800000000000002E-2</v>
      </c>
      <c r="T25">
        <v>-0.11868000000000002</v>
      </c>
      <c r="U25" s="114">
        <f t="shared" si="2"/>
        <v>-0.39556000000000002</v>
      </c>
      <c r="V25" s="112">
        <f t="shared" si="3"/>
        <v>-4.4399999999999995E-3</v>
      </c>
      <c r="X25" s="117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-0.4</v>
      </c>
      <c r="E26">
        <f>GT!N26</f>
        <v>0</v>
      </c>
      <c r="F26">
        <f t="shared" si="4"/>
        <v>80</v>
      </c>
      <c r="G26">
        <f t="shared" si="5"/>
        <v>-0.4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-0.4</v>
      </c>
      <c r="P26">
        <v>-0.16612000000000002</v>
      </c>
      <c r="Q26">
        <v>-9.0959999999999999E-2</v>
      </c>
      <c r="R26">
        <v>0</v>
      </c>
      <c r="S26">
        <v>-1.9800000000000002E-2</v>
      </c>
      <c r="T26">
        <v>-0.11868000000000002</v>
      </c>
      <c r="U26" s="114">
        <f t="shared" si="2"/>
        <v>-0.39556000000000002</v>
      </c>
      <c r="V26" s="112">
        <f t="shared" si="3"/>
        <v>-4.4399999999999995E-3</v>
      </c>
      <c r="X26" s="117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-0.4</v>
      </c>
      <c r="E27">
        <f>GT!N27</f>
        <v>0</v>
      </c>
      <c r="F27">
        <f t="shared" si="4"/>
        <v>80</v>
      </c>
      <c r="G27">
        <f t="shared" si="5"/>
        <v>-0.4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-0.4</v>
      </c>
      <c r="P27">
        <v>-0.16612000000000002</v>
      </c>
      <c r="Q27">
        <v>-9.0959999999999999E-2</v>
      </c>
      <c r="R27">
        <v>0</v>
      </c>
      <c r="S27">
        <v>-1.9800000000000002E-2</v>
      </c>
      <c r="T27">
        <v>-0.11868000000000002</v>
      </c>
      <c r="U27" s="114">
        <f t="shared" si="2"/>
        <v>-0.39556000000000002</v>
      </c>
      <c r="V27" s="112">
        <f t="shared" si="3"/>
        <v>-4.4399999999999995E-3</v>
      </c>
      <c r="X27" s="117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-0.4</v>
      </c>
      <c r="E28">
        <f>GT!N28</f>
        <v>0</v>
      </c>
      <c r="F28">
        <f t="shared" si="4"/>
        <v>80</v>
      </c>
      <c r="G28">
        <f t="shared" si="5"/>
        <v>-0.4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-0.4</v>
      </c>
      <c r="P28">
        <v>-0.16612000000000002</v>
      </c>
      <c r="Q28">
        <v>-9.0959999999999999E-2</v>
      </c>
      <c r="R28">
        <v>0</v>
      </c>
      <c r="S28">
        <v>-1.9800000000000002E-2</v>
      </c>
      <c r="T28">
        <v>-0.11868000000000002</v>
      </c>
      <c r="U28" s="114">
        <f t="shared" si="2"/>
        <v>-0.39556000000000002</v>
      </c>
      <c r="V28" s="112">
        <f t="shared" si="3"/>
        <v>-4.4399999999999995E-3</v>
      </c>
      <c r="X28" s="117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-0.4</v>
      </c>
      <c r="E29">
        <f>GT!N29</f>
        <v>0</v>
      </c>
      <c r="F29">
        <f t="shared" si="4"/>
        <v>80</v>
      </c>
      <c r="G29">
        <f t="shared" si="5"/>
        <v>-0.4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-0.4</v>
      </c>
      <c r="P29">
        <v>-0.16612000000000002</v>
      </c>
      <c r="Q29">
        <v>-9.0959999999999999E-2</v>
      </c>
      <c r="R29">
        <v>0</v>
      </c>
      <c r="S29">
        <v>-1.9800000000000002E-2</v>
      </c>
      <c r="T29">
        <v>-0.11868000000000002</v>
      </c>
      <c r="U29" s="114">
        <f t="shared" si="2"/>
        <v>-0.39556000000000002</v>
      </c>
      <c r="V29" s="112">
        <f t="shared" si="3"/>
        <v>-4.4399999999999995E-3</v>
      </c>
      <c r="X29" s="117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-0.4</v>
      </c>
      <c r="E30">
        <f>GT!N30</f>
        <v>0</v>
      </c>
      <c r="F30">
        <f t="shared" si="4"/>
        <v>80</v>
      </c>
      <c r="G30">
        <f t="shared" si="5"/>
        <v>-0.4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-0.4</v>
      </c>
      <c r="P30">
        <v>-0.16612000000000002</v>
      </c>
      <c r="Q30">
        <v>-9.0959999999999999E-2</v>
      </c>
      <c r="R30">
        <v>0</v>
      </c>
      <c r="S30">
        <v>-1.9800000000000002E-2</v>
      </c>
      <c r="T30">
        <v>-0.11868000000000002</v>
      </c>
      <c r="U30" s="114">
        <f t="shared" si="2"/>
        <v>-0.39556000000000002</v>
      </c>
      <c r="V30" s="112">
        <f t="shared" si="3"/>
        <v>-4.4399999999999995E-3</v>
      </c>
      <c r="X30" s="117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-0.4</v>
      </c>
      <c r="E31">
        <f>GT!N31</f>
        <v>0</v>
      </c>
      <c r="F31">
        <f t="shared" si="4"/>
        <v>80</v>
      </c>
      <c r="G31">
        <f t="shared" si="5"/>
        <v>-0.4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-0.4</v>
      </c>
      <c r="P31">
        <v>-0.16612000000000002</v>
      </c>
      <c r="Q31">
        <v>-9.0959999999999999E-2</v>
      </c>
      <c r="R31">
        <v>0</v>
      </c>
      <c r="S31">
        <v>-1.9800000000000002E-2</v>
      </c>
      <c r="T31">
        <v>-0.11868000000000002</v>
      </c>
      <c r="U31" s="114">
        <f t="shared" si="2"/>
        <v>-0.39556000000000002</v>
      </c>
      <c r="V31" s="112">
        <f t="shared" si="3"/>
        <v>-4.4399999999999995E-3</v>
      </c>
      <c r="X31" s="117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-0.4</v>
      </c>
      <c r="E32">
        <f>GT!N32</f>
        <v>0</v>
      </c>
      <c r="F32">
        <f t="shared" si="4"/>
        <v>80</v>
      </c>
      <c r="G32">
        <f t="shared" si="5"/>
        <v>-0.4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-0.4</v>
      </c>
      <c r="P32">
        <v>-0.16612000000000002</v>
      </c>
      <c r="Q32">
        <v>-9.0959999999999999E-2</v>
      </c>
      <c r="R32">
        <v>0</v>
      </c>
      <c r="S32">
        <v>-1.9800000000000002E-2</v>
      </c>
      <c r="T32">
        <v>-0.11868000000000002</v>
      </c>
      <c r="U32" s="114">
        <f t="shared" si="2"/>
        <v>-0.39556000000000002</v>
      </c>
      <c r="V32" s="112">
        <f t="shared" si="3"/>
        <v>-4.4399999999999995E-3</v>
      </c>
      <c r="X32" s="117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-0.4</v>
      </c>
      <c r="E33">
        <f>GT!N33</f>
        <v>0</v>
      </c>
      <c r="F33">
        <f t="shared" si="4"/>
        <v>80</v>
      </c>
      <c r="G33">
        <f t="shared" si="5"/>
        <v>-0.4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-0.4</v>
      </c>
      <c r="P33">
        <v>-0.16612000000000002</v>
      </c>
      <c r="Q33">
        <v>-9.0959999999999999E-2</v>
      </c>
      <c r="R33">
        <v>0</v>
      </c>
      <c r="S33">
        <v>-1.9800000000000002E-2</v>
      </c>
      <c r="T33">
        <v>-0.11868000000000002</v>
      </c>
      <c r="U33" s="114">
        <f t="shared" si="2"/>
        <v>-0.39556000000000002</v>
      </c>
      <c r="V33" s="112">
        <f t="shared" si="3"/>
        <v>-4.4399999999999995E-3</v>
      </c>
      <c r="X33" s="117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-0.4</v>
      </c>
      <c r="E34">
        <f>GT!N34</f>
        <v>0</v>
      </c>
      <c r="F34">
        <f t="shared" si="4"/>
        <v>80</v>
      </c>
      <c r="G34">
        <f t="shared" si="5"/>
        <v>-0.4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-0.4</v>
      </c>
      <c r="P34">
        <v>-0.16612000000000002</v>
      </c>
      <c r="Q34">
        <v>-9.0959999999999999E-2</v>
      </c>
      <c r="R34">
        <v>0</v>
      </c>
      <c r="S34">
        <v>-1.9800000000000002E-2</v>
      </c>
      <c r="T34">
        <v>-0.11868000000000002</v>
      </c>
      <c r="U34" s="114">
        <f t="shared" si="2"/>
        <v>-0.39556000000000002</v>
      </c>
      <c r="V34" s="112">
        <f t="shared" si="3"/>
        <v>-4.4399999999999995E-3</v>
      </c>
      <c r="X34" s="117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-0.4</v>
      </c>
      <c r="E35">
        <f>GT!N35</f>
        <v>0</v>
      </c>
      <c r="F35">
        <f t="shared" si="4"/>
        <v>80</v>
      </c>
      <c r="G35">
        <f t="shared" si="5"/>
        <v>-0.4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-0.4</v>
      </c>
      <c r="P35">
        <v>-0.16612000000000002</v>
      </c>
      <c r="Q35">
        <v>-9.0959999999999999E-2</v>
      </c>
      <c r="R35">
        <v>0</v>
      </c>
      <c r="S35">
        <v>-1.9800000000000002E-2</v>
      </c>
      <c r="T35">
        <v>-0.11868000000000002</v>
      </c>
      <c r="U35" s="114">
        <f t="shared" si="2"/>
        <v>-0.39556000000000002</v>
      </c>
      <c r="V35" s="112">
        <f t="shared" si="3"/>
        <v>-4.4399999999999995E-3</v>
      </c>
      <c r="X35" s="117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-0.4</v>
      </c>
      <c r="E36">
        <f>GT!N36</f>
        <v>0</v>
      </c>
      <c r="F36">
        <f t="shared" si="4"/>
        <v>80</v>
      </c>
      <c r="G36">
        <f t="shared" si="5"/>
        <v>-0.4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-0.4</v>
      </c>
      <c r="P36">
        <v>-0.16612000000000002</v>
      </c>
      <c r="Q36">
        <v>-9.0959999999999999E-2</v>
      </c>
      <c r="R36">
        <v>0</v>
      </c>
      <c r="S36">
        <v>-1.9800000000000002E-2</v>
      </c>
      <c r="T36">
        <v>-0.11868000000000002</v>
      </c>
      <c r="U36" s="114">
        <f t="shared" si="2"/>
        <v>-0.39556000000000002</v>
      </c>
      <c r="V36" s="112">
        <f t="shared" si="3"/>
        <v>-4.4399999999999995E-3</v>
      </c>
      <c r="X36" s="117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-0.4</v>
      </c>
      <c r="E37">
        <f>GT!N37</f>
        <v>0</v>
      </c>
      <c r="F37">
        <f t="shared" si="4"/>
        <v>80</v>
      </c>
      <c r="G37">
        <f t="shared" si="5"/>
        <v>-0.4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-0.4</v>
      </c>
      <c r="P37">
        <v>-0.16612000000000002</v>
      </c>
      <c r="Q37">
        <v>-9.0959999999999999E-2</v>
      </c>
      <c r="R37">
        <v>0</v>
      </c>
      <c r="S37">
        <v>-1.9800000000000002E-2</v>
      </c>
      <c r="T37">
        <v>-0.11868000000000002</v>
      </c>
      <c r="U37" s="114">
        <f t="shared" si="2"/>
        <v>-0.39556000000000002</v>
      </c>
      <c r="V37" s="112">
        <f t="shared" si="3"/>
        <v>-4.4399999999999995E-3</v>
      </c>
      <c r="X37" s="117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-0.4</v>
      </c>
      <c r="E38">
        <f>GT!N38</f>
        <v>0</v>
      </c>
      <c r="F38">
        <f t="shared" si="4"/>
        <v>80</v>
      </c>
      <c r="G38">
        <f t="shared" si="5"/>
        <v>-0.4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-0.4</v>
      </c>
      <c r="P38">
        <v>-0.16612000000000002</v>
      </c>
      <c r="Q38">
        <v>-9.0959999999999999E-2</v>
      </c>
      <c r="R38">
        <v>0</v>
      </c>
      <c r="S38">
        <v>-1.9800000000000002E-2</v>
      </c>
      <c r="T38">
        <v>-0.11868000000000002</v>
      </c>
      <c r="U38" s="114">
        <f t="shared" si="2"/>
        <v>-0.39556000000000002</v>
      </c>
      <c r="V38" s="112">
        <f t="shared" si="3"/>
        <v>-4.4399999999999995E-3</v>
      </c>
      <c r="X38" s="117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-0.7</v>
      </c>
      <c r="E39">
        <f>GT!N39</f>
        <v>0</v>
      </c>
      <c r="F39">
        <f t="shared" si="4"/>
        <v>80</v>
      </c>
      <c r="G39">
        <f t="shared" si="5"/>
        <v>-0.7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-0.7</v>
      </c>
      <c r="P39">
        <v>-0.29070999999999997</v>
      </c>
      <c r="Q39">
        <v>-0.15917999999999999</v>
      </c>
      <c r="R39">
        <v>0</v>
      </c>
      <c r="S39">
        <v>-3.465E-2</v>
      </c>
      <c r="T39">
        <v>-0.20768999999999999</v>
      </c>
      <c r="U39" s="114">
        <f t="shared" si="2"/>
        <v>-0.6922299999999999</v>
      </c>
      <c r="V39" s="112">
        <f t="shared" si="3"/>
        <v>-7.7700000000000546E-3</v>
      </c>
      <c r="X39" s="117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-0.7</v>
      </c>
      <c r="E40">
        <f>GT!N40</f>
        <v>0</v>
      </c>
      <c r="F40">
        <f t="shared" si="4"/>
        <v>80</v>
      </c>
      <c r="G40">
        <f t="shared" si="5"/>
        <v>-0.7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-0.7</v>
      </c>
      <c r="P40">
        <v>-0.29070999999999997</v>
      </c>
      <c r="Q40">
        <v>-0.15917999999999999</v>
      </c>
      <c r="R40">
        <v>0</v>
      </c>
      <c r="S40">
        <v>-3.465E-2</v>
      </c>
      <c r="T40">
        <v>-0.20768999999999999</v>
      </c>
      <c r="U40" s="114">
        <f t="shared" si="2"/>
        <v>-0.6922299999999999</v>
      </c>
      <c r="V40" s="112">
        <f t="shared" si="3"/>
        <v>-7.7700000000000546E-3</v>
      </c>
      <c r="X40" s="117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-0.7</v>
      </c>
      <c r="E41">
        <f>GT!N41</f>
        <v>0</v>
      </c>
      <c r="F41">
        <f t="shared" si="4"/>
        <v>80</v>
      </c>
      <c r="G41">
        <f t="shared" si="5"/>
        <v>-0.7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-0.7</v>
      </c>
      <c r="P41">
        <v>-0.29070999999999997</v>
      </c>
      <c r="Q41">
        <v>-0.15917999999999999</v>
      </c>
      <c r="R41">
        <v>0</v>
      </c>
      <c r="S41">
        <v>-3.465E-2</v>
      </c>
      <c r="T41">
        <v>-0.20768999999999999</v>
      </c>
      <c r="U41" s="114">
        <f t="shared" si="2"/>
        <v>-0.6922299999999999</v>
      </c>
      <c r="V41" s="112">
        <f t="shared" si="3"/>
        <v>-7.7700000000000546E-3</v>
      </c>
      <c r="X41" s="117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-0.7</v>
      </c>
      <c r="E42">
        <f>GT!N42</f>
        <v>0</v>
      </c>
      <c r="F42">
        <f t="shared" si="4"/>
        <v>80</v>
      </c>
      <c r="G42">
        <f t="shared" si="5"/>
        <v>-0.7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-0.7</v>
      </c>
      <c r="P42">
        <v>-0.29070999999999997</v>
      </c>
      <c r="Q42">
        <v>-0.15917999999999999</v>
      </c>
      <c r="R42">
        <v>0</v>
      </c>
      <c r="S42">
        <v>-3.465E-2</v>
      </c>
      <c r="T42">
        <v>-0.20768999999999999</v>
      </c>
      <c r="U42" s="114">
        <f t="shared" si="2"/>
        <v>-0.6922299999999999</v>
      </c>
      <c r="V42" s="112">
        <f t="shared" si="3"/>
        <v>-7.7700000000000546E-3</v>
      </c>
      <c r="X42" s="117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-0.7</v>
      </c>
      <c r="E43">
        <f>GT!N43</f>
        <v>0</v>
      </c>
      <c r="F43">
        <f t="shared" si="4"/>
        <v>80</v>
      </c>
      <c r="G43">
        <f t="shared" si="5"/>
        <v>-0.7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-0.7</v>
      </c>
      <c r="P43">
        <v>-0.29070999999999997</v>
      </c>
      <c r="Q43">
        <v>-0.15917999999999999</v>
      </c>
      <c r="R43">
        <v>0</v>
      </c>
      <c r="S43">
        <v>-3.465E-2</v>
      </c>
      <c r="T43">
        <v>-0.20768999999999999</v>
      </c>
      <c r="U43" s="114">
        <f t="shared" si="2"/>
        <v>-0.6922299999999999</v>
      </c>
      <c r="V43" s="112">
        <f t="shared" si="3"/>
        <v>-7.7700000000000546E-3</v>
      </c>
      <c r="X43" s="117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-0.7</v>
      </c>
      <c r="E44">
        <f>GT!N44</f>
        <v>0</v>
      </c>
      <c r="F44">
        <f t="shared" si="4"/>
        <v>80</v>
      </c>
      <c r="G44">
        <f t="shared" si="5"/>
        <v>-0.7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-0.7</v>
      </c>
      <c r="P44">
        <v>-0.29070999999999997</v>
      </c>
      <c r="Q44">
        <v>-0.15917999999999999</v>
      </c>
      <c r="R44">
        <v>0</v>
      </c>
      <c r="S44">
        <v>-3.465E-2</v>
      </c>
      <c r="T44">
        <v>-0.20768999999999999</v>
      </c>
      <c r="U44" s="114">
        <f t="shared" si="2"/>
        <v>-0.6922299999999999</v>
      </c>
      <c r="V44" s="112">
        <f t="shared" si="3"/>
        <v>-7.7700000000000546E-3</v>
      </c>
      <c r="X44" s="117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-0.7</v>
      </c>
      <c r="E45">
        <f>GT!N45</f>
        <v>0</v>
      </c>
      <c r="F45">
        <f t="shared" si="4"/>
        <v>80</v>
      </c>
      <c r="G45">
        <f t="shared" si="5"/>
        <v>-0.7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-0.7</v>
      </c>
      <c r="P45">
        <v>-0.29070999999999997</v>
      </c>
      <c r="Q45">
        <v>-0.15917999999999999</v>
      </c>
      <c r="R45">
        <v>0</v>
      </c>
      <c r="S45">
        <v>-3.465E-2</v>
      </c>
      <c r="T45">
        <v>-0.20768999999999999</v>
      </c>
      <c r="U45" s="114">
        <f t="shared" si="2"/>
        <v>-0.6922299999999999</v>
      </c>
      <c r="V45" s="112">
        <f t="shared" si="3"/>
        <v>-7.7700000000000546E-3</v>
      </c>
      <c r="X45" s="117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-0.7</v>
      </c>
      <c r="E46">
        <f>GT!N46</f>
        <v>0</v>
      </c>
      <c r="F46">
        <f t="shared" si="4"/>
        <v>80</v>
      </c>
      <c r="G46">
        <f t="shared" si="5"/>
        <v>-0.7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-0.7</v>
      </c>
      <c r="P46">
        <v>-0.29070999999999997</v>
      </c>
      <c r="Q46">
        <v>-0.15917999999999999</v>
      </c>
      <c r="R46">
        <v>0</v>
      </c>
      <c r="S46">
        <v>-3.465E-2</v>
      </c>
      <c r="T46">
        <v>-0.20768999999999999</v>
      </c>
      <c r="U46" s="114">
        <f t="shared" si="2"/>
        <v>-0.6922299999999999</v>
      </c>
      <c r="V46" s="112">
        <f t="shared" si="3"/>
        <v>-7.7700000000000546E-3</v>
      </c>
      <c r="X46" s="117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-0.7</v>
      </c>
      <c r="E47">
        <f>GT!N47</f>
        <v>0</v>
      </c>
      <c r="F47">
        <f t="shared" si="4"/>
        <v>80</v>
      </c>
      <c r="G47">
        <f t="shared" si="5"/>
        <v>-0.7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-0.7</v>
      </c>
      <c r="P47">
        <v>-0.29070999999999997</v>
      </c>
      <c r="Q47">
        <v>-0.15917999999999999</v>
      </c>
      <c r="R47">
        <v>0</v>
      </c>
      <c r="S47">
        <v>-3.465E-2</v>
      </c>
      <c r="T47">
        <v>-0.20768999999999999</v>
      </c>
      <c r="U47" s="114">
        <f t="shared" si="2"/>
        <v>-0.6922299999999999</v>
      </c>
      <c r="V47" s="112">
        <f t="shared" si="3"/>
        <v>-7.7700000000000546E-3</v>
      </c>
      <c r="X47" s="117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-0.7</v>
      </c>
      <c r="E48">
        <f>GT!N48</f>
        <v>0</v>
      </c>
      <c r="F48">
        <f t="shared" si="4"/>
        <v>80</v>
      </c>
      <c r="G48">
        <f t="shared" si="5"/>
        <v>-0.7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-0.7</v>
      </c>
      <c r="P48">
        <v>-0.29070999999999997</v>
      </c>
      <c r="Q48">
        <v>-0.15917999999999999</v>
      </c>
      <c r="R48">
        <v>0</v>
      </c>
      <c r="S48">
        <v>-3.465E-2</v>
      </c>
      <c r="T48">
        <v>-0.20768999999999999</v>
      </c>
      <c r="U48" s="114">
        <f t="shared" si="2"/>
        <v>-0.6922299999999999</v>
      </c>
      <c r="V48" s="112">
        <f t="shared" si="3"/>
        <v>-7.7700000000000546E-3</v>
      </c>
      <c r="X48" s="117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-0.7</v>
      </c>
      <c r="E49">
        <f>GT!N49</f>
        <v>0</v>
      </c>
      <c r="F49">
        <f t="shared" si="4"/>
        <v>80</v>
      </c>
      <c r="G49">
        <f t="shared" si="5"/>
        <v>-0.7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-0.7</v>
      </c>
      <c r="P49">
        <v>-0.29070999999999997</v>
      </c>
      <c r="Q49">
        <v>-0.15917999999999999</v>
      </c>
      <c r="R49">
        <v>0</v>
      </c>
      <c r="S49">
        <v>-3.465E-2</v>
      </c>
      <c r="T49">
        <v>-0.20768999999999999</v>
      </c>
      <c r="U49" s="114">
        <f t="shared" si="2"/>
        <v>-0.6922299999999999</v>
      </c>
      <c r="V49" s="112">
        <f t="shared" si="3"/>
        <v>-7.7700000000000546E-3</v>
      </c>
      <c r="X49" s="117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-0.7</v>
      </c>
      <c r="E50">
        <f>GT!N50</f>
        <v>0</v>
      </c>
      <c r="F50">
        <f t="shared" si="4"/>
        <v>80</v>
      </c>
      <c r="G50">
        <f t="shared" si="5"/>
        <v>-0.7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-0.7</v>
      </c>
      <c r="P50">
        <v>-0.29070999999999997</v>
      </c>
      <c r="Q50">
        <v>-0.15917999999999999</v>
      </c>
      <c r="R50">
        <v>0</v>
      </c>
      <c r="S50">
        <v>-3.465E-2</v>
      </c>
      <c r="T50">
        <v>-0.20768999999999999</v>
      </c>
      <c r="U50" s="114">
        <f t="shared" si="2"/>
        <v>-0.6922299999999999</v>
      </c>
      <c r="V50" s="112">
        <f t="shared" si="3"/>
        <v>-7.7700000000000546E-3</v>
      </c>
      <c r="X50" s="117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-0.7</v>
      </c>
      <c r="E51">
        <f>GT!N51</f>
        <v>0</v>
      </c>
      <c r="F51">
        <f t="shared" si="4"/>
        <v>80</v>
      </c>
      <c r="G51">
        <f t="shared" si="5"/>
        <v>-0.7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-0.7</v>
      </c>
      <c r="P51">
        <v>-0.29070999999999997</v>
      </c>
      <c r="Q51">
        <v>-0.15917999999999999</v>
      </c>
      <c r="R51">
        <v>0</v>
      </c>
      <c r="S51">
        <v>-3.465E-2</v>
      </c>
      <c r="T51">
        <v>-0.20768999999999999</v>
      </c>
      <c r="U51" s="114">
        <f t="shared" si="2"/>
        <v>-0.6922299999999999</v>
      </c>
      <c r="V51" s="112">
        <f t="shared" si="3"/>
        <v>-7.7700000000000546E-3</v>
      </c>
      <c r="X51" s="117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-0.7</v>
      </c>
      <c r="E52">
        <f>GT!N52</f>
        <v>0</v>
      </c>
      <c r="F52">
        <f t="shared" si="4"/>
        <v>80</v>
      </c>
      <c r="G52">
        <f t="shared" si="5"/>
        <v>-0.7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-0.7</v>
      </c>
      <c r="P52">
        <v>-0.29070999999999997</v>
      </c>
      <c r="Q52">
        <v>-0.15917999999999999</v>
      </c>
      <c r="R52">
        <v>0</v>
      </c>
      <c r="S52">
        <v>-3.465E-2</v>
      </c>
      <c r="T52">
        <v>-0.20768999999999999</v>
      </c>
      <c r="U52" s="114">
        <f t="shared" si="2"/>
        <v>-0.6922299999999999</v>
      </c>
      <c r="V52" s="112">
        <f t="shared" si="3"/>
        <v>-7.7700000000000546E-3</v>
      </c>
      <c r="X52" s="117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-0.7</v>
      </c>
      <c r="E53">
        <f>GT!N53</f>
        <v>0</v>
      </c>
      <c r="F53">
        <f t="shared" si="4"/>
        <v>80</v>
      </c>
      <c r="G53">
        <f t="shared" si="5"/>
        <v>-0.7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-0.7</v>
      </c>
      <c r="P53">
        <v>-0.29070999999999997</v>
      </c>
      <c r="Q53">
        <v>-0.15917999999999999</v>
      </c>
      <c r="R53">
        <v>0</v>
      </c>
      <c r="S53">
        <v>-3.465E-2</v>
      </c>
      <c r="T53">
        <v>-0.20768999999999999</v>
      </c>
      <c r="U53" s="114">
        <f t="shared" si="2"/>
        <v>-0.6922299999999999</v>
      </c>
      <c r="V53" s="112">
        <f t="shared" si="3"/>
        <v>-7.7700000000000546E-3</v>
      </c>
      <c r="X53" s="117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-0.7</v>
      </c>
      <c r="E54">
        <f>GT!N54</f>
        <v>0</v>
      </c>
      <c r="F54">
        <f t="shared" si="4"/>
        <v>80</v>
      </c>
      <c r="G54">
        <f t="shared" si="5"/>
        <v>-0.7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-0.7</v>
      </c>
      <c r="P54">
        <v>-0.29070999999999997</v>
      </c>
      <c r="Q54">
        <v>-0.15917999999999999</v>
      </c>
      <c r="R54">
        <v>0</v>
      </c>
      <c r="S54">
        <v>-3.465E-2</v>
      </c>
      <c r="T54">
        <v>-0.20768999999999999</v>
      </c>
      <c r="U54" s="114">
        <f t="shared" si="2"/>
        <v>-0.6922299999999999</v>
      </c>
      <c r="V54" s="112">
        <f t="shared" si="3"/>
        <v>-7.7700000000000546E-3</v>
      </c>
      <c r="X54" s="117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-0.7</v>
      </c>
      <c r="E55">
        <f>GT!N55</f>
        <v>0</v>
      </c>
      <c r="F55">
        <f t="shared" si="4"/>
        <v>80</v>
      </c>
      <c r="G55">
        <f t="shared" si="5"/>
        <v>-0.7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-0.7</v>
      </c>
      <c r="P55">
        <v>-0.29070999999999997</v>
      </c>
      <c r="Q55">
        <v>-0.15917999999999999</v>
      </c>
      <c r="R55">
        <v>0</v>
      </c>
      <c r="S55">
        <v>-3.465E-2</v>
      </c>
      <c r="T55">
        <v>-0.20768999999999999</v>
      </c>
      <c r="U55" s="114">
        <f t="shared" si="2"/>
        <v>-0.6922299999999999</v>
      </c>
      <c r="V55" s="112">
        <f t="shared" si="3"/>
        <v>-7.7700000000000546E-3</v>
      </c>
      <c r="X55" s="117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-0.7</v>
      </c>
      <c r="E56">
        <f>GT!N56</f>
        <v>0</v>
      </c>
      <c r="F56">
        <f t="shared" si="4"/>
        <v>80</v>
      </c>
      <c r="G56">
        <f t="shared" si="5"/>
        <v>-0.7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-0.7</v>
      </c>
      <c r="P56">
        <v>-0.29070999999999997</v>
      </c>
      <c r="Q56">
        <v>-0.15917999999999999</v>
      </c>
      <c r="R56">
        <v>0</v>
      </c>
      <c r="S56">
        <v>-3.465E-2</v>
      </c>
      <c r="T56">
        <v>-0.20768999999999999</v>
      </c>
      <c r="U56" s="114">
        <f t="shared" si="2"/>
        <v>-0.6922299999999999</v>
      </c>
      <c r="V56" s="112">
        <f t="shared" si="3"/>
        <v>-7.7700000000000546E-3</v>
      </c>
      <c r="X56" s="117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-0.7</v>
      </c>
      <c r="E57">
        <f>GT!N57</f>
        <v>0</v>
      </c>
      <c r="F57">
        <f t="shared" si="4"/>
        <v>80</v>
      </c>
      <c r="G57">
        <f t="shared" si="5"/>
        <v>-0.7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-0.7</v>
      </c>
      <c r="P57">
        <v>-0.29070999999999997</v>
      </c>
      <c r="Q57">
        <v>-0.15917999999999999</v>
      </c>
      <c r="R57">
        <v>0</v>
      </c>
      <c r="S57">
        <v>-3.465E-2</v>
      </c>
      <c r="T57">
        <v>-0.20768999999999999</v>
      </c>
      <c r="U57" s="114">
        <f t="shared" si="2"/>
        <v>-0.6922299999999999</v>
      </c>
      <c r="V57" s="112">
        <f t="shared" si="3"/>
        <v>-7.7700000000000546E-3</v>
      </c>
      <c r="X57" s="117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-0.7</v>
      </c>
      <c r="E58">
        <f>GT!N58</f>
        <v>0</v>
      </c>
      <c r="F58">
        <f t="shared" si="4"/>
        <v>80</v>
      </c>
      <c r="G58">
        <f t="shared" si="5"/>
        <v>-0.7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-0.7</v>
      </c>
      <c r="P58">
        <v>-0.29070999999999997</v>
      </c>
      <c r="Q58">
        <v>-0.15917999999999999</v>
      </c>
      <c r="R58">
        <v>0</v>
      </c>
      <c r="S58">
        <v>-3.465E-2</v>
      </c>
      <c r="T58">
        <v>-0.20768999999999999</v>
      </c>
      <c r="U58" s="114">
        <f t="shared" si="2"/>
        <v>-0.6922299999999999</v>
      </c>
      <c r="V58" s="112">
        <f t="shared" si="3"/>
        <v>-7.7700000000000546E-3</v>
      </c>
      <c r="X58" s="117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-0.7</v>
      </c>
      <c r="E59">
        <f>GT!N59</f>
        <v>0</v>
      </c>
      <c r="F59">
        <f t="shared" si="4"/>
        <v>80</v>
      </c>
      <c r="G59">
        <f t="shared" si="5"/>
        <v>-0.7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-0.7</v>
      </c>
      <c r="P59">
        <v>-0.29070999999999997</v>
      </c>
      <c r="Q59">
        <v>-0.15917999999999999</v>
      </c>
      <c r="R59">
        <v>0</v>
      </c>
      <c r="S59">
        <v>-3.465E-2</v>
      </c>
      <c r="T59">
        <v>-0.20768999999999999</v>
      </c>
      <c r="U59" s="114">
        <f t="shared" si="2"/>
        <v>-0.6922299999999999</v>
      </c>
      <c r="V59" s="112">
        <f t="shared" si="3"/>
        <v>-7.7700000000000546E-3</v>
      </c>
      <c r="X59" s="117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-0.7</v>
      </c>
      <c r="E60">
        <f>GT!N60</f>
        <v>0</v>
      </c>
      <c r="F60">
        <f t="shared" si="4"/>
        <v>80</v>
      </c>
      <c r="G60">
        <f t="shared" si="5"/>
        <v>-0.7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-0.7</v>
      </c>
      <c r="P60">
        <v>-0.29070999999999997</v>
      </c>
      <c r="Q60">
        <v>-0.15917999999999999</v>
      </c>
      <c r="R60">
        <v>0</v>
      </c>
      <c r="S60">
        <v>-3.465E-2</v>
      </c>
      <c r="T60">
        <v>-0.20768999999999999</v>
      </c>
      <c r="U60" s="114">
        <f t="shared" si="2"/>
        <v>-0.6922299999999999</v>
      </c>
      <c r="V60" s="112">
        <f t="shared" si="3"/>
        <v>-7.7700000000000546E-3</v>
      </c>
      <c r="X60" s="117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-0.7</v>
      </c>
      <c r="E61">
        <f>GT!N61</f>
        <v>0</v>
      </c>
      <c r="F61">
        <f t="shared" si="4"/>
        <v>80</v>
      </c>
      <c r="G61">
        <f t="shared" si="5"/>
        <v>-0.7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-0.7</v>
      </c>
      <c r="P61">
        <v>-0.29070999999999997</v>
      </c>
      <c r="Q61">
        <v>-0.15917999999999999</v>
      </c>
      <c r="R61">
        <v>0</v>
      </c>
      <c r="S61">
        <v>-3.465E-2</v>
      </c>
      <c r="T61">
        <v>-0.20768999999999999</v>
      </c>
      <c r="U61" s="114">
        <f t="shared" si="2"/>
        <v>-0.6922299999999999</v>
      </c>
      <c r="V61" s="112">
        <f t="shared" si="3"/>
        <v>-7.7700000000000546E-3</v>
      </c>
      <c r="X61" s="117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-0.7</v>
      </c>
      <c r="E62">
        <f>GT!N62</f>
        <v>0</v>
      </c>
      <c r="F62">
        <f t="shared" si="4"/>
        <v>80</v>
      </c>
      <c r="G62">
        <f t="shared" si="5"/>
        <v>-0.7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-0.7</v>
      </c>
      <c r="P62">
        <v>-0.29070999999999997</v>
      </c>
      <c r="Q62">
        <v>-0.15917999999999999</v>
      </c>
      <c r="R62">
        <v>0</v>
      </c>
      <c r="S62">
        <v>-3.465E-2</v>
      </c>
      <c r="T62">
        <v>-0.20768999999999999</v>
      </c>
      <c r="U62" s="114">
        <f t="shared" si="2"/>
        <v>-0.6922299999999999</v>
      </c>
      <c r="V62" s="112">
        <f t="shared" si="3"/>
        <v>-7.7700000000000546E-3</v>
      </c>
      <c r="X62" s="117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-0.7</v>
      </c>
      <c r="E63">
        <f>GT!N63</f>
        <v>0</v>
      </c>
      <c r="F63">
        <f t="shared" si="4"/>
        <v>80</v>
      </c>
      <c r="G63">
        <f t="shared" si="5"/>
        <v>-0.7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-0.7</v>
      </c>
      <c r="P63">
        <v>-0.29070999999999997</v>
      </c>
      <c r="Q63">
        <v>-0.15917999999999999</v>
      </c>
      <c r="R63">
        <v>0</v>
      </c>
      <c r="S63">
        <v>-3.465E-2</v>
      </c>
      <c r="T63">
        <v>-0.20768999999999999</v>
      </c>
      <c r="U63" s="114">
        <f t="shared" si="2"/>
        <v>-0.6922299999999999</v>
      </c>
      <c r="V63" s="112">
        <f t="shared" si="3"/>
        <v>-7.7700000000000546E-3</v>
      </c>
      <c r="X63" s="117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-0.7</v>
      </c>
      <c r="E64">
        <f>GT!N64</f>
        <v>0</v>
      </c>
      <c r="F64">
        <f t="shared" si="4"/>
        <v>80</v>
      </c>
      <c r="G64">
        <f t="shared" si="5"/>
        <v>-0.7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-0.7</v>
      </c>
      <c r="P64">
        <v>-0.29070999999999997</v>
      </c>
      <c r="Q64">
        <v>-0.15917999999999999</v>
      </c>
      <c r="R64">
        <v>0</v>
      </c>
      <c r="S64">
        <v>-3.465E-2</v>
      </c>
      <c r="T64">
        <v>-0.20768999999999999</v>
      </c>
      <c r="U64" s="114">
        <f t="shared" si="2"/>
        <v>-0.6922299999999999</v>
      </c>
      <c r="V64" s="112">
        <f t="shared" si="3"/>
        <v>-7.7700000000000546E-3</v>
      </c>
      <c r="X64" s="117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-0.7</v>
      </c>
      <c r="E65">
        <f>GT!N65</f>
        <v>0</v>
      </c>
      <c r="F65">
        <f t="shared" si="4"/>
        <v>80</v>
      </c>
      <c r="G65">
        <f t="shared" si="5"/>
        <v>-0.7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-0.7</v>
      </c>
      <c r="P65">
        <v>-0.29070999999999997</v>
      </c>
      <c r="Q65">
        <v>-0.15917999999999999</v>
      </c>
      <c r="R65">
        <v>0</v>
      </c>
      <c r="S65">
        <v>-3.465E-2</v>
      </c>
      <c r="T65">
        <v>-0.20768999999999999</v>
      </c>
      <c r="U65" s="114">
        <f t="shared" si="2"/>
        <v>-0.6922299999999999</v>
      </c>
      <c r="V65" s="112">
        <f t="shared" si="3"/>
        <v>-7.7700000000000546E-3</v>
      </c>
      <c r="X65" s="117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-0.7</v>
      </c>
      <c r="E66">
        <f>GT!N66</f>
        <v>0</v>
      </c>
      <c r="F66">
        <f t="shared" si="4"/>
        <v>80</v>
      </c>
      <c r="G66">
        <f t="shared" si="5"/>
        <v>-0.7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-0.7</v>
      </c>
      <c r="P66">
        <v>-0.29070999999999997</v>
      </c>
      <c r="Q66">
        <v>-0.15917999999999999</v>
      </c>
      <c r="R66">
        <v>0</v>
      </c>
      <c r="S66">
        <v>-3.465E-2</v>
      </c>
      <c r="T66">
        <v>-0.20768999999999999</v>
      </c>
      <c r="U66" s="114">
        <f t="shared" si="2"/>
        <v>-0.6922299999999999</v>
      </c>
      <c r="V66" s="112">
        <f t="shared" si="3"/>
        <v>-7.7700000000000546E-3</v>
      </c>
      <c r="X66" s="117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-0.7</v>
      </c>
      <c r="E67">
        <f>GT!N67</f>
        <v>0</v>
      </c>
      <c r="F67">
        <f t="shared" si="4"/>
        <v>80</v>
      </c>
      <c r="G67">
        <f t="shared" si="5"/>
        <v>-0.7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-0.7</v>
      </c>
      <c r="P67">
        <v>-0.29070999999999997</v>
      </c>
      <c r="Q67">
        <v>-0.15917999999999999</v>
      </c>
      <c r="R67">
        <v>0</v>
      </c>
      <c r="S67">
        <v>-3.465E-2</v>
      </c>
      <c r="T67">
        <v>-0.20768999999999999</v>
      </c>
      <c r="U67" s="114">
        <f t="shared" ref="U67:U98" si="8">SUM(P67:T67)</f>
        <v>-0.6922299999999999</v>
      </c>
      <c r="V67" s="112">
        <f t="shared" ref="V67:V99" si="9">G67-U67</f>
        <v>-7.7700000000000546E-3</v>
      </c>
      <c r="X67" s="117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-0.7</v>
      </c>
      <c r="E68">
        <f>GT!N68</f>
        <v>0</v>
      </c>
      <c r="F68">
        <f t="shared" ref="F68:F98" si="10">B68+C68</f>
        <v>80</v>
      </c>
      <c r="G68">
        <f t="shared" ref="G68:G98" si="11">D68+E68-X68</f>
        <v>-0.7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-0.7</v>
      </c>
      <c r="P68">
        <v>-0.29070999999999997</v>
      </c>
      <c r="Q68">
        <v>-0.15917999999999999</v>
      </c>
      <c r="R68">
        <v>0</v>
      </c>
      <c r="S68">
        <v>-3.465E-2</v>
      </c>
      <c r="T68">
        <v>-0.20768999999999999</v>
      </c>
      <c r="U68" s="114">
        <f t="shared" si="8"/>
        <v>-0.6922299999999999</v>
      </c>
      <c r="V68" s="112">
        <f t="shared" si="9"/>
        <v>-7.7700000000000546E-3</v>
      </c>
      <c r="X68" s="117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-0.7</v>
      </c>
      <c r="E69">
        <f>GT!N69</f>
        <v>0</v>
      </c>
      <c r="F69">
        <f t="shared" si="10"/>
        <v>80</v>
      </c>
      <c r="G69">
        <f t="shared" si="11"/>
        <v>-0.7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-0.7</v>
      </c>
      <c r="P69">
        <v>-0.29070999999999997</v>
      </c>
      <c r="Q69">
        <v>-0.15917999999999999</v>
      </c>
      <c r="R69">
        <v>0</v>
      </c>
      <c r="S69">
        <v>-3.465E-2</v>
      </c>
      <c r="T69">
        <v>-0.20768999999999999</v>
      </c>
      <c r="U69" s="114">
        <f t="shared" si="8"/>
        <v>-0.6922299999999999</v>
      </c>
      <c r="V69" s="112">
        <f t="shared" si="9"/>
        <v>-7.7700000000000546E-3</v>
      </c>
      <c r="X69" s="117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-0.7</v>
      </c>
      <c r="E70">
        <f>GT!N70</f>
        <v>0</v>
      </c>
      <c r="F70">
        <f t="shared" si="10"/>
        <v>80</v>
      </c>
      <c r="G70">
        <f t="shared" si="11"/>
        <v>-0.7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-0.7</v>
      </c>
      <c r="P70">
        <v>-0.29070999999999997</v>
      </c>
      <c r="Q70">
        <v>-0.15917999999999999</v>
      </c>
      <c r="R70">
        <v>0</v>
      </c>
      <c r="S70">
        <v>-3.465E-2</v>
      </c>
      <c r="T70">
        <v>-0.20768999999999999</v>
      </c>
      <c r="U70" s="114">
        <f t="shared" si="8"/>
        <v>-0.6922299999999999</v>
      </c>
      <c r="V70" s="112">
        <f t="shared" si="9"/>
        <v>-7.7700000000000546E-3</v>
      </c>
      <c r="X70" s="117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-0.7</v>
      </c>
      <c r="E71">
        <f>GT!N71</f>
        <v>0</v>
      </c>
      <c r="F71">
        <f t="shared" si="10"/>
        <v>80</v>
      </c>
      <c r="G71">
        <f t="shared" si="11"/>
        <v>-0.7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-0.7</v>
      </c>
      <c r="P71">
        <v>-0.29070999999999997</v>
      </c>
      <c r="Q71">
        <v>-0.15917999999999999</v>
      </c>
      <c r="R71">
        <v>0</v>
      </c>
      <c r="S71">
        <v>-3.465E-2</v>
      </c>
      <c r="T71">
        <v>-0.20768999999999999</v>
      </c>
      <c r="U71" s="114">
        <f t="shared" si="8"/>
        <v>-0.6922299999999999</v>
      </c>
      <c r="V71" s="112">
        <f t="shared" si="9"/>
        <v>-7.7700000000000546E-3</v>
      </c>
      <c r="X71" s="117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-0.7</v>
      </c>
      <c r="E72">
        <f>GT!N72</f>
        <v>0</v>
      </c>
      <c r="F72">
        <f t="shared" si="10"/>
        <v>80</v>
      </c>
      <c r="G72">
        <f t="shared" si="11"/>
        <v>-0.7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-0.7</v>
      </c>
      <c r="P72">
        <v>-0.29070999999999997</v>
      </c>
      <c r="Q72">
        <v>-0.15917999999999999</v>
      </c>
      <c r="R72">
        <v>0</v>
      </c>
      <c r="S72">
        <v>-3.465E-2</v>
      </c>
      <c r="T72">
        <v>-0.20768999999999999</v>
      </c>
      <c r="U72" s="114">
        <f t="shared" si="8"/>
        <v>-0.6922299999999999</v>
      </c>
      <c r="V72" s="112">
        <f t="shared" si="9"/>
        <v>-7.7700000000000546E-3</v>
      </c>
      <c r="X72" s="117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-0.7</v>
      </c>
      <c r="E73">
        <f>GT!N73</f>
        <v>0</v>
      </c>
      <c r="F73">
        <f t="shared" si="10"/>
        <v>80</v>
      </c>
      <c r="G73">
        <f t="shared" si="11"/>
        <v>-0.7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-0.7</v>
      </c>
      <c r="P73">
        <v>-0.29070999999999997</v>
      </c>
      <c r="Q73">
        <v>-0.15917999999999999</v>
      </c>
      <c r="R73">
        <v>0</v>
      </c>
      <c r="S73">
        <v>-3.465E-2</v>
      </c>
      <c r="T73">
        <v>-0.20768999999999999</v>
      </c>
      <c r="U73" s="114">
        <f t="shared" si="8"/>
        <v>-0.6922299999999999</v>
      </c>
      <c r="V73" s="112">
        <f t="shared" si="9"/>
        <v>-7.7700000000000546E-3</v>
      </c>
      <c r="X73" s="117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-0.7</v>
      </c>
      <c r="E74">
        <f>GT!N74</f>
        <v>0</v>
      </c>
      <c r="F74">
        <f t="shared" si="10"/>
        <v>80</v>
      </c>
      <c r="G74">
        <f t="shared" si="11"/>
        <v>-0.7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-0.7</v>
      </c>
      <c r="P74">
        <v>-0.29070999999999997</v>
      </c>
      <c r="Q74">
        <v>-0.15917999999999999</v>
      </c>
      <c r="R74">
        <v>0</v>
      </c>
      <c r="S74">
        <v>-3.465E-2</v>
      </c>
      <c r="T74">
        <v>-0.20768999999999999</v>
      </c>
      <c r="U74" s="114">
        <f t="shared" si="8"/>
        <v>-0.6922299999999999</v>
      </c>
      <c r="V74" s="112">
        <f t="shared" si="9"/>
        <v>-7.7700000000000546E-3</v>
      </c>
      <c r="X74" s="117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-0.4</v>
      </c>
      <c r="E75">
        <f>GT!N75</f>
        <v>0</v>
      </c>
      <c r="F75">
        <f t="shared" si="10"/>
        <v>80</v>
      </c>
      <c r="G75">
        <f t="shared" si="11"/>
        <v>-0.4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-0.4</v>
      </c>
      <c r="P75">
        <v>-0.16612000000000002</v>
      </c>
      <c r="Q75">
        <v>-9.0959999999999999E-2</v>
      </c>
      <c r="R75">
        <v>0</v>
      </c>
      <c r="S75">
        <v>-1.9800000000000002E-2</v>
      </c>
      <c r="T75">
        <v>-0.11868000000000002</v>
      </c>
      <c r="U75" s="114">
        <f t="shared" si="8"/>
        <v>-0.39556000000000002</v>
      </c>
      <c r="V75" s="112">
        <f t="shared" si="9"/>
        <v>-4.4399999999999995E-3</v>
      </c>
      <c r="X75" s="117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-0.4</v>
      </c>
      <c r="E76">
        <f>GT!N76</f>
        <v>0</v>
      </c>
      <c r="F76">
        <f t="shared" si="10"/>
        <v>80</v>
      </c>
      <c r="G76">
        <f t="shared" si="11"/>
        <v>-0.4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-0.4</v>
      </c>
      <c r="P76">
        <v>-0.16612000000000002</v>
      </c>
      <c r="Q76">
        <v>-9.0959999999999999E-2</v>
      </c>
      <c r="R76">
        <v>0</v>
      </c>
      <c r="S76">
        <v>-1.9800000000000002E-2</v>
      </c>
      <c r="T76">
        <v>-0.11868000000000002</v>
      </c>
      <c r="U76" s="114">
        <f t="shared" si="8"/>
        <v>-0.39556000000000002</v>
      </c>
      <c r="V76" s="112">
        <f t="shared" si="9"/>
        <v>-4.4399999999999995E-3</v>
      </c>
      <c r="X76" s="117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-0.4</v>
      </c>
      <c r="E77">
        <f>GT!N77</f>
        <v>0</v>
      </c>
      <c r="F77">
        <f t="shared" si="10"/>
        <v>80</v>
      </c>
      <c r="G77">
        <f t="shared" si="11"/>
        <v>-0.4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-0.4</v>
      </c>
      <c r="P77">
        <v>-0.16612000000000002</v>
      </c>
      <c r="Q77">
        <v>-9.0959999999999999E-2</v>
      </c>
      <c r="R77">
        <v>0</v>
      </c>
      <c r="S77">
        <v>-1.9800000000000002E-2</v>
      </c>
      <c r="T77">
        <v>-0.11868000000000002</v>
      </c>
      <c r="U77" s="114">
        <f t="shared" si="8"/>
        <v>-0.39556000000000002</v>
      </c>
      <c r="V77" s="112">
        <f t="shared" si="9"/>
        <v>-4.4399999999999995E-3</v>
      </c>
      <c r="X77" s="117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-0.4</v>
      </c>
      <c r="E78">
        <f>GT!N78</f>
        <v>0</v>
      </c>
      <c r="F78">
        <f t="shared" si="10"/>
        <v>80</v>
      </c>
      <c r="G78">
        <f t="shared" si="11"/>
        <v>-0.4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-0.4</v>
      </c>
      <c r="P78">
        <v>-0.16612000000000002</v>
      </c>
      <c r="Q78">
        <v>-9.0959999999999999E-2</v>
      </c>
      <c r="R78">
        <v>0</v>
      </c>
      <c r="S78">
        <v>-1.9800000000000002E-2</v>
      </c>
      <c r="T78">
        <v>-0.11868000000000002</v>
      </c>
      <c r="U78" s="114">
        <f t="shared" si="8"/>
        <v>-0.39556000000000002</v>
      </c>
      <c r="V78" s="112">
        <f t="shared" si="9"/>
        <v>-4.4399999999999995E-3</v>
      </c>
      <c r="X78" s="117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-0.4</v>
      </c>
      <c r="E79">
        <f>GT!N79</f>
        <v>0</v>
      </c>
      <c r="F79">
        <f t="shared" si="10"/>
        <v>80</v>
      </c>
      <c r="G79">
        <f t="shared" si="11"/>
        <v>-0.4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-0.4</v>
      </c>
      <c r="P79">
        <v>-0.16612000000000002</v>
      </c>
      <c r="Q79">
        <v>-9.0959999999999999E-2</v>
      </c>
      <c r="R79">
        <v>0</v>
      </c>
      <c r="S79">
        <v>-1.9800000000000002E-2</v>
      </c>
      <c r="T79">
        <v>-0.11868000000000002</v>
      </c>
      <c r="U79" s="114">
        <f t="shared" si="8"/>
        <v>-0.39556000000000002</v>
      </c>
      <c r="V79" s="112">
        <f t="shared" si="9"/>
        <v>-4.4399999999999995E-3</v>
      </c>
      <c r="X79" s="117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-0.4</v>
      </c>
      <c r="E80">
        <f>GT!N80</f>
        <v>0</v>
      </c>
      <c r="F80">
        <f t="shared" si="10"/>
        <v>80</v>
      </c>
      <c r="G80">
        <f t="shared" si="11"/>
        <v>-0.4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-0.4</v>
      </c>
      <c r="P80">
        <v>-0.16612000000000002</v>
      </c>
      <c r="Q80">
        <v>-9.0959999999999999E-2</v>
      </c>
      <c r="R80">
        <v>0</v>
      </c>
      <c r="S80">
        <v>-1.9800000000000002E-2</v>
      </c>
      <c r="T80">
        <v>-0.11868000000000002</v>
      </c>
      <c r="U80" s="114">
        <f t="shared" si="8"/>
        <v>-0.39556000000000002</v>
      </c>
      <c r="V80" s="112">
        <f t="shared" si="9"/>
        <v>-4.4399999999999995E-3</v>
      </c>
      <c r="X80" s="117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-0.4</v>
      </c>
      <c r="E81">
        <f>GT!N81</f>
        <v>0</v>
      </c>
      <c r="F81">
        <f t="shared" si="10"/>
        <v>80</v>
      </c>
      <c r="G81">
        <f t="shared" si="11"/>
        <v>-0.4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-0.4</v>
      </c>
      <c r="P81">
        <v>-0.16612000000000002</v>
      </c>
      <c r="Q81">
        <v>-9.0959999999999999E-2</v>
      </c>
      <c r="R81">
        <v>0</v>
      </c>
      <c r="S81">
        <v>-1.9800000000000002E-2</v>
      </c>
      <c r="T81">
        <v>-0.11868000000000002</v>
      </c>
      <c r="U81" s="114">
        <f t="shared" si="8"/>
        <v>-0.39556000000000002</v>
      </c>
      <c r="V81" s="112">
        <f t="shared" si="9"/>
        <v>-4.4399999999999995E-3</v>
      </c>
      <c r="X81" s="117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-0.4</v>
      </c>
      <c r="E82">
        <f>GT!N82</f>
        <v>0</v>
      </c>
      <c r="F82">
        <f t="shared" si="10"/>
        <v>80</v>
      </c>
      <c r="G82">
        <f t="shared" si="11"/>
        <v>-0.4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-0.4</v>
      </c>
      <c r="P82">
        <v>-0.16612000000000002</v>
      </c>
      <c r="Q82">
        <v>-9.0959999999999999E-2</v>
      </c>
      <c r="R82">
        <v>0</v>
      </c>
      <c r="S82">
        <v>-1.9800000000000002E-2</v>
      </c>
      <c r="T82">
        <v>-0.11868000000000002</v>
      </c>
      <c r="U82" s="114">
        <f t="shared" si="8"/>
        <v>-0.39556000000000002</v>
      </c>
      <c r="V82" s="112">
        <f t="shared" si="9"/>
        <v>-4.4399999999999995E-3</v>
      </c>
      <c r="X82" s="117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-0.4</v>
      </c>
      <c r="E83">
        <f>GT!N83</f>
        <v>0</v>
      </c>
      <c r="F83">
        <f t="shared" si="10"/>
        <v>80</v>
      </c>
      <c r="G83">
        <f t="shared" si="11"/>
        <v>-0.4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-0.4</v>
      </c>
      <c r="P83">
        <v>-0.16612000000000002</v>
      </c>
      <c r="Q83">
        <v>-9.0959999999999999E-2</v>
      </c>
      <c r="R83">
        <v>0</v>
      </c>
      <c r="S83">
        <v>-1.9800000000000002E-2</v>
      </c>
      <c r="T83">
        <v>-0.11868000000000002</v>
      </c>
      <c r="U83" s="114">
        <f t="shared" si="8"/>
        <v>-0.39556000000000002</v>
      </c>
      <c r="V83" s="112">
        <f t="shared" si="9"/>
        <v>-4.4399999999999995E-3</v>
      </c>
      <c r="X83" s="117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-0.4</v>
      </c>
      <c r="E84">
        <f>GT!N84</f>
        <v>0</v>
      </c>
      <c r="F84">
        <f t="shared" si="10"/>
        <v>80</v>
      </c>
      <c r="G84">
        <f t="shared" si="11"/>
        <v>-0.4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-0.4</v>
      </c>
      <c r="P84">
        <v>-0.16612000000000002</v>
      </c>
      <c r="Q84">
        <v>-9.0959999999999999E-2</v>
      </c>
      <c r="R84">
        <v>0</v>
      </c>
      <c r="S84">
        <v>-1.9800000000000002E-2</v>
      </c>
      <c r="T84">
        <v>-0.11868000000000002</v>
      </c>
      <c r="U84" s="114">
        <f t="shared" si="8"/>
        <v>-0.39556000000000002</v>
      </c>
      <c r="V84" s="112">
        <f t="shared" si="9"/>
        <v>-4.4399999999999995E-3</v>
      </c>
      <c r="X84" s="117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-0.4</v>
      </c>
      <c r="E85">
        <f>GT!N85</f>
        <v>0</v>
      </c>
      <c r="F85">
        <f t="shared" si="10"/>
        <v>80</v>
      </c>
      <c r="G85">
        <f t="shared" si="11"/>
        <v>-0.4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-0.4</v>
      </c>
      <c r="P85">
        <v>-0.16612000000000002</v>
      </c>
      <c r="Q85">
        <v>-9.0959999999999999E-2</v>
      </c>
      <c r="R85">
        <v>0</v>
      </c>
      <c r="S85">
        <v>-1.9800000000000002E-2</v>
      </c>
      <c r="T85">
        <v>-0.11868000000000002</v>
      </c>
      <c r="U85" s="114">
        <f t="shared" si="8"/>
        <v>-0.39556000000000002</v>
      </c>
      <c r="V85" s="112">
        <f t="shared" si="9"/>
        <v>-4.4399999999999995E-3</v>
      </c>
      <c r="X85" s="117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-0.4</v>
      </c>
      <c r="E86">
        <f>GT!N86</f>
        <v>0</v>
      </c>
      <c r="F86">
        <f t="shared" si="10"/>
        <v>80</v>
      </c>
      <c r="G86">
        <f t="shared" si="11"/>
        <v>-0.4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-0.4</v>
      </c>
      <c r="P86">
        <v>-0.16612000000000002</v>
      </c>
      <c r="Q86">
        <v>-9.0959999999999999E-2</v>
      </c>
      <c r="R86">
        <v>0</v>
      </c>
      <c r="S86">
        <v>-1.9800000000000002E-2</v>
      </c>
      <c r="T86">
        <v>-0.11868000000000002</v>
      </c>
      <c r="U86" s="114">
        <f t="shared" si="8"/>
        <v>-0.39556000000000002</v>
      </c>
      <c r="V86" s="112">
        <f t="shared" si="9"/>
        <v>-4.4399999999999995E-3</v>
      </c>
      <c r="X86" s="117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-0.4</v>
      </c>
      <c r="E87">
        <f>GT!N87</f>
        <v>0</v>
      </c>
      <c r="F87">
        <f t="shared" si="10"/>
        <v>80</v>
      </c>
      <c r="G87">
        <f t="shared" si="11"/>
        <v>-0.4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-0.4</v>
      </c>
      <c r="P87">
        <v>-0.16612000000000002</v>
      </c>
      <c r="Q87">
        <v>-9.0959999999999999E-2</v>
      </c>
      <c r="R87">
        <v>0</v>
      </c>
      <c r="S87">
        <v>-1.9800000000000002E-2</v>
      </c>
      <c r="T87">
        <v>-0.11868000000000002</v>
      </c>
      <c r="U87" s="114">
        <f t="shared" si="8"/>
        <v>-0.39556000000000002</v>
      </c>
      <c r="V87" s="112">
        <f t="shared" si="9"/>
        <v>-4.4399999999999995E-3</v>
      </c>
      <c r="X87" s="117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-0.4</v>
      </c>
      <c r="E88">
        <f>GT!N88</f>
        <v>0</v>
      </c>
      <c r="F88">
        <f t="shared" si="10"/>
        <v>80</v>
      </c>
      <c r="G88">
        <f t="shared" si="11"/>
        <v>-0.4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-0.4</v>
      </c>
      <c r="P88">
        <v>-0.16612000000000002</v>
      </c>
      <c r="Q88">
        <v>-9.0959999999999999E-2</v>
      </c>
      <c r="R88">
        <v>0</v>
      </c>
      <c r="S88">
        <v>-1.9800000000000002E-2</v>
      </c>
      <c r="T88">
        <v>-0.11868000000000002</v>
      </c>
      <c r="U88" s="114">
        <f t="shared" si="8"/>
        <v>-0.39556000000000002</v>
      </c>
      <c r="V88" s="112">
        <f t="shared" si="9"/>
        <v>-4.4399999999999995E-3</v>
      </c>
      <c r="X88" s="117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-0.4</v>
      </c>
      <c r="E89">
        <f>GT!N89</f>
        <v>0</v>
      </c>
      <c r="F89">
        <f t="shared" si="10"/>
        <v>80</v>
      </c>
      <c r="G89">
        <f t="shared" si="11"/>
        <v>-0.4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-0.4</v>
      </c>
      <c r="P89">
        <v>-0.16612000000000002</v>
      </c>
      <c r="Q89">
        <v>-9.0959999999999999E-2</v>
      </c>
      <c r="R89">
        <v>0</v>
      </c>
      <c r="S89">
        <v>-1.9800000000000002E-2</v>
      </c>
      <c r="T89">
        <v>-0.11868000000000002</v>
      </c>
      <c r="U89" s="114">
        <f t="shared" si="8"/>
        <v>-0.39556000000000002</v>
      </c>
      <c r="V89" s="112">
        <f t="shared" si="9"/>
        <v>-4.4399999999999995E-3</v>
      </c>
      <c r="X89" s="117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-0.4</v>
      </c>
      <c r="E90">
        <f>GT!N90</f>
        <v>0</v>
      </c>
      <c r="F90">
        <f t="shared" si="10"/>
        <v>80</v>
      </c>
      <c r="G90">
        <f t="shared" si="11"/>
        <v>-0.4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-0.4</v>
      </c>
      <c r="P90">
        <v>-0.16612000000000002</v>
      </c>
      <c r="Q90">
        <v>-9.0959999999999999E-2</v>
      </c>
      <c r="R90">
        <v>0</v>
      </c>
      <c r="S90">
        <v>-1.9800000000000002E-2</v>
      </c>
      <c r="T90">
        <v>-0.11868000000000002</v>
      </c>
      <c r="U90" s="114">
        <f t="shared" si="8"/>
        <v>-0.39556000000000002</v>
      </c>
      <c r="V90" s="112">
        <f t="shared" si="9"/>
        <v>-4.4399999999999995E-3</v>
      </c>
      <c r="X90" s="117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-0.4</v>
      </c>
      <c r="E91">
        <f>GT!N91</f>
        <v>0</v>
      </c>
      <c r="F91">
        <f t="shared" si="10"/>
        <v>80</v>
      </c>
      <c r="G91">
        <f t="shared" si="11"/>
        <v>-0.4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-0.4</v>
      </c>
      <c r="P91">
        <v>-0.16612000000000002</v>
      </c>
      <c r="Q91">
        <v>-9.0959999999999999E-2</v>
      </c>
      <c r="R91">
        <v>0</v>
      </c>
      <c r="S91">
        <v>-1.9800000000000002E-2</v>
      </c>
      <c r="T91">
        <v>-0.11868000000000002</v>
      </c>
      <c r="U91" s="114">
        <f t="shared" si="8"/>
        <v>-0.39556000000000002</v>
      </c>
      <c r="V91" s="112">
        <f t="shared" si="9"/>
        <v>-4.4399999999999995E-3</v>
      </c>
      <c r="X91" s="117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-0.4</v>
      </c>
      <c r="E92">
        <f>GT!N92</f>
        <v>0</v>
      </c>
      <c r="F92">
        <f t="shared" si="10"/>
        <v>80</v>
      </c>
      <c r="G92">
        <f t="shared" si="11"/>
        <v>-0.4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-0.4</v>
      </c>
      <c r="P92">
        <v>-0.16612000000000002</v>
      </c>
      <c r="Q92">
        <v>-9.0959999999999999E-2</v>
      </c>
      <c r="R92">
        <v>0</v>
      </c>
      <c r="S92">
        <v>-1.9800000000000002E-2</v>
      </c>
      <c r="T92">
        <v>-0.11868000000000002</v>
      </c>
      <c r="U92" s="114">
        <f t="shared" si="8"/>
        <v>-0.39556000000000002</v>
      </c>
      <c r="V92" s="112">
        <f t="shared" si="9"/>
        <v>-4.4399999999999995E-3</v>
      </c>
      <c r="X92" s="117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-0.4</v>
      </c>
      <c r="E93">
        <f>GT!N93</f>
        <v>0</v>
      </c>
      <c r="F93">
        <f t="shared" si="10"/>
        <v>80</v>
      </c>
      <c r="G93">
        <f t="shared" si="11"/>
        <v>-0.4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-0.4</v>
      </c>
      <c r="P93">
        <v>-0.16612000000000002</v>
      </c>
      <c r="Q93">
        <v>-9.0959999999999999E-2</v>
      </c>
      <c r="R93">
        <v>0</v>
      </c>
      <c r="S93">
        <v>-1.9800000000000002E-2</v>
      </c>
      <c r="T93">
        <v>-0.11868000000000002</v>
      </c>
      <c r="U93" s="114">
        <f t="shared" si="8"/>
        <v>-0.39556000000000002</v>
      </c>
      <c r="V93" s="112">
        <f t="shared" si="9"/>
        <v>-4.4399999999999995E-3</v>
      </c>
      <c r="X93" s="117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-0.4</v>
      </c>
      <c r="E94">
        <f>GT!N94</f>
        <v>0</v>
      </c>
      <c r="F94">
        <f t="shared" si="10"/>
        <v>80</v>
      </c>
      <c r="G94">
        <f t="shared" si="11"/>
        <v>-0.4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-0.4</v>
      </c>
      <c r="P94">
        <v>-0.16612000000000002</v>
      </c>
      <c r="Q94">
        <v>-9.0959999999999999E-2</v>
      </c>
      <c r="R94">
        <v>0</v>
      </c>
      <c r="S94">
        <v>-1.9800000000000002E-2</v>
      </c>
      <c r="T94">
        <v>-0.11868000000000002</v>
      </c>
      <c r="U94" s="114">
        <f t="shared" si="8"/>
        <v>-0.39556000000000002</v>
      </c>
      <c r="V94" s="112">
        <f t="shared" si="9"/>
        <v>-4.4399999999999995E-3</v>
      </c>
      <c r="X94" s="117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-0.4</v>
      </c>
      <c r="E95">
        <f>GT!N95</f>
        <v>0</v>
      </c>
      <c r="F95">
        <f t="shared" si="10"/>
        <v>80</v>
      </c>
      <c r="G95">
        <f t="shared" si="11"/>
        <v>-0.4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-0.4</v>
      </c>
      <c r="P95">
        <v>-0.16612000000000002</v>
      </c>
      <c r="Q95">
        <v>-9.0959999999999999E-2</v>
      </c>
      <c r="R95">
        <v>0</v>
      </c>
      <c r="S95">
        <v>-1.9800000000000002E-2</v>
      </c>
      <c r="T95">
        <v>-0.11868000000000002</v>
      </c>
      <c r="U95" s="114">
        <f t="shared" si="8"/>
        <v>-0.39556000000000002</v>
      </c>
      <c r="V95" s="112">
        <f t="shared" si="9"/>
        <v>-4.4399999999999995E-3</v>
      </c>
      <c r="X95" s="117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-0.4</v>
      </c>
      <c r="E96">
        <f>GT!N96</f>
        <v>0</v>
      </c>
      <c r="F96">
        <f t="shared" si="10"/>
        <v>80</v>
      </c>
      <c r="G96">
        <f t="shared" si="11"/>
        <v>-0.4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-0.4</v>
      </c>
      <c r="P96">
        <v>-0.16612000000000002</v>
      </c>
      <c r="Q96">
        <v>-9.0959999999999999E-2</v>
      </c>
      <c r="R96">
        <v>0</v>
      </c>
      <c r="S96">
        <v>-1.9800000000000002E-2</v>
      </c>
      <c r="T96">
        <v>-0.11868000000000002</v>
      </c>
      <c r="U96" s="114">
        <f t="shared" si="8"/>
        <v>-0.39556000000000002</v>
      </c>
      <c r="V96" s="112">
        <f t="shared" si="9"/>
        <v>-4.4399999999999995E-3</v>
      </c>
      <c r="X96" s="117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-0.4</v>
      </c>
      <c r="E97">
        <f>GT!N97</f>
        <v>0</v>
      </c>
      <c r="F97">
        <f t="shared" si="10"/>
        <v>80</v>
      </c>
      <c r="G97">
        <f t="shared" si="11"/>
        <v>-0.4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-0.4</v>
      </c>
      <c r="P97">
        <v>-0.16612000000000002</v>
      </c>
      <c r="Q97">
        <v>-9.0959999999999999E-2</v>
      </c>
      <c r="R97">
        <v>0</v>
      </c>
      <c r="S97">
        <v>-1.9800000000000002E-2</v>
      </c>
      <c r="T97">
        <v>-0.11868000000000002</v>
      </c>
      <c r="U97" s="114">
        <f t="shared" si="8"/>
        <v>-0.39556000000000002</v>
      </c>
      <c r="V97" s="112">
        <f t="shared" si="9"/>
        <v>-4.4399999999999995E-3</v>
      </c>
      <c r="X97" s="117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-0.4</v>
      </c>
      <c r="E98">
        <f>GT!N98</f>
        <v>0</v>
      </c>
      <c r="F98">
        <f t="shared" si="10"/>
        <v>80</v>
      </c>
      <c r="G98">
        <f t="shared" si="11"/>
        <v>-0.4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-0.4</v>
      </c>
      <c r="P98">
        <v>-0.16612000000000002</v>
      </c>
      <c r="Q98">
        <v>-9.0959999999999999E-2</v>
      </c>
      <c r="R98">
        <v>0</v>
      </c>
      <c r="S98">
        <v>-1.9800000000000002E-2</v>
      </c>
      <c r="T98">
        <v>-0.11868000000000002</v>
      </c>
      <c r="U98" s="114">
        <f t="shared" si="8"/>
        <v>-0.39556000000000002</v>
      </c>
      <c r="V98" s="112">
        <f t="shared" si="9"/>
        <v>-4.4399999999999995E-3</v>
      </c>
      <c r="X98" s="117"/>
    </row>
    <row r="99" spans="1:24" ht="15.75" thickBot="1">
      <c r="A99" s="114" t="s">
        <v>324</v>
      </c>
      <c r="B99" s="114">
        <f>SUM(B3:B98)/4000</f>
        <v>1.92</v>
      </c>
      <c r="C99" s="114">
        <f t="shared" ref="C99:U99" si="12">SUM(C3:C98)/4000</f>
        <v>0</v>
      </c>
      <c r="D99" s="114">
        <f t="shared" si="12"/>
        <v>-1.2299999999999997E-2</v>
      </c>
      <c r="E99" s="114">
        <f t="shared" si="12"/>
        <v>0</v>
      </c>
      <c r="F99" s="114">
        <f t="shared" si="12"/>
        <v>1.92</v>
      </c>
      <c r="G99" s="114">
        <f t="shared" si="12"/>
        <v>-1.2299999999999997E-2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-1.2299999999999997E-2</v>
      </c>
      <c r="P99" s="114">
        <f t="shared" si="12"/>
        <v>-5.1081900000000012E-3</v>
      </c>
      <c r="Q99" s="114">
        <f t="shared" si="12"/>
        <v>-2.7970200000000038E-3</v>
      </c>
      <c r="R99" s="114">
        <f t="shared" si="12"/>
        <v>0</v>
      </c>
      <c r="S99" s="114">
        <f t="shared" si="12"/>
        <v>-6.0885000000000062E-4</v>
      </c>
      <c r="T99" s="114">
        <f t="shared" si="12"/>
        <v>-3.6494099999999962E-3</v>
      </c>
      <c r="U99" s="114">
        <f t="shared" si="12"/>
        <v>-1.2163470000000016E-2</v>
      </c>
      <c r="V99" s="114">
        <f t="shared" si="9"/>
        <v>-1.3652999999998021E-4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99.96</v>
      </c>
      <c r="J3">
        <f>BYPL_EOD!AI3+BYPL_EOD!AJ3</f>
        <v>57.6</v>
      </c>
      <c r="K3">
        <f>MES_EOD!AI3+MES_EOD!AJ3</f>
        <v>5.84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99.956095465020894</v>
      </c>
      <c r="Q3">
        <v>57.597750087887192</v>
      </c>
      <c r="R3">
        <v>5.8397718839107844</v>
      </c>
      <c r="S3">
        <v>22.999101597593846</v>
      </c>
      <c r="T3">
        <v>69.607280965587279</v>
      </c>
      <c r="U3" s="114">
        <f t="shared" ref="U3:U66" si="2">SUM(P3:T3)</f>
        <v>255.99999999999997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99.96</v>
      </c>
      <c r="J4">
        <f>BYPL_EOD!AI4+BYPL_EOD!AJ4</f>
        <v>57.6</v>
      </c>
      <c r="K4">
        <f>MES_EOD!AI4+MES_EOD!AJ4</f>
        <v>5.84</v>
      </c>
      <c r="L4">
        <f>NDMC_EOD!AI4+NDMC_EOD!AJ4</f>
        <v>23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99.956095465020894</v>
      </c>
      <c r="Q4">
        <v>57.597750087887192</v>
      </c>
      <c r="R4">
        <v>5.8397718839107844</v>
      </c>
      <c r="S4">
        <v>22.999101597593846</v>
      </c>
      <c r="T4">
        <v>69.607280965587279</v>
      </c>
      <c r="U4" s="114">
        <f t="shared" si="2"/>
        <v>255.99999999999997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99.96</v>
      </c>
      <c r="J5">
        <f>BYPL_EOD!AI5+BYPL_EOD!AJ5</f>
        <v>57.6</v>
      </c>
      <c r="K5">
        <f>MES_EOD!AI5+MES_EOD!AJ5</f>
        <v>5.84</v>
      </c>
      <c r="L5">
        <f>NDMC_EOD!AI5+NDMC_EOD!AJ5</f>
        <v>23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99.956095465020894</v>
      </c>
      <c r="Q5">
        <v>57.597750087887192</v>
      </c>
      <c r="R5">
        <v>5.8397718839107844</v>
      </c>
      <c r="S5">
        <v>22.999101597593846</v>
      </c>
      <c r="T5">
        <v>69.607280965587279</v>
      </c>
      <c r="U5" s="114">
        <f t="shared" si="2"/>
        <v>255.99999999999997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99.96</v>
      </c>
      <c r="J6">
        <f>BYPL_EOD!AI6+BYPL_EOD!AJ6</f>
        <v>57.6</v>
      </c>
      <c r="K6">
        <f>MES_EOD!AI6+MES_EOD!AJ6</f>
        <v>5.84</v>
      </c>
      <c r="L6">
        <f>NDMC_EOD!AI6+NDMC_EOD!AJ6</f>
        <v>23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99.956095465020894</v>
      </c>
      <c r="Q6">
        <v>57.597750087887192</v>
      </c>
      <c r="R6">
        <v>5.8397718839107844</v>
      </c>
      <c r="S6">
        <v>22.999101597593846</v>
      </c>
      <c r="T6">
        <v>69.607280965587279</v>
      </c>
      <c r="U6" s="114">
        <f t="shared" si="2"/>
        <v>255.99999999999997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99.96</v>
      </c>
      <c r="J7">
        <f>BYPL_EOD!AI7+BYPL_EOD!AJ7</f>
        <v>57.6</v>
      </c>
      <c r="K7">
        <f>MES_EOD!AI7+MES_EOD!AJ7</f>
        <v>5.84</v>
      </c>
      <c r="L7">
        <f>NDMC_EOD!AI7+NDMC_EOD!AJ7</f>
        <v>23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99.956095465020894</v>
      </c>
      <c r="Q7">
        <v>57.597750087887192</v>
      </c>
      <c r="R7">
        <v>5.8397718839107844</v>
      </c>
      <c r="S7">
        <v>22.999101597593846</v>
      </c>
      <c r="T7">
        <v>69.607280965587279</v>
      </c>
      <c r="U7" s="114">
        <f t="shared" si="2"/>
        <v>255.99999999999997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99.96</v>
      </c>
      <c r="J8">
        <f>BYPL_EOD!AI8+BYPL_EOD!AJ8</f>
        <v>57.6</v>
      </c>
      <c r="K8">
        <f>MES_EOD!AI8+MES_EOD!AJ8</f>
        <v>5.84</v>
      </c>
      <c r="L8">
        <f>NDMC_EOD!AI8+NDMC_EOD!AJ8</f>
        <v>23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99.956095465020894</v>
      </c>
      <c r="Q8">
        <v>57.597750087887192</v>
      </c>
      <c r="R8">
        <v>5.8397718839107844</v>
      </c>
      <c r="S8">
        <v>22.999101597593846</v>
      </c>
      <c r="T8">
        <v>69.607280965587279</v>
      </c>
      <c r="U8" s="114">
        <f t="shared" si="2"/>
        <v>255.99999999999997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99.96</v>
      </c>
      <c r="J9">
        <f>BYPL_EOD!AI9+BYPL_EOD!AJ9</f>
        <v>57.6</v>
      </c>
      <c r="K9">
        <f>MES_EOD!AI9+MES_EOD!AJ9</f>
        <v>5.84</v>
      </c>
      <c r="L9">
        <f>NDMC_EOD!AI9+NDMC_EOD!AJ9</f>
        <v>23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99.956095465020894</v>
      </c>
      <c r="Q9">
        <v>57.597750087887192</v>
      </c>
      <c r="R9">
        <v>5.8397718839107844</v>
      </c>
      <c r="S9">
        <v>22.999101597593846</v>
      </c>
      <c r="T9">
        <v>69.607280965587279</v>
      </c>
      <c r="U9" s="114">
        <f t="shared" si="2"/>
        <v>255.99999999999997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99.96</v>
      </c>
      <c r="J10">
        <f>BYPL_EOD!AI10+BYPL_EOD!AJ10</f>
        <v>57.6</v>
      </c>
      <c r="K10">
        <f>MES_EOD!AI10+MES_EOD!AJ10</f>
        <v>5.84</v>
      </c>
      <c r="L10">
        <f>NDMC_EOD!AI10+NDMC_EOD!AJ10</f>
        <v>23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99.956095465020894</v>
      </c>
      <c r="Q10">
        <v>57.597750087887192</v>
      </c>
      <c r="R10">
        <v>5.8397718839107844</v>
      </c>
      <c r="S10">
        <v>22.999101597593846</v>
      </c>
      <c r="T10">
        <v>69.607280965587279</v>
      </c>
      <c r="U10" s="114">
        <f t="shared" si="2"/>
        <v>255.99999999999997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12"/>
      <c r="I11">
        <f>BRPL_EOD!AI11+BRPL_EOD!AJ11</f>
        <v>99.96</v>
      </c>
      <c r="J11">
        <f>BYPL_EOD!AI11+BYPL_EOD!AJ11</f>
        <v>57.6</v>
      </c>
      <c r="K11">
        <f>MES_EOD!AI11+MES_EOD!AJ11</f>
        <v>5.84</v>
      </c>
      <c r="L11">
        <f>NDMC_EOD!AI11+NDMC_EOD!AJ11</f>
        <v>23</v>
      </c>
      <c r="M11">
        <f>TPDDL_EOD!AI11+TPDDL_EOD!AJ11</f>
        <v>69.61</v>
      </c>
      <c r="N11">
        <f t="shared" si="0"/>
        <v>256.01</v>
      </c>
      <c r="O11" s="112">
        <f t="shared" si="1"/>
        <v>-9.9999999999909051E-3</v>
      </c>
      <c r="P11">
        <v>99.956095465020894</v>
      </c>
      <c r="Q11">
        <v>57.597750087887192</v>
      </c>
      <c r="R11">
        <v>5.8397718839107844</v>
      </c>
      <c r="S11">
        <v>22.999101597593846</v>
      </c>
      <c r="T11">
        <v>69.607280965587279</v>
      </c>
      <c r="U11" s="114">
        <f t="shared" si="2"/>
        <v>255.99999999999997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12"/>
      <c r="I12">
        <f>BRPL_EOD!AI12+BRPL_EOD!AJ12</f>
        <v>99.96</v>
      </c>
      <c r="J12">
        <f>BYPL_EOD!AI12+BYPL_EOD!AJ12</f>
        <v>57.6</v>
      </c>
      <c r="K12">
        <f>MES_EOD!AI12+MES_EOD!AJ12</f>
        <v>5.84</v>
      </c>
      <c r="L12">
        <f>NDMC_EOD!AI12+NDMC_EOD!AJ12</f>
        <v>23</v>
      </c>
      <c r="M12">
        <f>TPDDL_EOD!AI12+TPDDL_EOD!AJ12</f>
        <v>69.61</v>
      </c>
      <c r="N12">
        <f t="shared" si="0"/>
        <v>256.01</v>
      </c>
      <c r="O12" s="112">
        <f t="shared" si="1"/>
        <v>-9.9999999999909051E-3</v>
      </c>
      <c r="P12">
        <v>99.956095465020894</v>
      </c>
      <c r="Q12">
        <v>57.597750087887192</v>
      </c>
      <c r="R12">
        <v>5.8397718839107844</v>
      </c>
      <c r="S12">
        <v>22.999101597593846</v>
      </c>
      <c r="T12">
        <v>69.607280965587279</v>
      </c>
      <c r="U12" s="114">
        <f t="shared" si="2"/>
        <v>255.99999999999997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12"/>
      <c r="I13">
        <f>BRPL_EOD!AI13+BRPL_EOD!AJ13</f>
        <v>99.96</v>
      </c>
      <c r="J13">
        <f>BYPL_EOD!AI13+BYPL_EOD!AJ13</f>
        <v>57.6</v>
      </c>
      <c r="K13">
        <f>MES_EOD!AI13+MES_EOD!AJ13</f>
        <v>5.84</v>
      </c>
      <c r="L13">
        <f>NDMC_EOD!AI13+NDMC_EOD!AJ13</f>
        <v>23</v>
      </c>
      <c r="M13">
        <f>TPDDL_EOD!AI13+TPDDL_EOD!AJ13</f>
        <v>69.61</v>
      </c>
      <c r="N13">
        <f t="shared" si="0"/>
        <v>256.01</v>
      </c>
      <c r="O13" s="112">
        <f t="shared" si="1"/>
        <v>-9.9999999999909051E-3</v>
      </c>
      <c r="P13">
        <v>99.956095465020894</v>
      </c>
      <c r="Q13">
        <v>57.597750087887192</v>
      </c>
      <c r="R13">
        <v>5.8397718839107844</v>
      </c>
      <c r="S13">
        <v>22.999101597593846</v>
      </c>
      <c r="T13">
        <v>69.607280965587279</v>
      </c>
      <c r="U13" s="114">
        <f t="shared" si="2"/>
        <v>255.99999999999997</v>
      </c>
      <c r="V13" s="112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12"/>
      <c r="I14">
        <f>BRPL_EOD!AI14+BRPL_EOD!AJ14</f>
        <v>99.96</v>
      </c>
      <c r="J14">
        <f>BYPL_EOD!AI14+BYPL_EOD!AJ14</f>
        <v>57.6</v>
      </c>
      <c r="K14">
        <f>MES_EOD!AI14+MES_EOD!AJ14</f>
        <v>5.84</v>
      </c>
      <c r="L14">
        <f>NDMC_EOD!AI14+NDMC_EOD!AJ14</f>
        <v>23</v>
      </c>
      <c r="M14">
        <f>TPDDL_EOD!AI14+TPDDL_EOD!AJ14</f>
        <v>69.61</v>
      </c>
      <c r="N14">
        <f t="shared" si="0"/>
        <v>256.01</v>
      </c>
      <c r="O14" s="112">
        <f t="shared" si="1"/>
        <v>-9.9999999999909051E-3</v>
      </c>
      <c r="P14">
        <v>99.956095465020894</v>
      </c>
      <c r="Q14">
        <v>57.597750087887192</v>
      </c>
      <c r="R14">
        <v>5.8397718839107844</v>
      </c>
      <c r="S14">
        <v>22.999101597593846</v>
      </c>
      <c r="T14">
        <v>69.607280965587279</v>
      </c>
      <c r="U14" s="114">
        <f t="shared" si="2"/>
        <v>255.99999999999997</v>
      </c>
      <c r="V14" s="112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12"/>
      <c r="I15">
        <f>BRPL_EOD!AI15+BRPL_EOD!AJ15</f>
        <v>99.96</v>
      </c>
      <c r="J15">
        <f>BYPL_EOD!AI15+BYPL_EOD!AJ15</f>
        <v>57.6</v>
      </c>
      <c r="K15">
        <f>MES_EOD!AI15+MES_EOD!AJ15</f>
        <v>5.84</v>
      </c>
      <c r="L15">
        <f>NDMC_EOD!AI15+NDMC_EOD!AJ15</f>
        <v>23</v>
      </c>
      <c r="M15">
        <f>TPDDL_EOD!AI15+TPDDL_EOD!AJ15</f>
        <v>69.61</v>
      </c>
      <c r="N15">
        <f t="shared" si="0"/>
        <v>256.01</v>
      </c>
      <c r="O15" s="112">
        <f t="shared" si="1"/>
        <v>-9.9999999999909051E-3</v>
      </c>
      <c r="P15">
        <v>99.956095465020894</v>
      </c>
      <c r="Q15">
        <v>57.597750087887192</v>
      </c>
      <c r="R15">
        <v>5.8397718839107844</v>
      </c>
      <c r="S15">
        <v>22.999101597593846</v>
      </c>
      <c r="T15">
        <v>69.607280965587279</v>
      </c>
      <c r="U15" s="114">
        <f t="shared" si="2"/>
        <v>255.99999999999997</v>
      </c>
      <c r="V15" s="112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12"/>
      <c r="I16">
        <f>BRPL_EOD!AI16+BRPL_EOD!AJ16</f>
        <v>112.56</v>
      </c>
      <c r="J16">
        <f>BYPL_EOD!AI16+BYPL_EOD!AJ16</f>
        <v>45</v>
      </c>
      <c r="K16">
        <f>MES_EOD!AI16+MES_EOD!AJ16</f>
        <v>5.84</v>
      </c>
      <c r="L16">
        <f>NDMC_EOD!AI16+NDMC_EOD!AJ16</f>
        <v>23</v>
      </c>
      <c r="M16">
        <f>TPDDL_EOD!AI16+TPDDL_EOD!AJ16</f>
        <v>69.61</v>
      </c>
      <c r="N16">
        <f t="shared" si="0"/>
        <v>256.01</v>
      </c>
      <c r="O16" s="112">
        <f t="shared" si="1"/>
        <v>-9.9999999999909051E-3</v>
      </c>
      <c r="P16">
        <v>112.55560329674623</v>
      </c>
      <c r="Q16">
        <v>44.998242256161873</v>
      </c>
      <c r="R16">
        <v>5.8397718839107844</v>
      </c>
      <c r="S16">
        <v>22.999101597593846</v>
      </c>
      <c r="T16">
        <v>69.607280965587279</v>
      </c>
      <c r="U16" s="114">
        <f t="shared" si="2"/>
        <v>256</v>
      </c>
      <c r="V16" s="112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12"/>
      <c r="I17">
        <f>BRPL_EOD!AI17+BRPL_EOD!AJ17</f>
        <v>112.56</v>
      </c>
      <c r="J17">
        <f>BYPL_EOD!AI17+BYPL_EOD!AJ17</f>
        <v>45</v>
      </c>
      <c r="K17">
        <f>MES_EOD!AI17+MES_EOD!AJ17</f>
        <v>5.84</v>
      </c>
      <c r="L17">
        <f>NDMC_EOD!AI17+NDMC_EOD!AJ17</f>
        <v>23</v>
      </c>
      <c r="M17">
        <f>TPDDL_EOD!AI17+TPDDL_EOD!AJ17</f>
        <v>69.61</v>
      </c>
      <c r="N17">
        <f t="shared" si="0"/>
        <v>256.01</v>
      </c>
      <c r="O17" s="112">
        <f t="shared" si="1"/>
        <v>-9.9999999999909051E-3</v>
      </c>
      <c r="P17">
        <v>112.55560329674623</v>
      </c>
      <c r="Q17">
        <v>44.998242256161873</v>
      </c>
      <c r="R17">
        <v>5.8397718839107844</v>
      </c>
      <c r="S17">
        <v>22.999101597593846</v>
      </c>
      <c r="T17">
        <v>69.607280965587279</v>
      </c>
      <c r="U17" s="114">
        <f t="shared" si="2"/>
        <v>256</v>
      </c>
      <c r="V17" s="112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12"/>
      <c r="I18">
        <f>BRPL_EOD!AI18+BRPL_EOD!AJ18</f>
        <v>112.56</v>
      </c>
      <c r="J18">
        <f>BYPL_EOD!AI18+BYPL_EOD!AJ18</f>
        <v>45</v>
      </c>
      <c r="K18">
        <f>MES_EOD!AI18+MES_EOD!AJ18</f>
        <v>5.84</v>
      </c>
      <c r="L18">
        <f>NDMC_EOD!AI18+NDMC_EOD!AJ18</f>
        <v>23</v>
      </c>
      <c r="M18">
        <f>TPDDL_EOD!AI18+TPDDL_EOD!AJ18</f>
        <v>69.61</v>
      </c>
      <c r="N18">
        <f t="shared" si="0"/>
        <v>256.01</v>
      </c>
      <c r="O18" s="112">
        <f t="shared" si="1"/>
        <v>-9.9999999999909051E-3</v>
      </c>
      <c r="P18">
        <v>112.55560329674623</v>
      </c>
      <c r="Q18">
        <v>44.998242256161873</v>
      </c>
      <c r="R18">
        <v>5.8397718839107844</v>
      </c>
      <c r="S18">
        <v>22.999101597593846</v>
      </c>
      <c r="T18">
        <v>69.607280965587279</v>
      </c>
      <c r="U18" s="114">
        <f t="shared" si="2"/>
        <v>256</v>
      </c>
      <c r="V18" s="112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12"/>
      <c r="I19">
        <f>BRPL_EOD!AI19+BRPL_EOD!AJ19</f>
        <v>112.56</v>
      </c>
      <c r="J19">
        <f>BYPL_EOD!AI19+BYPL_EOD!AJ19</f>
        <v>45</v>
      </c>
      <c r="K19">
        <f>MES_EOD!AI19+MES_EOD!AJ19</f>
        <v>5.84</v>
      </c>
      <c r="L19">
        <f>NDMC_EOD!AI19+NDMC_EOD!AJ19</f>
        <v>23</v>
      </c>
      <c r="M19">
        <f>TPDDL_EOD!AI19+TPDDL_EOD!AJ19</f>
        <v>69.61</v>
      </c>
      <c r="N19">
        <f t="shared" si="0"/>
        <v>256.01</v>
      </c>
      <c r="O19" s="112">
        <f t="shared" si="1"/>
        <v>-9.9999999999909051E-3</v>
      </c>
      <c r="P19">
        <v>112.55560329674623</v>
      </c>
      <c r="Q19">
        <v>44.998242256161873</v>
      </c>
      <c r="R19">
        <v>5.8397718839107844</v>
      </c>
      <c r="S19">
        <v>22.999101597593846</v>
      </c>
      <c r="T19">
        <v>69.607280965587279</v>
      </c>
      <c r="U19" s="114">
        <f t="shared" si="2"/>
        <v>256</v>
      </c>
      <c r="V19" s="112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12"/>
      <c r="I20">
        <f>BRPL_EOD!AI20+BRPL_EOD!AJ20</f>
        <v>112.56</v>
      </c>
      <c r="J20">
        <f>BYPL_EOD!AI20+BYPL_EOD!AJ20</f>
        <v>45</v>
      </c>
      <c r="K20">
        <f>MES_EOD!AI20+MES_EOD!AJ20</f>
        <v>5.84</v>
      </c>
      <c r="L20">
        <f>NDMC_EOD!AI20+NDMC_EOD!AJ20</f>
        <v>23</v>
      </c>
      <c r="M20">
        <f>TPDDL_EOD!AI20+TPDDL_EOD!AJ20</f>
        <v>69.61</v>
      </c>
      <c r="N20">
        <f t="shared" si="0"/>
        <v>256.01</v>
      </c>
      <c r="O20" s="112">
        <f t="shared" si="1"/>
        <v>-9.9999999999909051E-3</v>
      </c>
      <c r="P20">
        <v>112.55560329674623</v>
      </c>
      <c r="Q20">
        <v>44.998242256161873</v>
      </c>
      <c r="R20">
        <v>5.8397718839107844</v>
      </c>
      <c r="S20">
        <v>22.999101597593846</v>
      </c>
      <c r="T20">
        <v>69.607280965587279</v>
      </c>
      <c r="U20" s="114">
        <f t="shared" si="2"/>
        <v>256</v>
      </c>
      <c r="V20" s="112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12"/>
      <c r="I21">
        <f>BRPL_EOD!AI21+BRPL_EOD!AJ21</f>
        <v>112.56</v>
      </c>
      <c r="J21">
        <f>BYPL_EOD!AI21+BYPL_EOD!AJ21</f>
        <v>45</v>
      </c>
      <c r="K21">
        <f>MES_EOD!AI21+MES_EOD!AJ21</f>
        <v>5.84</v>
      </c>
      <c r="L21">
        <f>NDMC_EOD!AI21+NDMC_EOD!AJ21</f>
        <v>23</v>
      </c>
      <c r="M21">
        <f>TPDDL_EOD!AI21+TPDDL_EOD!AJ21</f>
        <v>69.61</v>
      </c>
      <c r="N21">
        <f t="shared" si="0"/>
        <v>256.01</v>
      </c>
      <c r="O21" s="112">
        <f t="shared" si="1"/>
        <v>-9.9999999999909051E-3</v>
      </c>
      <c r="P21">
        <v>112.55560329674623</v>
      </c>
      <c r="Q21">
        <v>44.998242256161873</v>
      </c>
      <c r="R21">
        <v>5.8397718839107844</v>
      </c>
      <c r="S21">
        <v>22.999101597593846</v>
      </c>
      <c r="T21">
        <v>69.607280965587279</v>
      </c>
      <c r="U21" s="114">
        <f t="shared" si="2"/>
        <v>256</v>
      </c>
      <c r="V21" s="112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12"/>
      <c r="I22">
        <f>BRPL_EOD!AI22+BRPL_EOD!AJ22</f>
        <v>112.56</v>
      </c>
      <c r="J22">
        <f>BYPL_EOD!AI22+BYPL_EOD!AJ22</f>
        <v>45</v>
      </c>
      <c r="K22">
        <f>MES_EOD!AI22+MES_EOD!AJ22</f>
        <v>5.84</v>
      </c>
      <c r="L22">
        <f>NDMC_EOD!AI22+NDMC_EOD!AJ22</f>
        <v>23</v>
      </c>
      <c r="M22">
        <f>TPDDL_EOD!AI22+TPDDL_EOD!AJ22</f>
        <v>69.61</v>
      </c>
      <c r="N22">
        <f t="shared" si="0"/>
        <v>256.01</v>
      </c>
      <c r="O22" s="112">
        <f t="shared" si="1"/>
        <v>-9.9999999999909051E-3</v>
      </c>
      <c r="P22">
        <v>112.55560329674623</v>
      </c>
      <c r="Q22">
        <v>44.998242256161873</v>
      </c>
      <c r="R22">
        <v>5.8397718839107844</v>
      </c>
      <c r="S22">
        <v>22.999101597593846</v>
      </c>
      <c r="T22">
        <v>69.607280965587279</v>
      </c>
      <c r="U22" s="114">
        <f t="shared" si="2"/>
        <v>256</v>
      </c>
      <c r="V22" s="112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12"/>
      <c r="I23">
        <f>BRPL_EOD!AI23+BRPL_EOD!AJ23</f>
        <v>116.56</v>
      </c>
      <c r="J23">
        <f>BYPL_EOD!AI23+BYPL_EOD!AJ23</f>
        <v>45</v>
      </c>
      <c r="K23">
        <f>MES_EOD!AI23+MES_EOD!AJ23</f>
        <v>5.84</v>
      </c>
      <c r="L23">
        <f>NDMC_EOD!AI23+NDMC_EOD!AJ23</f>
        <v>19</v>
      </c>
      <c r="M23">
        <f>TPDDL_EOD!AI23+TPDDL_EOD!AJ23</f>
        <v>69.61</v>
      </c>
      <c r="N23">
        <f t="shared" si="0"/>
        <v>256.01</v>
      </c>
      <c r="O23" s="112">
        <f t="shared" si="1"/>
        <v>-9.9999999999909051E-3</v>
      </c>
      <c r="P23">
        <v>116.5554470528495</v>
      </c>
      <c r="Q23">
        <v>44.998242256161873</v>
      </c>
      <c r="R23">
        <v>5.8397718839107844</v>
      </c>
      <c r="S23">
        <v>18.999257841490568</v>
      </c>
      <c r="T23">
        <v>69.607280965587279</v>
      </c>
      <c r="U23" s="114">
        <f t="shared" si="2"/>
        <v>255.99999999999997</v>
      </c>
      <c r="V23" s="112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12"/>
      <c r="I24">
        <f>BRPL_EOD!AI24+BRPL_EOD!AJ24</f>
        <v>116.56</v>
      </c>
      <c r="J24">
        <f>BYPL_EOD!AI24+BYPL_EOD!AJ24</f>
        <v>45</v>
      </c>
      <c r="K24">
        <f>MES_EOD!AI24+MES_EOD!AJ24</f>
        <v>5.84</v>
      </c>
      <c r="L24">
        <f>NDMC_EOD!AI24+NDMC_EOD!AJ24</f>
        <v>19</v>
      </c>
      <c r="M24">
        <f>TPDDL_EOD!AI24+TPDDL_EOD!AJ24</f>
        <v>69.61</v>
      </c>
      <c r="N24">
        <f t="shared" si="0"/>
        <v>256.01</v>
      </c>
      <c r="O24" s="112">
        <f t="shared" si="1"/>
        <v>-9.9999999999909051E-3</v>
      </c>
      <c r="P24">
        <v>116.5554470528495</v>
      </c>
      <c r="Q24">
        <v>44.998242256161873</v>
      </c>
      <c r="R24">
        <v>5.8397718839107844</v>
      </c>
      <c r="S24">
        <v>18.999257841490568</v>
      </c>
      <c r="T24">
        <v>69.607280965587279</v>
      </c>
      <c r="U24" s="114">
        <f t="shared" si="2"/>
        <v>255.99999999999997</v>
      </c>
      <c r="V24" s="112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12"/>
      <c r="I25">
        <f>BRPL_EOD!AI25+BRPL_EOD!AJ25</f>
        <v>116.56</v>
      </c>
      <c r="J25">
        <f>BYPL_EOD!AI25+BYPL_EOD!AJ25</f>
        <v>45</v>
      </c>
      <c r="K25">
        <f>MES_EOD!AI25+MES_EOD!AJ25</f>
        <v>5.84</v>
      </c>
      <c r="L25">
        <f>NDMC_EOD!AI25+NDMC_EOD!AJ25</f>
        <v>19</v>
      </c>
      <c r="M25">
        <f>TPDDL_EOD!AI25+TPDDL_EOD!AJ25</f>
        <v>69.61</v>
      </c>
      <c r="N25">
        <f t="shared" si="0"/>
        <v>256.01</v>
      </c>
      <c r="O25" s="112">
        <f t="shared" si="1"/>
        <v>-9.9999999999909051E-3</v>
      </c>
      <c r="P25">
        <v>116.5554470528495</v>
      </c>
      <c r="Q25">
        <v>44.998242256161873</v>
      </c>
      <c r="R25">
        <v>5.8397718839107844</v>
      </c>
      <c r="S25">
        <v>18.999257841490568</v>
      </c>
      <c r="T25">
        <v>69.607280965587279</v>
      </c>
      <c r="U25" s="114">
        <f t="shared" si="2"/>
        <v>255.99999999999997</v>
      </c>
      <c r="V25" s="112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12"/>
      <c r="I26">
        <f>BRPL_EOD!AI26+BRPL_EOD!AJ26</f>
        <v>116.56</v>
      </c>
      <c r="J26">
        <f>BYPL_EOD!AI26+BYPL_EOD!AJ26</f>
        <v>45</v>
      </c>
      <c r="K26">
        <f>MES_EOD!AI26+MES_EOD!AJ26</f>
        <v>5.84</v>
      </c>
      <c r="L26">
        <f>NDMC_EOD!AI26+NDMC_EOD!AJ26</f>
        <v>19</v>
      </c>
      <c r="M26">
        <f>TPDDL_EOD!AI26+TPDDL_EOD!AJ26</f>
        <v>69.61</v>
      </c>
      <c r="N26">
        <f t="shared" si="0"/>
        <v>256.01</v>
      </c>
      <c r="O26" s="112">
        <f t="shared" si="1"/>
        <v>-9.9999999999909051E-3</v>
      </c>
      <c r="P26">
        <v>116.5554470528495</v>
      </c>
      <c r="Q26">
        <v>44.998242256161873</v>
      </c>
      <c r="R26">
        <v>5.8397718839107844</v>
      </c>
      <c r="S26">
        <v>18.999257841490568</v>
      </c>
      <c r="T26">
        <v>69.607280965587279</v>
      </c>
      <c r="U26" s="114">
        <f t="shared" si="2"/>
        <v>255.99999999999997</v>
      </c>
      <c r="V26" s="112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106.56</v>
      </c>
      <c r="J27">
        <f>BYPL_EOD!AI27+BYPL_EOD!AJ27</f>
        <v>55</v>
      </c>
      <c r="K27">
        <f>MES_EOD!AI27+MES_EOD!AJ27</f>
        <v>5.84</v>
      </c>
      <c r="L27">
        <f>NDMC_EOD!AI27+NDMC_EOD!AJ27</f>
        <v>19</v>
      </c>
      <c r="M27">
        <f>TPDDL_EOD!AI27+TPDDL_EOD!AJ27</f>
        <v>69.61</v>
      </c>
      <c r="N27">
        <f t="shared" si="0"/>
        <v>256.01</v>
      </c>
      <c r="O27" s="112">
        <f t="shared" si="1"/>
        <v>-9.9999999999909051E-3</v>
      </c>
      <c r="P27">
        <v>106.55583766259132</v>
      </c>
      <c r="Q27">
        <v>54.997851646420067</v>
      </c>
      <c r="R27">
        <v>5.8397718839107844</v>
      </c>
      <c r="S27">
        <v>18.999257841490568</v>
      </c>
      <c r="T27">
        <v>69.607280965587279</v>
      </c>
      <c r="U27" s="114">
        <f t="shared" si="2"/>
        <v>256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106.56</v>
      </c>
      <c r="J28">
        <f>BYPL_EOD!AI28+BYPL_EOD!AJ28</f>
        <v>55</v>
      </c>
      <c r="K28">
        <f>MES_EOD!AI28+MES_EOD!AJ28</f>
        <v>5.84</v>
      </c>
      <c r="L28">
        <f>NDMC_EOD!AI28+NDMC_EOD!AJ28</f>
        <v>19</v>
      </c>
      <c r="M28">
        <f>TPDDL_EOD!AI28+TPDDL_EOD!AJ28</f>
        <v>69.61</v>
      </c>
      <c r="N28">
        <f t="shared" si="0"/>
        <v>256.01</v>
      </c>
      <c r="O28" s="112">
        <f t="shared" si="1"/>
        <v>-9.9999999999909051E-3</v>
      </c>
      <c r="P28">
        <v>106.55583766259132</v>
      </c>
      <c r="Q28">
        <v>54.997851646420067</v>
      </c>
      <c r="R28">
        <v>5.8397718839107844</v>
      </c>
      <c r="S28">
        <v>18.999257841490568</v>
      </c>
      <c r="T28">
        <v>69.607280965587279</v>
      </c>
      <c r="U28" s="114">
        <f t="shared" si="2"/>
        <v>256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106.56</v>
      </c>
      <c r="J29">
        <f>BYPL_EOD!AI29+BYPL_EOD!AJ29</f>
        <v>55</v>
      </c>
      <c r="K29">
        <f>MES_EOD!AI29+MES_EOD!AJ29</f>
        <v>5.84</v>
      </c>
      <c r="L29">
        <f>NDMC_EOD!AI29+NDMC_EOD!AJ29</f>
        <v>19</v>
      </c>
      <c r="M29">
        <f>TPDDL_EOD!AI29+TPDDL_EOD!AJ29</f>
        <v>69.61</v>
      </c>
      <c r="N29">
        <f t="shared" si="0"/>
        <v>256.01</v>
      </c>
      <c r="O29" s="112">
        <f t="shared" si="1"/>
        <v>-9.9999999999909051E-3</v>
      </c>
      <c r="P29">
        <v>106.55583766259132</v>
      </c>
      <c r="Q29">
        <v>54.997851646420067</v>
      </c>
      <c r="R29">
        <v>5.8397718839107844</v>
      </c>
      <c r="S29">
        <v>18.999257841490568</v>
      </c>
      <c r="T29">
        <v>69.607280965587279</v>
      </c>
      <c r="U29" s="114">
        <f t="shared" si="2"/>
        <v>256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12"/>
      <c r="I30">
        <f>BRPL_EOD!AI30+BRPL_EOD!AJ30</f>
        <v>116.56</v>
      </c>
      <c r="J30">
        <f>BYPL_EOD!AI30+BYPL_EOD!AJ30</f>
        <v>45</v>
      </c>
      <c r="K30">
        <f>MES_EOD!AI30+MES_EOD!AJ30</f>
        <v>5.84</v>
      </c>
      <c r="L30">
        <f>NDMC_EOD!AI30+NDMC_EOD!AJ30</f>
        <v>19</v>
      </c>
      <c r="M30">
        <f>TPDDL_EOD!AI30+TPDDL_EOD!AJ30</f>
        <v>69.61</v>
      </c>
      <c r="N30">
        <f t="shared" si="0"/>
        <v>256.01</v>
      </c>
      <c r="O30" s="112">
        <f t="shared" si="1"/>
        <v>-9.9999999999909051E-3</v>
      </c>
      <c r="P30">
        <v>116.5554470528495</v>
      </c>
      <c r="Q30">
        <v>44.998242256161873</v>
      </c>
      <c r="R30">
        <v>5.8397718839107844</v>
      </c>
      <c r="S30">
        <v>18.999257841490568</v>
      </c>
      <c r="T30">
        <v>69.607280965587279</v>
      </c>
      <c r="U30" s="114">
        <f t="shared" si="2"/>
        <v>255.99999999999997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273.05</v>
      </c>
      <c r="E31">
        <f>BAWANA!AM31</f>
        <v>0</v>
      </c>
      <c r="F31">
        <f t="shared" si="4"/>
        <v>256</v>
      </c>
      <c r="G31">
        <f t="shared" si="5"/>
        <v>273.05</v>
      </c>
      <c r="H31" s="112"/>
      <c r="I31">
        <f>BRPL_EOD!AI31+BRPL_EOD!AJ31</f>
        <v>133.61000000000001</v>
      </c>
      <c r="J31">
        <f>BYPL_EOD!AI31+BYPL_EOD!AJ31</f>
        <v>45</v>
      </c>
      <c r="K31">
        <f>MES_EOD!AI31+MES_EOD!AJ31</f>
        <v>5.84</v>
      </c>
      <c r="L31">
        <f>NDMC_EOD!AI31+NDMC_EOD!AJ31</f>
        <v>19</v>
      </c>
      <c r="M31">
        <f>TPDDL_EOD!AI31+TPDDL_EOD!AJ31</f>
        <v>69.61</v>
      </c>
      <c r="N31">
        <f t="shared" si="0"/>
        <v>273.06</v>
      </c>
      <c r="O31" s="112">
        <f t="shared" si="1"/>
        <v>-9.9999999999909051E-3</v>
      </c>
      <c r="P31">
        <v>133.60510693620452</v>
      </c>
      <c r="Q31">
        <v>44.998352010547137</v>
      </c>
      <c r="R31">
        <v>5.8397861275910055</v>
      </c>
      <c r="S31">
        <v>18.999304182231011</v>
      </c>
      <c r="T31">
        <v>69.607450743426355</v>
      </c>
      <c r="U31" s="114">
        <f t="shared" si="2"/>
        <v>273.05</v>
      </c>
      <c r="V31" s="112">
        <f t="shared" si="3"/>
        <v>0</v>
      </c>
      <c r="Y31">
        <f>BAWANA!AW31+BAWANA!AX31</f>
        <v>14.95</v>
      </c>
      <c r="Z31">
        <f>BAWANA!BD31+BAWANA!BE31</f>
        <v>32</v>
      </c>
      <c r="AA31">
        <f>BAWANA!X31+BAWANA!Y31</f>
        <v>14.95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273.05</v>
      </c>
      <c r="E32">
        <f>BAWANA!AM32</f>
        <v>0</v>
      </c>
      <c r="F32">
        <f t="shared" si="4"/>
        <v>256</v>
      </c>
      <c r="G32">
        <f t="shared" si="5"/>
        <v>273.05</v>
      </c>
      <c r="H32" s="112"/>
      <c r="I32">
        <f>BRPL_EOD!AI32+BRPL_EOD!AJ32</f>
        <v>133.61000000000001</v>
      </c>
      <c r="J32">
        <f>BYPL_EOD!AI32+BYPL_EOD!AJ32</f>
        <v>45</v>
      </c>
      <c r="K32">
        <f>MES_EOD!AI32+MES_EOD!AJ32</f>
        <v>5.84</v>
      </c>
      <c r="L32">
        <f>NDMC_EOD!AI32+NDMC_EOD!AJ32</f>
        <v>19</v>
      </c>
      <c r="M32">
        <f>TPDDL_EOD!AI32+TPDDL_EOD!AJ32</f>
        <v>69.61</v>
      </c>
      <c r="N32">
        <f t="shared" si="0"/>
        <v>273.06</v>
      </c>
      <c r="O32" s="112">
        <f t="shared" si="1"/>
        <v>-9.9999999999909051E-3</v>
      </c>
      <c r="P32">
        <v>133.60510693620452</v>
      </c>
      <c r="Q32">
        <v>44.998352010547137</v>
      </c>
      <c r="R32">
        <v>5.8397861275910055</v>
      </c>
      <c r="S32">
        <v>18.999304182231011</v>
      </c>
      <c r="T32">
        <v>69.607450743426355</v>
      </c>
      <c r="U32" s="114">
        <f t="shared" si="2"/>
        <v>273.05</v>
      </c>
      <c r="V32" s="112">
        <f t="shared" si="3"/>
        <v>0</v>
      </c>
      <c r="Y32">
        <f>BAWANA!AW32+BAWANA!AX32</f>
        <v>14.95</v>
      </c>
      <c r="Z32">
        <f>BAWANA!BD32+BAWANA!BE32</f>
        <v>32</v>
      </c>
      <c r="AA32">
        <f>BAWANA!X32+BAWANA!Y32</f>
        <v>14.95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273.05</v>
      </c>
      <c r="E33">
        <f>BAWANA!AM33</f>
        <v>0</v>
      </c>
      <c r="F33">
        <f t="shared" si="4"/>
        <v>256</v>
      </c>
      <c r="G33">
        <f t="shared" si="5"/>
        <v>273.05</v>
      </c>
      <c r="H33" s="112"/>
      <c r="I33">
        <f>BRPL_EOD!AI33+BRPL_EOD!AJ33</f>
        <v>133.61000000000001</v>
      </c>
      <c r="J33">
        <f>BYPL_EOD!AI33+BYPL_EOD!AJ33</f>
        <v>45</v>
      </c>
      <c r="K33">
        <f>MES_EOD!AI33+MES_EOD!AJ33</f>
        <v>5.84</v>
      </c>
      <c r="L33">
        <f>NDMC_EOD!AI33+NDMC_EOD!AJ33</f>
        <v>19</v>
      </c>
      <c r="M33">
        <f>TPDDL_EOD!AI33+TPDDL_EOD!AJ33</f>
        <v>69.61</v>
      </c>
      <c r="N33">
        <f t="shared" si="0"/>
        <v>273.06</v>
      </c>
      <c r="O33" s="112">
        <f t="shared" si="1"/>
        <v>-9.9999999999909051E-3</v>
      </c>
      <c r="P33">
        <v>133.60510693620452</v>
      </c>
      <c r="Q33">
        <v>44.998352010547137</v>
      </c>
      <c r="R33">
        <v>5.8397861275910055</v>
      </c>
      <c r="S33">
        <v>18.999304182231011</v>
      </c>
      <c r="T33">
        <v>69.607450743426355</v>
      </c>
      <c r="U33" s="114">
        <f t="shared" si="2"/>
        <v>273.05</v>
      </c>
      <c r="V33" s="112">
        <f t="shared" si="3"/>
        <v>0</v>
      </c>
      <c r="Y33">
        <f>BAWANA!AW33+BAWANA!AX33</f>
        <v>14.95</v>
      </c>
      <c r="Z33">
        <f>BAWANA!BD33+BAWANA!BE33</f>
        <v>32</v>
      </c>
      <c r="AA33">
        <f>BAWANA!X33+BAWANA!Y33</f>
        <v>14.95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273.05</v>
      </c>
      <c r="E34">
        <f>BAWANA!AM34</f>
        <v>0</v>
      </c>
      <c r="F34">
        <f t="shared" si="4"/>
        <v>256</v>
      </c>
      <c r="G34">
        <f t="shared" si="5"/>
        <v>273.05</v>
      </c>
      <c r="H34" s="112"/>
      <c r="I34">
        <f>BRPL_EOD!AI34+BRPL_EOD!AJ34</f>
        <v>133.61000000000001</v>
      </c>
      <c r="J34">
        <f>BYPL_EOD!AI34+BYPL_EOD!AJ34</f>
        <v>45</v>
      </c>
      <c r="K34">
        <f>MES_EOD!AI34+MES_EOD!AJ34</f>
        <v>5.84</v>
      </c>
      <c r="L34">
        <f>NDMC_EOD!AI34+NDMC_EOD!AJ34</f>
        <v>19</v>
      </c>
      <c r="M34">
        <f>TPDDL_EOD!AI34+TPDDL_EOD!AJ34</f>
        <v>69.61</v>
      </c>
      <c r="N34">
        <f t="shared" si="0"/>
        <v>273.06</v>
      </c>
      <c r="O34" s="112">
        <f t="shared" si="1"/>
        <v>-9.9999999999909051E-3</v>
      </c>
      <c r="P34">
        <v>133.60510693620452</v>
      </c>
      <c r="Q34">
        <v>44.998352010547137</v>
      </c>
      <c r="R34">
        <v>5.8397861275910055</v>
      </c>
      <c r="S34">
        <v>18.999304182231011</v>
      </c>
      <c r="T34">
        <v>69.607450743426355</v>
      </c>
      <c r="U34" s="114">
        <f t="shared" si="2"/>
        <v>273.05</v>
      </c>
      <c r="V34" s="112">
        <f t="shared" si="3"/>
        <v>0</v>
      </c>
      <c r="Y34">
        <f>BAWANA!AW34+BAWANA!AX34</f>
        <v>14.95</v>
      </c>
      <c r="Z34">
        <f>BAWANA!BD34+BAWANA!BE34</f>
        <v>32</v>
      </c>
      <c r="AA34">
        <f>BAWANA!X34+BAWANA!Y34</f>
        <v>14.95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273.05</v>
      </c>
      <c r="E35">
        <f>BAWANA!AM35</f>
        <v>0</v>
      </c>
      <c r="F35">
        <f t="shared" si="4"/>
        <v>256</v>
      </c>
      <c r="G35">
        <f t="shared" si="5"/>
        <v>273.05</v>
      </c>
      <c r="H35" s="112"/>
      <c r="I35">
        <f>BRPL_EOD!AI35+BRPL_EOD!AJ35</f>
        <v>133.61000000000001</v>
      </c>
      <c r="J35">
        <f>BYPL_EOD!AI35+BYPL_EOD!AJ35</f>
        <v>45</v>
      </c>
      <c r="K35">
        <f>MES_EOD!AI35+MES_EOD!AJ35</f>
        <v>5.84</v>
      </c>
      <c r="L35">
        <f>NDMC_EOD!AI35+NDMC_EOD!AJ35</f>
        <v>19</v>
      </c>
      <c r="M35">
        <f>TPDDL_EOD!AI35+TPDDL_EOD!AJ35</f>
        <v>69.61</v>
      </c>
      <c r="N35">
        <f t="shared" si="0"/>
        <v>273.06</v>
      </c>
      <c r="O35" s="112">
        <f t="shared" si="1"/>
        <v>-9.9999999999909051E-3</v>
      </c>
      <c r="P35">
        <v>133.60510693620452</v>
      </c>
      <c r="Q35">
        <v>44.998352010547137</v>
      </c>
      <c r="R35">
        <v>5.8397861275910055</v>
      </c>
      <c r="S35">
        <v>18.999304182231011</v>
      </c>
      <c r="T35">
        <v>69.607450743426355</v>
      </c>
      <c r="U35" s="114">
        <f t="shared" si="2"/>
        <v>273.05</v>
      </c>
      <c r="V35" s="112">
        <f t="shared" si="3"/>
        <v>0</v>
      </c>
      <c r="Y35">
        <f>BAWANA!AW35+BAWANA!AX35</f>
        <v>14.95</v>
      </c>
      <c r="Z35">
        <f>BAWANA!BD35+BAWANA!BE35</f>
        <v>32</v>
      </c>
      <c r="AA35">
        <f>BAWANA!X35+BAWANA!Y35</f>
        <v>14.95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273.05</v>
      </c>
      <c r="E36">
        <f>BAWANA!AM36</f>
        <v>0</v>
      </c>
      <c r="F36">
        <f t="shared" si="4"/>
        <v>256</v>
      </c>
      <c r="G36">
        <f t="shared" si="5"/>
        <v>273.05</v>
      </c>
      <c r="H36" s="112"/>
      <c r="I36">
        <f>BRPL_EOD!AI36+BRPL_EOD!AJ36</f>
        <v>133.61000000000001</v>
      </c>
      <c r="J36">
        <f>BYPL_EOD!AI36+BYPL_EOD!AJ36</f>
        <v>45</v>
      </c>
      <c r="K36">
        <f>MES_EOD!AI36+MES_EOD!AJ36</f>
        <v>5.84</v>
      </c>
      <c r="L36">
        <f>NDMC_EOD!AI36+NDMC_EOD!AJ36</f>
        <v>19</v>
      </c>
      <c r="M36">
        <f>TPDDL_EOD!AI36+TPDDL_EOD!AJ36</f>
        <v>69.61</v>
      </c>
      <c r="N36">
        <f t="shared" si="0"/>
        <v>273.06</v>
      </c>
      <c r="O36" s="112">
        <f t="shared" si="1"/>
        <v>-9.9999999999909051E-3</v>
      </c>
      <c r="P36">
        <v>133.60510693620452</v>
      </c>
      <c r="Q36">
        <v>44.998352010547137</v>
      </c>
      <c r="R36">
        <v>5.8397861275910055</v>
      </c>
      <c r="S36">
        <v>18.999304182231011</v>
      </c>
      <c r="T36">
        <v>69.607450743426355</v>
      </c>
      <c r="U36" s="114">
        <f t="shared" si="2"/>
        <v>273.05</v>
      </c>
      <c r="V36" s="112">
        <f t="shared" si="3"/>
        <v>0</v>
      </c>
      <c r="Y36">
        <f>BAWANA!AW36+BAWANA!AX36</f>
        <v>14.95</v>
      </c>
      <c r="Z36">
        <f>BAWANA!BD36+BAWANA!BE36</f>
        <v>32</v>
      </c>
      <c r="AA36">
        <f>BAWANA!X36+BAWANA!Y36</f>
        <v>14.95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273.05</v>
      </c>
      <c r="E37">
        <f>BAWANA!AM37</f>
        <v>0</v>
      </c>
      <c r="F37">
        <f t="shared" si="4"/>
        <v>256</v>
      </c>
      <c r="G37">
        <f t="shared" si="5"/>
        <v>273.05</v>
      </c>
      <c r="H37" s="112"/>
      <c r="I37">
        <f>BRPL_EOD!AI37+BRPL_EOD!AJ37</f>
        <v>133.61000000000001</v>
      </c>
      <c r="J37">
        <f>BYPL_EOD!AI37+BYPL_EOD!AJ37</f>
        <v>45</v>
      </c>
      <c r="K37">
        <f>MES_EOD!AI37+MES_EOD!AJ37</f>
        <v>5.84</v>
      </c>
      <c r="L37">
        <f>NDMC_EOD!AI37+NDMC_EOD!AJ37</f>
        <v>19</v>
      </c>
      <c r="M37">
        <f>TPDDL_EOD!AI37+TPDDL_EOD!AJ37</f>
        <v>69.61</v>
      </c>
      <c r="N37">
        <f t="shared" si="0"/>
        <v>273.06</v>
      </c>
      <c r="O37" s="112">
        <f t="shared" si="1"/>
        <v>-9.9999999999909051E-3</v>
      </c>
      <c r="P37">
        <v>133.60510693620452</v>
      </c>
      <c r="Q37">
        <v>44.998352010547137</v>
      </c>
      <c r="R37">
        <v>5.8397861275910055</v>
      </c>
      <c r="S37">
        <v>18.999304182231011</v>
      </c>
      <c r="T37">
        <v>69.607450743426355</v>
      </c>
      <c r="U37" s="114">
        <f t="shared" si="2"/>
        <v>273.05</v>
      </c>
      <c r="V37" s="112">
        <f t="shared" si="3"/>
        <v>0</v>
      </c>
      <c r="Y37">
        <f>BAWANA!AW37+BAWANA!AX37</f>
        <v>14.95</v>
      </c>
      <c r="Z37">
        <f>BAWANA!BD37+BAWANA!BE37</f>
        <v>32</v>
      </c>
      <c r="AA37">
        <f>BAWANA!X37+BAWANA!Y37</f>
        <v>14.95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273.05</v>
      </c>
      <c r="E38">
        <f>BAWANA!AM38</f>
        <v>0</v>
      </c>
      <c r="F38">
        <f t="shared" si="4"/>
        <v>256</v>
      </c>
      <c r="G38">
        <f t="shared" si="5"/>
        <v>273.05</v>
      </c>
      <c r="H38" s="112"/>
      <c r="I38">
        <f>BRPL_EOD!AI38+BRPL_EOD!AJ38</f>
        <v>133.61000000000001</v>
      </c>
      <c r="J38">
        <f>BYPL_EOD!AI38+BYPL_EOD!AJ38</f>
        <v>45</v>
      </c>
      <c r="K38">
        <f>MES_EOD!AI38+MES_EOD!AJ38</f>
        <v>5.84</v>
      </c>
      <c r="L38">
        <f>NDMC_EOD!AI38+NDMC_EOD!AJ38</f>
        <v>19</v>
      </c>
      <c r="M38">
        <f>TPDDL_EOD!AI38+TPDDL_EOD!AJ38</f>
        <v>69.61</v>
      </c>
      <c r="N38">
        <f t="shared" si="0"/>
        <v>273.06</v>
      </c>
      <c r="O38" s="112">
        <f t="shared" si="1"/>
        <v>-9.9999999999909051E-3</v>
      </c>
      <c r="P38">
        <v>133.60510693620452</v>
      </c>
      <c r="Q38">
        <v>44.998352010547137</v>
      </c>
      <c r="R38">
        <v>5.8397861275910055</v>
      </c>
      <c r="S38">
        <v>18.999304182231011</v>
      </c>
      <c r="T38">
        <v>69.607450743426355</v>
      </c>
      <c r="U38" s="114">
        <f t="shared" si="2"/>
        <v>273.05</v>
      </c>
      <c r="V38" s="112">
        <f t="shared" si="3"/>
        <v>0</v>
      </c>
      <c r="Y38">
        <f>BAWANA!AW38+BAWANA!AX38</f>
        <v>14.95</v>
      </c>
      <c r="Z38">
        <f>BAWANA!BD38+BAWANA!BE38</f>
        <v>32</v>
      </c>
      <c r="AA38">
        <f>BAWANA!X38+BAWANA!Y38</f>
        <v>14.95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273.05</v>
      </c>
      <c r="E39">
        <f>BAWANA!AM39</f>
        <v>0</v>
      </c>
      <c r="F39">
        <f t="shared" si="4"/>
        <v>256</v>
      </c>
      <c r="G39">
        <f t="shared" si="5"/>
        <v>273.05</v>
      </c>
      <c r="H39" s="112"/>
      <c r="I39">
        <f>BRPL_EOD!AI39+BRPL_EOD!AJ39</f>
        <v>133.61000000000001</v>
      </c>
      <c r="J39">
        <f>BYPL_EOD!AI39+BYPL_EOD!AJ39</f>
        <v>45</v>
      </c>
      <c r="K39">
        <f>MES_EOD!AI39+MES_EOD!AJ39</f>
        <v>5.84</v>
      </c>
      <c r="L39">
        <f>NDMC_EOD!AI39+NDMC_EOD!AJ39</f>
        <v>19</v>
      </c>
      <c r="M39">
        <f>TPDDL_EOD!AI39+TPDDL_EOD!AJ39</f>
        <v>69.61</v>
      </c>
      <c r="N39">
        <f t="shared" si="0"/>
        <v>273.06</v>
      </c>
      <c r="O39" s="112">
        <f t="shared" si="1"/>
        <v>-9.9999999999909051E-3</v>
      </c>
      <c r="P39">
        <v>133.60510693620452</v>
      </c>
      <c r="Q39">
        <v>44.998352010547137</v>
      </c>
      <c r="R39">
        <v>5.8397861275910055</v>
      </c>
      <c r="S39">
        <v>18.999304182231011</v>
      </c>
      <c r="T39">
        <v>69.607450743426355</v>
      </c>
      <c r="U39" s="114">
        <f t="shared" si="2"/>
        <v>273.05</v>
      </c>
      <c r="V39" s="112">
        <f t="shared" si="3"/>
        <v>0</v>
      </c>
      <c r="Y39">
        <f>BAWANA!AW39+BAWANA!AX39</f>
        <v>14.95</v>
      </c>
      <c r="Z39">
        <f>BAWANA!BD39+BAWANA!BE39</f>
        <v>32</v>
      </c>
      <c r="AA39">
        <f>BAWANA!X39+BAWANA!Y39</f>
        <v>14.95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273.05</v>
      </c>
      <c r="E40">
        <f>BAWANA!AM40</f>
        <v>0</v>
      </c>
      <c r="F40">
        <f t="shared" si="4"/>
        <v>256</v>
      </c>
      <c r="G40">
        <f t="shared" si="5"/>
        <v>273.05</v>
      </c>
      <c r="H40" s="112"/>
      <c r="I40">
        <f>BRPL_EOD!AI40+BRPL_EOD!AJ40</f>
        <v>133.61000000000001</v>
      </c>
      <c r="J40">
        <f>BYPL_EOD!AI40+BYPL_EOD!AJ40</f>
        <v>45</v>
      </c>
      <c r="K40">
        <f>MES_EOD!AI40+MES_EOD!AJ40</f>
        <v>5.84</v>
      </c>
      <c r="L40">
        <f>NDMC_EOD!AI40+NDMC_EOD!AJ40</f>
        <v>19</v>
      </c>
      <c r="M40">
        <f>TPDDL_EOD!AI40+TPDDL_EOD!AJ40</f>
        <v>69.61</v>
      </c>
      <c r="N40">
        <f t="shared" si="0"/>
        <v>273.06</v>
      </c>
      <c r="O40" s="112">
        <f t="shared" si="1"/>
        <v>-9.9999999999909051E-3</v>
      </c>
      <c r="P40">
        <v>133.60510693620452</v>
      </c>
      <c r="Q40">
        <v>44.998352010547137</v>
      </c>
      <c r="R40">
        <v>5.8397861275910055</v>
      </c>
      <c r="S40">
        <v>18.999304182231011</v>
      </c>
      <c r="T40">
        <v>69.607450743426355</v>
      </c>
      <c r="U40" s="114">
        <f t="shared" si="2"/>
        <v>273.05</v>
      </c>
      <c r="V40" s="112">
        <f t="shared" si="3"/>
        <v>0</v>
      </c>
      <c r="Y40">
        <f>BAWANA!AW40+BAWANA!AX40</f>
        <v>14.95</v>
      </c>
      <c r="Z40">
        <f>BAWANA!BD40+BAWANA!BE40</f>
        <v>32</v>
      </c>
      <c r="AA40">
        <f>BAWANA!X40+BAWANA!Y40</f>
        <v>14.95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273.05999999999995</v>
      </c>
      <c r="E41">
        <f>BAWANA!AM41</f>
        <v>0</v>
      </c>
      <c r="F41">
        <f t="shared" si="4"/>
        <v>256</v>
      </c>
      <c r="G41">
        <f t="shared" si="5"/>
        <v>273.05999999999995</v>
      </c>
      <c r="H41" s="112"/>
      <c r="I41">
        <f>BRPL_EOD!AI41+BRPL_EOD!AJ41</f>
        <v>133.61000000000001</v>
      </c>
      <c r="J41">
        <f>BYPL_EOD!AI41+BYPL_EOD!AJ41</f>
        <v>45</v>
      </c>
      <c r="K41">
        <f>MES_EOD!AI41+MES_EOD!AJ41</f>
        <v>5.84</v>
      </c>
      <c r="L41">
        <f>NDMC_EOD!AI41+NDMC_EOD!AJ41</f>
        <v>19</v>
      </c>
      <c r="M41">
        <f>TPDDL_EOD!AI41+TPDDL_EOD!AJ41</f>
        <v>69.61</v>
      </c>
      <c r="N41">
        <f t="shared" si="0"/>
        <v>273.06</v>
      </c>
      <c r="O41" s="112">
        <f t="shared" si="1"/>
        <v>0</v>
      </c>
      <c r="P41">
        <v>133.60999999999999</v>
      </c>
      <c r="Q41">
        <v>44.999999999999993</v>
      </c>
      <c r="R41">
        <v>5.839999999999999</v>
      </c>
      <c r="S41">
        <v>18.999999999999996</v>
      </c>
      <c r="T41">
        <v>69.609999999999985</v>
      </c>
      <c r="U41" s="114">
        <f t="shared" si="2"/>
        <v>273.05999999999995</v>
      </c>
      <c r="V41" s="112">
        <f t="shared" si="3"/>
        <v>0</v>
      </c>
      <c r="Y41">
        <f>BAWANA!AW41+BAWANA!AX41</f>
        <v>23.47</v>
      </c>
      <c r="Z41">
        <f>BAWANA!BD41+BAWANA!BE41</f>
        <v>23.47</v>
      </c>
      <c r="AA41">
        <f>BAWANA!X41+BAWANA!Y41</f>
        <v>23.47</v>
      </c>
      <c r="AB41">
        <f>BAWANA!AE41+BAWANA!AF41</f>
        <v>23.47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273.05999999999995</v>
      </c>
      <c r="E42">
        <f>BAWANA!AM42</f>
        <v>0</v>
      </c>
      <c r="F42">
        <f t="shared" si="4"/>
        <v>256</v>
      </c>
      <c r="G42">
        <f t="shared" si="5"/>
        <v>273.05999999999995</v>
      </c>
      <c r="H42" s="112"/>
      <c r="I42">
        <f>BRPL_EOD!AI42+BRPL_EOD!AJ42</f>
        <v>133.61000000000001</v>
      </c>
      <c r="J42">
        <f>BYPL_EOD!AI42+BYPL_EOD!AJ42</f>
        <v>45</v>
      </c>
      <c r="K42">
        <f>MES_EOD!AI42+MES_EOD!AJ42</f>
        <v>5.84</v>
      </c>
      <c r="L42">
        <f>NDMC_EOD!AI42+NDMC_EOD!AJ42</f>
        <v>19</v>
      </c>
      <c r="M42">
        <f>TPDDL_EOD!AI42+TPDDL_EOD!AJ42</f>
        <v>69.61</v>
      </c>
      <c r="N42">
        <f t="shared" si="0"/>
        <v>273.06</v>
      </c>
      <c r="O42" s="112">
        <f t="shared" si="1"/>
        <v>0</v>
      </c>
      <c r="P42">
        <v>133.60999999999999</v>
      </c>
      <c r="Q42">
        <v>44.999999999999993</v>
      </c>
      <c r="R42">
        <v>5.839999999999999</v>
      </c>
      <c r="S42">
        <v>18.999999999999996</v>
      </c>
      <c r="T42">
        <v>69.609999999999985</v>
      </c>
      <c r="U42" s="114">
        <f t="shared" si="2"/>
        <v>273.05999999999995</v>
      </c>
      <c r="V42" s="112">
        <f t="shared" si="3"/>
        <v>0</v>
      </c>
      <c r="Y42">
        <f>BAWANA!AW42+BAWANA!AX42</f>
        <v>23.47</v>
      </c>
      <c r="Z42">
        <f>BAWANA!BD42+BAWANA!BE42</f>
        <v>23.47</v>
      </c>
      <c r="AA42">
        <f>BAWANA!X42+BAWANA!Y42</f>
        <v>23.47</v>
      </c>
      <c r="AB42">
        <f>BAWANA!AE42+BAWANA!AF42</f>
        <v>23.47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273.05999999999995</v>
      </c>
      <c r="E43">
        <f>BAWANA!AM43</f>
        <v>0</v>
      </c>
      <c r="F43">
        <f t="shared" si="4"/>
        <v>256</v>
      </c>
      <c r="G43">
        <f t="shared" si="5"/>
        <v>273.05999999999995</v>
      </c>
      <c r="H43" s="112"/>
      <c r="I43">
        <f>BRPL_EOD!AI43+BRPL_EOD!AJ43</f>
        <v>133.61000000000001</v>
      </c>
      <c r="J43">
        <f>BYPL_EOD!AI43+BYPL_EOD!AJ43</f>
        <v>45</v>
      </c>
      <c r="K43">
        <f>MES_EOD!AI43+MES_EOD!AJ43</f>
        <v>5.84</v>
      </c>
      <c r="L43">
        <f>NDMC_EOD!AI43+NDMC_EOD!AJ43</f>
        <v>19</v>
      </c>
      <c r="M43">
        <f>TPDDL_EOD!AI43+TPDDL_EOD!AJ43</f>
        <v>69.61</v>
      </c>
      <c r="N43">
        <f t="shared" si="0"/>
        <v>273.06</v>
      </c>
      <c r="O43" s="112">
        <f t="shared" si="1"/>
        <v>0</v>
      </c>
      <c r="P43">
        <v>133.60999999999999</v>
      </c>
      <c r="Q43">
        <v>44.999999999999993</v>
      </c>
      <c r="R43">
        <v>5.839999999999999</v>
      </c>
      <c r="S43">
        <v>18.999999999999996</v>
      </c>
      <c r="T43">
        <v>69.609999999999985</v>
      </c>
      <c r="U43" s="114">
        <f t="shared" si="2"/>
        <v>273.05999999999995</v>
      </c>
      <c r="V43" s="112">
        <f t="shared" si="3"/>
        <v>0</v>
      </c>
      <c r="Y43">
        <f>BAWANA!AW43+BAWANA!AX43</f>
        <v>23.47</v>
      </c>
      <c r="Z43">
        <f>BAWANA!BD43+BAWANA!BE43</f>
        <v>23.47</v>
      </c>
      <c r="AA43">
        <f>BAWANA!X43+BAWANA!Y43</f>
        <v>23.47</v>
      </c>
      <c r="AB43">
        <f>BAWANA!AE43+BAWANA!AF43</f>
        <v>23.47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273.05999999999995</v>
      </c>
      <c r="E44">
        <f>BAWANA!AM44</f>
        <v>0</v>
      </c>
      <c r="F44">
        <f t="shared" si="4"/>
        <v>256</v>
      </c>
      <c r="G44">
        <f t="shared" si="5"/>
        <v>273.05999999999995</v>
      </c>
      <c r="H44" s="112"/>
      <c r="I44">
        <f>BRPL_EOD!AI44+BRPL_EOD!AJ44</f>
        <v>133.61000000000001</v>
      </c>
      <c r="J44">
        <f>BYPL_EOD!AI44+BYPL_EOD!AJ44</f>
        <v>45</v>
      </c>
      <c r="K44">
        <f>MES_EOD!AI44+MES_EOD!AJ44</f>
        <v>5.84</v>
      </c>
      <c r="L44">
        <f>NDMC_EOD!AI44+NDMC_EOD!AJ44</f>
        <v>19</v>
      </c>
      <c r="M44">
        <f>TPDDL_EOD!AI44+TPDDL_EOD!AJ44</f>
        <v>69.61</v>
      </c>
      <c r="N44">
        <f t="shared" si="0"/>
        <v>273.06</v>
      </c>
      <c r="O44" s="112">
        <f t="shared" si="1"/>
        <v>0</v>
      </c>
      <c r="P44">
        <v>133.60999999999999</v>
      </c>
      <c r="Q44">
        <v>44.999999999999993</v>
      </c>
      <c r="R44">
        <v>5.839999999999999</v>
      </c>
      <c r="S44">
        <v>18.999999999999996</v>
      </c>
      <c r="T44">
        <v>69.609999999999985</v>
      </c>
      <c r="U44" s="114">
        <f t="shared" si="2"/>
        <v>273.05999999999995</v>
      </c>
      <c r="V44" s="112">
        <f t="shared" si="3"/>
        <v>0</v>
      </c>
      <c r="Y44">
        <f>BAWANA!AW44+BAWANA!AX44</f>
        <v>23.47</v>
      </c>
      <c r="Z44">
        <f>BAWANA!BD44+BAWANA!BE44</f>
        <v>23.47</v>
      </c>
      <c r="AA44">
        <f>BAWANA!X44+BAWANA!Y44</f>
        <v>23.47</v>
      </c>
      <c r="AB44">
        <f>BAWANA!AE44+BAWANA!AF44</f>
        <v>23.47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273.05999999999995</v>
      </c>
      <c r="E45">
        <f>BAWANA!AM45</f>
        <v>0</v>
      </c>
      <c r="F45">
        <f t="shared" si="4"/>
        <v>256</v>
      </c>
      <c r="G45">
        <f t="shared" si="5"/>
        <v>273.05999999999995</v>
      </c>
      <c r="H45" s="112"/>
      <c r="I45">
        <f>BRPL_EOD!AI45+BRPL_EOD!AJ45</f>
        <v>133.61000000000001</v>
      </c>
      <c r="J45">
        <f>BYPL_EOD!AI45+BYPL_EOD!AJ45</f>
        <v>45</v>
      </c>
      <c r="K45">
        <f>MES_EOD!AI45+MES_EOD!AJ45</f>
        <v>5.84</v>
      </c>
      <c r="L45">
        <f>NDMC_EOD!AI45+NDMC_EOD!AJ45</f>
        <v>19</v>
      </c>
      <c r="M45">
        <f>TPDDL_EOD!AI45+TPDDL_EOD!AJ45</f>
        <v>69.61</v>
      </c>
      <c r="N45">
        <f t="shared" si="0"/>
        <v>273.06</v>
      </c>
      <c r="O45" s="112">
        <f t="shared" si="1"/>
        <v>0</v>
      </c>
      <c r="P45">
        <v>133.60999999999999</v>
      </c>
      <c r="Q45">
        <v>44.999999999999993</v>
      </c>
      <c r="R45">
        <v>5.839999999999999</v>
      </c>
      <c r="S45">
        <v>18.999999999999996</v>
      </c>
      <c r="T45">
        <v>69.609999999999985</v>
      </c>
      <c r="U45" s="114">
        <f t="shared" si="2"/>
        <v>273.05999999999995</v>
      </c>
      <c r="V45" s="112">
        <f t="shared" si="3"/>
        <v>0</v>
      </c>
      <c r="Y45">
        <f>BAWANA!AW45+BAWANA!AX45</f>
        <v>23.47</v>
      </c>
      <c r="Z45">
        <f>BAWANA!BD45+BAWANA!BE45</f>
        <v>23.47</v>
      </c>
      <c r="AA45">
        <f>BAWANA!X45+BAWANA!Y45</f>
        <v>23.47</v>
      </c>
      <c r="AB45">
        <f>BAWANA!AE45+BAWANA!AF45</f>
        <v>23.47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273.05999999999995</v>
      </c>
      <c r="E46">
        <f>BAWANA!AM46</f>
        <v>0</v>
      </c>
      <c r="F46">
        <f t="shared" si="4"/>
        <v>256</v>
      </c>
      <c r="G46">
        <f t="shared" si="5"/>
        <v>273.05999999999995</v>
      </c>
      <c r="H46" s="112"/>
      <c r="I46">
        <f>BRPL_EOD!AI46+BRPL_EOD!AJ46</f>
        <v>133.61000000000001</v>
      </c>
      <c r="J46">
        <f>BYPL_EOD!AI46+BYPL_EOD!AJ46</f>
        <v>45</v>
      </c>
      <c r="K46">
        <f>MES_EOD!AI46+MES_EOD!AJ46</f>
        <v>5.84</v>
      </c>
      <c r="L46">
        <f>NDMC_EOD!AI46+NDMC_EOD!AJ46</f>
        <v>19</v>
      </c>
      <c r="M46">
        <f>TPDDL_EOD!AI46+TPDDL_EOD!AJ46</f>
        <v>69.61</v>
      </c>
      <c r="N46">
        <f t="shared" si="0"/>
        <v>273.06</v>
      </c>
      <c r="O46" s="112">
        <f t="shared" si="1"/>
        <v>0</v>
      </c>
      <c r="P46">
        <v>133.60999999999999</v>
      </c>
      <c r="Q46">
        <v>44.999999999999993</v>
      </c>
      <c r="R46">
        <v>5.839999999999999</v>
      </c>
      <c r="S46">
        <v>18.999999999999996</v>
      </c>
      <c r="T46">
        <v>69.609999999999985</v>
      </c>
      <c r="U46" s="114">
        <f t="shared" si="2"/>
        <v>273.05999999999995</v>
      </c>
      <c r="V46" s="112">
        <f t="shared" si="3"/>
        <v>0</v>
      </c>
      <c r="Y46">
        <f>BAWANA!AW46+BAWANA!AX46</f>
        <v>23.47</v>
      </c>
      <c r="Z46">
        <f>BAWANA!BD46+BAWANA!BE46</f>
        <v>23.47</v>
      </c>
      <c r="AA46">
        <f>BAWANA!X46+BAWANA!Y46</f>
        <v>23.47</v>
      </c>
      <c r="AB46">
        <f>BAWANA!AE46+BAWANA!AF46</f>
        <v>23.47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273.05999999999995</v>
      </c>
      <c r="E47">
        <f>BAWANA!AM47</f>
        <v>0</v>
      </c>
      <c r="F47">
        <f t="shared" si="4"/>
        <v>256</v>
      </c>
      <c r="G47">
        <f t="shared" si="5"/>
        <v>273.05999999999995</v>
      </c>
      <c r="H47" s="112"/>
      <c r="I47">
        <f>BRPL_EOD!AI47+BRPL_EOD!AJ47</f>
        <v>133.61000000000001</v>
      </c>
      <c r="J47">
        <f>BYPL_EOD!AI47+BYPL_EOD!AJ47</f>
        <v>45</v>
      </c>
      <c r="K47">
        <f>MES_EOD!AI47+MES_EOD!AJ47</f>
        <v>5.84</v>
      </c>
      <c r="L47">
        <f>NDMC_EOD!AI47+NDMC_EOD!AJ47</f>
        <v>19</v>
      </c>
      <c r="M47">
        <f>TPDDL_EOD!AI47+TPDDL_EOD!AJ47</f>
        <v>69.61</v>
      </c>
      <c r="N47">
        <f t="shared" si="0"/>
        <v>273.06</v>
      </c>
      <c r="O47" s="112">
        <f t="shared" si="1"/>
        <v>0</v>
      </c>
      <c r="P47">
        <v>133.60999999999999</v>
      </c>
      <c r="Q47">
        <v>44.999999999999993</v>
      </c>
      <c r="R47">
        <v>5.839999999999999</v>
      </c>
      <c r="S47">
        <v>18.999999999999996</v>
      </c>
      <c r="T47">
        <v>69.609999999999985</v>
      </c>
      <c r="U47" s="114">
        <f t="shared" si="2"/>
        <v>273.05999999999995</v>
      </c>
      <c r="V47" s="112">
        <f t="shared" si="3"/>
        <v>0</v>
      </c>
      <c r="Y47">
        <f>BAWANA!AW47+BAWANA!AX47</f>
        <v>23.47</v>
      </c>
      <c r="Z47">
        <f>BAWANA!BD47+BAWANA!BE47</f>
        <v>23.47</v>
      </c>
      <c r="AA47">
        <f>BAWANA!X47+BAWANA!Y47</f>
        <v>23.47</v>
      </c>
      <c r="AB47">
        <f>BAWANA!AE47+BAWANA!AF47</f>
        <v>23.47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273.05999999999995</v>
      </c>
      <c r="E48">
        <f>BAWANA!AM48</f>
        <v>0</v>
      </c>
      <c r="F48">
        <f t="shared" si="4"/>
        <v>256</v>
      </c>
      <c r="G48">
        <f t="shared" si="5"/>
        <v>273.05999999999995</v>
      </c>
      <c r="H48" s="112"/>
      <c r="I48">
        <f>BRPL_EOD!AI48+BRPL_EOD!AJ48</f>
        <v>133.61000000000001</v>
      </c>
      <c r="J48">
        <f>BYPL_EOD!AI48+BYPL_EOD!AJ48</f>
        <v>45</v>
      </c>
      <c r="K48">
        <f>MES_EOD!AI48+MES_EOD!AJ48</f>
        <v>5.84</v>
      </c>
      <c r="L48">
        <f>NDMC_EOD!AI48+NDMC_EOD!AJ48</f>
        <v>19</v>
      </c>
      <c r="M48">
        <f>TPDDL_EOD!AI48+TPDDL_EOD!AJ48</f>
        <v>69.61</v>
      </c>
      <c r="N48">
        <f t="shared" si="0"/>
        <v>273.06</v>
      </c>
      <c r="O48" s="112">
        <f t="shared" si="1"/>
        <v>0</v>
      </c>
      <c r="P48">
        <v>133.60999999999999</v>
      </c>
      <c r="Q48">
        <v>44.999999999999993</v>
      </c>
      <c r="R48">
        <v>5.839999999999999</v>
      </c>
      <c r="S48">
        <v>18.999999999999996</v>
      </c>
      <c r="T48">
        <v>69.609999999999985</v>
      </c>
      <c r="U48" s="114">
        <f t="shared" si="2"/>
        <v>273.05999999999995</v>
      </c>
      <c r="V48" s="112">
        <f t="shared" si="3"/>
        <v>0</v>
      </c>
      <c r="Y48">
        <f>BAWANA!AW48+BAWANA!AX48</f>
        <v>23.47</v>
      </c>
      <c r="Z48">
        <f>BAWANA!BD48+BAWANA!BE48</f>
        <v>23.47</v>
      </c>
      <c r="AA48">
        <f>BAWANA!X48+BAWANA!Y48</f>
        <v>23.47</v>
      </c>
      <c r="AB48">
        <f>BAWANA!AE48+BAWANA!AF48</f>
        <v>23.47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273.05999999999995</v>
      </c>
      <c r="E49">
        <f>BAWANA!AM49</f>
        <v>0</v>
      </c>
      <c r="F49">
        <f t="shared" si="4"/>
        <v>256</v>
      </c>
      <c r="G49">
        <f t="shared" si="5"/>
        <v>273.05999999999995</v>
      </c>
      <c r="H49" s="112"/>
      <c r="I49">
        <f>BRPL_EOD!AI49+BRPL_EOD!AJ49</f>
        <v>133.61000000000001</v>
      </c>
      <c r="J49">
        <f>BYPL_EOD!AI49+BYPL_EOD!AJ49</f>
        <v>45</v>
      </c>
      <c r="K49">
        <f>MES_EOD!AI49+MES_EOD!AJ49</f>
        <v>5.84</v>
      </c>
      <c r="L49">
        <f>NDMC_EOD!AI49+NDMC_EOD!AJ49</f>
        <v>19</v>
      </c>
      <c r="M49">
        <f>TPDDL_EOD!AI49+TPDDL_EOD!AJ49</f>
        <v>69.61</v>
      </c>
      <c r="N49">
        <f t="shared" si="0"/>
        <v>273.06</v>
      </c>
      <c r="O49" s="112">
        <f t="shared" si="1"/>
        <v>0</v>
      </c>
      <c r="P49">
        <v>133.60999999999999</v>
      </c>
      <c r="Q49">
        <v>44.999999999999993</v>
      </c>
      <c r="R49">
        <v>5.839999999999999</v>
      </c>
      <c r="S49">
        <v>18.999999999999996</v>
      </c>
      <c r="T49">
        <v>69.609999999999985</v>
      </c>
      <c r="U49" s="114">
        <f t="shared" si="2"/>
        <v>273.05999999999995</v>
      </c>
      <c r="V49" s="112">
        <f t="shared" si="3"/>
        <v>0</v>
      </c>
      <c r="Y49">
        <f>BAWANA!AW49+BAWANA!AX49</f>
        <v>23.47</v>
      </c>
      <c r="Z49">
        <f>BAWANA!BD49+BAWANA!BE49</f>
        <v>23.47</v>
      </c>
      <c r="AA49">
        <f>BAWANA!X49+BAWANA!Y49</f>
        <v>23.47</v>
      </c>
      <c r="AB49">
        <f>BAWANA!AE49+BAWANA!AF49</f>
        <v>23.47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273.05999999999995</v>
      </c>
      <c r="E50">
        <f>BAWANA!AM50</f>
        <v>0</v>
      </c>
      <c r="F50">
        <f t="shared" si="4"/>
        <v>256</v>
      </c>
      <c r="G50">
        <f t="shared" si="5"/>
        <v>273.05999999999995</v>
      </c>
      <c r="H50" s="112"/>
      <c r="I50">
        <f>BRPL_EOD!AI50+BRPL_EOD!AJ50</f>
        <v>133.61000000000001</v>
      </c>
      <c r="J50">
        <f>BYPL_EOD!AI50+BYPL_EOD!AJ50</f>
        <v>45</v>
      </c>
      <c r="K50">
        <f>MES_EOD!AI50+MES_EOD!AJ50</f>
        <v>5.84</v>
      </c>
      <c r="L50">
        <f>NDMC_EOD!AI50+NDMC_EOD!AJ50</f>
        <v>19</v>
      </c>
      <c r="M50">
        <f>TPDDL_EOD!AI50+TPDDL_EOD!AJ50</f>
        <v>69.61</v>
      </c>
      <c r="N50">
        <f t="shared" si="0"/>
        <v>273.06</v>
      </c>
      <c r="O50" s="112">
        <f t="shared" si="1"/>
        <v>0</v>
      </c>
      <c r="P50">
        <v>133.60999999999999</v>
      </c>
      <c r="Q50">
        <v>44.999999999999993</v>
      </c>
      <c r="R50">
        <v>5.839999999999999</v>
      </c>
      <c r="S50">
        <v>18.999999999999996</v>
      </c>
      <c r="T50">
        <v>69.609999999999985</v>
      </c>
      <c r="U50" s="114">
        <f t="shared" si="2"/>
        <v>273.05999999999995</v>
      </c>
      <c r="V50" s="112">
        <f t="shared" si="3"/>
        <v>0</v>
      </c>
      <c r="Y50">
        <f>BAWANA!AW50+BAWANA!AX50</f>
        <v>23.47</v>
      </c>
      <c r="Z50">
        <f>BAWANA!BD50+BAWANA!BE50</f>
        <v>23.47</v>
      </c>
      <c r="AA50">
        <f>BAWANA!X50+BAWANA!Y50</f>
        <v>23.47</v>
      </c>
      <c r="AB50">
        <f>BAWANA!AE50+BAWANA!AF50</f>
        <v>23.47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273.05999999999995</v>
      </c>
      <c r="E51">
        <f>BAWANA!AM51</f>
        <v>0</v>
      </c>
      <c r="F51">
        <f t="shared" si="4"/>
        <v>256</v>
      </c>
      <c r="G51">
        <f t="shared" si="5"/>
        <v>273.05999999999995</v>
      </c>
      <c r="H51" s="112"/>
      <c r="I51">
        <f>BRPL_EOD!AI51+BRPL_EOD!AJ51</f>
        <v>133.61000000000001</v>
      </c>
      <c r="J51">
        <f>BYPL_EOD!AI51+BYPL_EOD!AJ51</f>
        <v>45</v>
      </c>
      <c r="K51">
        <f>MES_EOD!AI51+MES_EOD!AJ51</f>
        <v>5.84</v>
      </c>
      <c r="L51">
        <f>NDMC_EOD!AI51+NDMC_EOD!AJ51</f>
        <v>19</v>
      </c>
      <c r="M51">
        <f>TPDDL_EOD!AI51+TPDDL_EOD!AJ51</f>
        <v>69.61</v>
      </c>
      <c r="N51">
        <f t="shared" si="0"/>
        <v>273.06</v>
      </c>
      <c r="O51" s="112">
        <f t="shared" si="1"/>
        <v>0</v>
      </c>
      <c r="P51">
        <v>133.60999999999999</v>
      </c>
      <c r="Q51">
        <v>44.999999999999993</v>
      </c>
      <c r="R51">
        <v>5.839999999999999</v>
      </c>
      <c r="S51">
        <v>18.999999999999996</v>
      </c>
      <c r="T51">
        <v>69.609999999999985</v>
      </c>
      <c r="U51" s="114">
        <f t="shared" si="2"/>
        <v>273.05999999999995</v>
      </c>
      <c r="V51" s="112">
        <f t="shared" si="3"/>
        <v>0</v>
      </c>
      <c r="Y51">
        <f>BAWANA!AW51+BAWANA!AX51</f>
        <v>23.47</v>
      </c>
      <c r="Z51">
        <f>BAWANA!BD51+BAWANA!BE51</f>
        <v>23.47</v>
      </c>
      <c r="AA51">
        <f>BAWANA!X51+BAWANA!Y51</f>
        <v>23.47</v>
      </c>
      <c r="AB51">
        <f>BAWANA!AE51+BAWANA!AF51</f>
        <v>23.47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273.05999999999995</v>
      </c>
      <c r="E52">
        <f>BAWANA!AM52</f>
        <v>0</v>
      </c>
      <c r="F52">
        <f t="shared" si="4"/>
        <v>256</v>
      </c>
      <c r="G52">
        <f t="shared" si="5"/>
        <v>273.05999999999995</v>
      </c>
      <c r="H52" s="112"/>
      <c r="I52">
        <f>BRPL_EOD!AI52+BRPL_EOD!AJ52</f>
        <v>133.61000000000001</v>
      </c>
      <c r="J52">
        <f>BYPL_EOD!AI52+BYPL_EOD!AJ52</f>
        <v>45</v>
      </c>
      <c r="K52">
        <f>MES_EOD!AI52+MES_EOD!AJ52</f>
        <v>5.84</v>
      </c>
      <c r="L52">
        <f>NDMC_EOD!AI52+NDMC_EOD!AJ52</f>
        <v>19</v>
      </c>
      <c r="M52">
        <f>TPDDL_EOD!AI52+TPDDL_EOD!AJ52</f>
        <v>69.61</v>
      </c>
      <c r="N52">
        <f t="shared" si="0"/>
        <v>273.06</v>
      </c>
      <c r="O52" s="112">
        <f t="shared" si="1"/>
        <v>0</v>
      </c>
      <c r="P52">
        <v>133.60999999999999</v>
      </c>
      <c r="Q52">
        <v>44.999999999999993</v>
      </c>
      <c r="R52">
        <v>5.839999999999999</v>
      </c>
      <c r="S52">
        <v>18.999999999999996</v>
      </c>
      <c r="T52">
        <v>69.609999999999985</v>
      </c>
      <c r="U52" s="114">
        <f t="shared" si="2"/>
        <v>273.05999999999995</v>
      </c>
      <c r="V52" s="112">
        <f t="shared" si="3"/>
        <v>0</v>
      </c>
      <c r="Y52">
        <f>BAWANA!AW52+BAWANA!AX52</f>
        <v>23.47</v>
      </c>
      <c r="Z52">
        <f>BAWANA!BD52+BAWANA!BE52</f>
        <v>23.47</v>
      </c>
      <c r="AA52">
        <f>BAWANA!X52+BAWANA!Y52</f>
        <v>23.47</v>
      </c>
      <c r="AB52">
        <f>BAWANA!AE52+BAWANA!AF52</f>
        <v>23.47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273.05999999999995</v>
      </c>
      <c r="E53">
        <f>BAWANA!AM53</f>
        <v>0</v>
      </c>
      <c r="F53">
        <f t="shared" si="4"/>
        <v>256</v>
      </c>
      <c r="G53">
        <f t="shared" si="5"/>
        <v>273.05999999999995</v>
      </c>
      <c r="H53" s="112"/>
      <c r="I53">
        <f>BRPL_EOD!AI53+BRPL_EOD!AJ53</f>
        <v>133.61000000000001</v>
      </c>
      <c r="J53">
        <f>BYPL_EOD!AI53+BYPL_EOD!AJ53</f>
        <v>45</v>
      </c>
      <c r="K53">
        <f>MES_EOD!AI53+MES_EOD!AJ53</f>
        <v>5.84</v>
      </c>
      <c r="L53">
        <f>NDMC_EOD!AI53+NDMC_EOD!AJ53</f>
        <v>19</v>
      </c>
      <c r="M53">
        <f>TPDDL_EOD!AI53+TPDDL_EOD!AJ53</f>
        <v>69.61</v>
      </c>
      <c r="N53">
        <f t="shared" si="0"/>
        <v>273.06</v>
      </c>
      <c r="O53" s="112">
        <f t="shared" si="1"/>
        <v>0</v>
      </c>
      <c r="P53">
        <v>133.60999999999999</v>
      </c>
      <c r="Q53">
        <v>44.999999999999993</v>
      </c>
      <c r="R53">
        <v>5.839999999999999</v>
      </c>
      <c r="S53">
        <v>18.999999999999996</v>
      </c>
      <c r="T53">
        <v>69.609999999999985</v>
      </c>
      <c r="U53" s="114">
        <f t="shared" si="2"/>
        <v>273.05999999999995</v>
      </c>
      <c r="V53" s="112">
        <f t="shared" si="3"/>
        <v>0</v>
      </c>
      <c r="Y53">
        <f>BAWANA!AW53+BAWANA!AX53</f>
        <v>23.47</v>
      </c>
      <c r="Z53">
        <f>BAWANA!BD53+BAWANA!BE53</f>
        <v>23.47</v>
      </c>
      <c r="AA53">
        <f>BAWANA!X53+BAWANA!Y53</f>
        <v>23.47</v>
      </c>
      <c r="AB53">
        <f>BAWANA!AE53+BAWANA!AF53</f>
        <v>23.47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273.05999999999995</v>
      </c>
      <c r="E54">
        <f>BAWANA!AM54</f>
        <v>0</v>
      </c>
      <c r="F54">
        <f t="shared" si="4"/>
        <v>256</v>
      </c>
      <c r="G54">
        <f t="shared" si="5"/>
        <v>273.05999999999995</v>
      </c>
      <c r="H54" s="112"/>
      <c r="I54">
        <f>BRPL_EOD!AI54+BRPL_EOD!AJ54</f>
        <v>133.61000000000001</v>
      </c>
      <c r="J54">
        <f>BYPL_EOD!AI54+BYPL_EOD!AJ54</f>
        <v>45</v>
      </c>
      <c r="K54">
        <f>MES_EOD!AI54+MES_EOD!AJ54</f>
        <v>5.84</v>
      </c>
      <c r="L54">
        <f>NDMC_EOD!AI54+NDMC_EOD!AJ54</f>
        <v>19</v>
      </c>
      <c r="M54">
        <f>TPDDL_EOD!AI54+TPDDL_EOD!AJ54</f>
        <v>69.61</v>
      </c>
      <c r="N54">
        <f t="shared" si="0"/>
        <v>273.06</v>
      </c>
      <c r="O54" s="112">
        <f t="shared" si="1"/>
        <v>0</v>
      </c>
      <c r="P54">
        <v>133.60999999999999</v>
      </c>
      <c r="Q54">
        <v>44.999999999999993</v>
      </c>
      <c r="R54">
        <v>5.839999999999999</v>
      </c>
      <c r="S54">
        <v>18.999999999999996</v>
      </c>
      <c r="T54">
        <v>69.609999999999985</v>
      </c>
      <c r="U54" s="114">
        <f t="shared" si="2"/>
        <v>273.05999999999995</v>
      </c>
      <c r="V54" s="112">
        <f t="shared" si="3"/>
        <v>0</v>
      </c>
      <c r="Y54">
        <f>BAWANA!AW54+BAWANA!AX54</f>
        <v>23.47</v>
      </c>
      <c r="Z54">
        <f>BAWANA!BD54+BAWANA!BE54</f>
        <v>23.47</v>
      </c>
      <c r="AA54">
        <f>BAWANA!X54+BAWANA!Y54</f>
        <v>23.47</v>
      </c>
      <c r="AB54">
        <f>BAWANA!AE54+BAWANA!AF54</f>
        <v>23.47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273.05999999999995</v>
      </c>
      <c r="E55">
        <f>BAWANA!AM55</f>
        <v>0</v>
      </c>
      <c r="F55">
        <f t="shared" si="4"/>
        <v>256</v>
      </c>
      <c r="G55">
        <f t="shared" si="5"/>
        <v>273.05999999999995</v>
      </c>
      <c r="H55" s="112"/>
      <c r="I55">
        <f>BRPL_EOD!AI55+BRPL_EOD!AJ55</f>
        <v>133.61000000000001</v>
      </c>
      <c r="J55">
        <f>BYPL_EOD!AI55+BYPL_EOD!AJ55</f>
        <v>45</v>
      </c>
      <c r="K55">
        <f>MES_EOD!AI55+MES_EOD!AJ55</f>
        <v>5.84</v>
      </c>
      <c r="L55">
        <f>NDMC_EOD!AI55+NDMC_EOD!AJ55</f>
        <v>19</v>
      </c>
      <c r="M55">
        <f>TPDDL_EOD!AI55+TPDDL_EOD!AJ55</f>
        <v>69.61</v>
      </c>
      <c r="N55">
        <f t="shared" si="0"/>
        <v>273.06</v>
      </c>
      <c r="O55" s="112">
        <f t="shared" si="1"/>
        <v>0</v>
      </c>
      <c r="P55">
        <v>133.60999999999999</v>
      </c>
      <c r="Q55">
        <v>44.999999999999993</v>
      </c>
      <c r="R55">
        <v>5.839999999999999</v>
      </c>
      <c r="S55">
        <v>18.999999999999996</v>
      </c>
      <c r="T55">
        <v>69.609999999999985</v>
      </c>
      <c r="U55" s="114">
        <f t="shared" si="2"/>
        <v>273.05999999999995</v>
      </c>
      <c r="V55" s="112">
        <f t="shared" si="3"/>
        <v>0</v>
      </c>
      <c r="Y55">
        <f>BAWANA!AW55+BAWANA!AX55</f>
        <v>23.47</v>
      </c>
      <c r="Z55">
        <f>BAWANA!BD55+BAWANA!BE55</f>
        <v>23.47</v>
      </c>
      <c r="AA55">
        <f>BAWANA!X55+BAWANA!Y55</f>
        <v>23.47</v>
      </c>
      <c r="AB55">
        <f>BAWANA!AE55+BAWANA!AF55</f>
        <v>23.47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273.05999999999995</v>
      </c>
      <c r="E56">
        <f>BAWANA!AM56</f>
        <v>0</v>
      </c>
      <c r="F56">
        <f t="shared" si="4"/>
        <v>256</v>
      </c>
      <c r="G56">
        <f t="shared" si="5"/>
        <v>273.05999999999995</v>
      </c>
      <c r="H56" s="112"/>
      <c r="I56">
        <f>BRPL_EOD!AI56+BRPL_EOD!AJ56</f>
        <v>133.61000000000001</v>
      </c>
      <c r="J56">
        <f>BYPL_EOD!AI56+BYPL_EOD!AJ56</f>
        <v>45</v>
      </c>
      <c r="K56">
        <f>MES_EOD!AI56+MES_EOD!AJ56</f>
        <v>5.84</v>
      </c>
      <c r="L56">
        <f>NDMC_EOD!AI56+NDMC_EOD!AJ56</f>
        <v>19</v>
      </c>
      <c r="M56">
        <f>TPDDL_EOD!AI56+TPDDL_EOD!AJ56</f>
        <v>69.61</v>
      </c>
      <c r="N56">
        <f t="shared" si="0"/>
        <v>273.06</v>
      </c>
      <c r="O56" s="112">
        <f t="shared" si="1"/>
        <v>0</v>
      </c>
      <c r="P56">
        <v>133.60999999999999</v>
      </c>
      <c r="Q56">
        <v>44.999999999999993</v>
      </c>
      <c r="R56">
        <v>5.839999999999999</v>
      </c>
      <c r="S56">
        <v>18.999999999999996</v>
      </c>
      <c r="T56">
        <v>69.609999999999985</v>
      </c>
      <c r="U56" s="114">
        <f t="shared" si="2"/>
        <v>273.05999999999995</v>
      </c>
      <c r="V56" s="112">
        <f t="shared" si="3"/>
        <v>0</v>
      </c>
      <c r="Y56">
        <f>BAWANA!AW56+BAWANA!AX56</f>
        <v>23.47</v>
      </c>
      <c r="Z56">
        <f>BAWANA!BD56+BAWANA!BE56</f>
        <v>23.47</v>
      </c>
      <c r="AA56">
        <f>BAWANA!X56+BAWANA!Y56</f>
        <v>23.47</v>
      </c>
      <c r="AB56">
        <f>BAWANA!AE56+BAWANA!AF56</f>
        <v>23.47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273.05999999999995</v>
      </c>
      <c r="E57">
        <f>BAWANA!AM57</f>
        <v>0</v>
      </c>
      <c r="F57">
        <f t="shared" si="4"/>
        <v>256</v>
      </c>
      <c r="G57">
        <f t="shared" si="5"/>
        <v>273.05999999999995</v>
      </c>
      <c r="H57" s="112"/>
      <c r="I57">
        <f>BRPL_EOD!AI57+BRPL_EOD!AJ57</f>
        <v>133.61000000000001</v>
      </c>
      <c r="J57">
        <f>BYPL_EOD!AI57+BYPL_EOD!AJ57</f>
        <v>45</v>
      </c>
      <c r="K57">
        <f>MES_EOD!AI57+MES_EOD!AJ57</f>
        <v>5.84</v>
      </c>
      <c r="L57">
        <f>NDMC_EOD!AI57+NDMC_EOD!AJ57</f>
        <v>19</v>
      </c>
      <c r="M57">
        <f>TPDDL_EOD!AI57+TPDDL_EOD!AJ57</f>
        <v>69.61</v>
      </c>
      <c r="N57">
        <f t="shared" si="0"/>
        <v>273.06</v>
      </c>
      <c r="O57" s="112">
        <f t="shared" si="1"/>
        <v>0</v>
      </c>
      <c r="P57">
        <v>133.60999999999999</v>
      </c>
      <c r="Q57">
        <v>44.999999999999993</v>
      </c>
      <c r="R57">
        <v>5.839999999999999</v>
      </c>
      <c r="S57">
        <v>18.999999999999996</v>
      </c>
      <c r="T57">
        <v>69.609999999999985</v>
      </c>
      <c r="U57" s="114">
        <f t="shared" si="2"/>
        <v>273.05999999999995</v>
      </c>
      <c r="V57" s="112">
        <f t="shared" si="3"/>
        <v>0</v>
      </c>
      <c r="Y57">
        <f>BAWANA!AW57+BAWANA!AX57</f>
        <v>23.47</v>
      </c>
      <c r="Z57">
        <f>BAWANA!BD57+BAWANA!BE57</f>
        <v>23.47</v>
      </c>
      <c r="AA57">
        <f>BAWANA!X57+BAWANA!Y57</f>
        <v>23.47</v>
      </c>
      <c r="AB57">
        <f>BAWANA!AE57+BAWANA!AF57</f>
        <v>23.47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273.05999999999995</v>
      </c>
      <c r="E58">
        <f>BAWANA!AM58</f>
        <v>0</v>
      </c>
      <c r="F58">
        <f t="shared" si="4"/>
        <v>256</v>
      </c>
      <c r="G58">
        <f t="shared" si="5"/>
        <v>273.05999999999995</v>
      </c>
      <c r="H58" s="112"/>
      <c r="I58">
        <f>BRPL_EOD!AI58+BRPL_EOD!AJ58</f>
        <v>133.61000000000001</v>
      </c>
      <c r="J58">
        <f>BYPL_EOD!AI58+BYPL_EOD!AJ58</f>
        <v>45</v>
      </c>
      <c r="K58">
        <f>MES_EOD!AI58+MES_EOD!AJ58</f>
        <v>5.84</v>
      </c>
      <c r="L58">
        <f>NDMC_EOD!AI58+NDMC_EOD!AJ58</f>
        <v>19</v>
      </c>
      <c r="M58">
        <f>TPDDL_EOD!AI58+TPDDL_EOD!AJ58</f>
        <v>69.61</v>
      </c>
      <c r="N58">
        <f t="shared" si="0"/>
        <v>273.06</v>
      </c>
      <c r="O58" s="112">
        <f t="shared" si="1"/>
        <v>0</v>
      </c>
      <c r="P58">
        <v>133.60999999999999</v>
      </c>
      <c r="Q58">
        <v>44.999999999999993</v>
      </c>
      <c r="R58">
        <v>5.839999999999999</v>
      </c>
      <c r="S58">
        <v>18.999999999999996</v>
      </c>
      <c r="T58">
        <v>69.609999999999985</v>
      </c>
      <c r="U58" s="114">
        <f t="shared" si="2"/>
        <v>273.05999999999995</v>
      </c>
      <c r="V58" s="112">
        <f t="shared" si="3"/>
        <v>0</v>
      </c>
      <c r="Y58">
        <f>BAWANA!AW58+BAWANA!AX58</f>
        <v>23.47</v>
      </c>
      <c r="Z58">
        <f>BAWANA!BD58+BAWANA!BE58</f>
        <v>23.47</v>
      </c>
      <c r="AA58">
        <f>BAWANA!X58+BAWANA!Y58</f>
        <v>23.47</v>
      </c>
      <c r="AB58">
        <f>BAWANA!AE58+BAWANA!AF58</f>
        <v>23.47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273.05999999999995</v>
      </c>
      <c r="E59">
        <f>BAWANA!AM59</f>
        <v>0</v>
      </c>
      <c r="F59">
        <f t="shared" si="4"/>
        <v>256</v>
      </c>
      <c r="G59">
        <f t="shared" si="5"/>
        <v>273.05999999999995</v>
      </c>
      <c r="H59" s="112"/>
      <c r="I59">
        <f>BRPL_EOD!AI59+BRPL_EOD!AJ59</f>
        <v>133.61000000000001</v>
      </c>
      <c r="J59">
        <f>BYPL_EOD!AI59+BYPL_EOD!AJ59</f>
        <v>45</v>
      </c>
      <c r="K59">
        <f>MES_EOD!AI59+MES_EOD!AJ59</f>
        <v>5.84</v>
      </c>
      <c r="L59">
        <f>NDMC_EOD!AI59+NDMC_EOD!AJ59</f>
        <v>19</v>
      </c>
      <c r="M59">
        <f>TPDDL_EOD!AI59+TPDDL_EOD!AJ59</f>
        <v>69.61</v>
      </c>
      <c r="N59">
        <f t="shared" si="0"/>
        <v>273.06</v>
      </c>
      <c r="O59" s="112">
        <f t="shared" si="1"/>
        <v>0</v>
      </c>
      <c r="P59">
        <v>133.60999999999999</v>
      </c>
      <c r="Q59">
        <v>44.999999999999993</v>
      </c>
      <c r="R59">
        <v>5.839999999999999</v>
      </c>
      <c r="S59">
        <v>18.999999999999996</v>
      </c>
      <c r="T59">
        <v>69.609999999999985</v>
      </c>
      <c r="U59" s="114">
        <f t="shared" si="2"/>
        <v>273.05999999999995</v>
      </c>
      <c r="V59" s="112">
        <f t="shared" si="3"/>
        <v>0</v>
      </c>
      <c r="Y59">
        <f>BAWANA!AW59+BAWANA!AX59</f>
        <v>23.47</v>
      </c>
      <c r="Z59">
        <f>BAWANA!BD59+BAWANA!BE59</f>
        <v>23.47</v>
      </c>
      <c r="AA59">
        <f>BAWANA!X59+BAWANA!Y59</f>
        <v>23.47</v>
      </c>
      <c r="AB59">
        <f>BAWANA!AE59+BAWANA!AF59</f>
        <v>23.47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273.05999999999995</v>
      </c>
      <c r="E60">
        <f>BAWANA!AM60</f>
        <v>0</v>
      </c>
      <c r="F60">
        <f t="shared" si="4"/>
        <v>256</v>
      </c>
      <c r="G60">
        <f t="shared" si="5"/>
        <v>273.05999999999995</v>
      </c>
      <c r="H60" s="112"/>
      <c r="I60">
        <f>BRPL_EOD!AI60+BRPL_EOD!AJ60</f>
        <v>133.61000000000001</v>
      </c>
      <c r="J60">
        <f>BYPL_EOD!AI60+BYPL_EOD!AJ60</f>
        <v>45</v>
      </c>
      <c r="K60">
        <f>MES_EOD!AI60+MES_EOD!AJ60</f>
        <v>5.84</v>
      </c>
      <c r="L60">
        <f>NDMC_EOD!AI60+NDMC_EOD!AJ60</f>
        <v>19</v>
      </c>
      <c r="M60">
        <f>TPDDL_EOD!AI60+TPDDL_EOD!AJ60</f>
        <v>69.61</v>
      </c>
      <c r="N60">
        <f t="shared" si="0"/>
        <v>273.06</v>
      </c>
      <c r="O60" s="112">
        <f t="shared" si="1"/>
        <v>0</v>
      </c>
      <c r="P60">
        <v>133.60999999999999</v>
      </c>
      <c r="Q60">
        <v>44.999999999999993</v>
      </c>
      <c r="R60">
        <v>5.839999999999999</v>
      </c>
      <c r="S60">
        <v>18.999999999999996</v>
      </c>
      <c r="T60">
        <v>69.609999999999985</v>
      </c>
      <c r="U60" s="114">
        <f t="shared" si="2"/>
        <v>273.05999999999995</v>
      </c>
      <c r="V60" s="112">
        <f t="shared" si="3"/>
        <v>0</v>
      </c>
      <c r="Y60">
        <f>BAWANA!AW60+BAWANA!AX60</f>
        <v>23.47</v>
      </c>
      <c r="Z60">
        <f>BAWANA!BD60+BAWANA!BE60</f>
        <v>23.47</v>
      </c>
      <c r="AA60">
        <f>BAWANA!X60+BAWANA!Y60</f>
        <v>23.47</v>
      </c>
      <c r="AB60">
        <f>BAWANA!AE60+BAWANA!AF60</f>
        <v>23.47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273.05999999999995</v>
      </c>
      <c r="E61">
        <f>BAWANA!AM61</f>
        <v>0</v>
      </c>
      <c r="F61">
        <f t="shared" si="4"/>
        <v>256</v>
      </c>
      <c r="G61">
        <f t="shared" si="5"/>
        <v>273.05999999999995</v>
      </c>
      <c r="H61" s="112"/>
      <c r="I61">
        <f>BRPL_EOD!AI61+BRPL_EOD!AJ61</f>
        <v>133.61000000000001</v>
      </c>
      <c r="J61">
        <f>BYPL_EOD!AI61+BYPL_EOD!AJ61</f>
        <v>45</v>
      </c>
      <c r="K61">
        <f>MES_EOD!AI61+MES_EOD!AJ61</f>
        <v>5.84</v>
      </c>
      <c r="L61">
        <f>NDMC_EOD!AI61+NDMC_EOD!AJ61</f>
        <v>19</v>
      </c>
      <c r="M61">
        <f>TPDDL_EOD!AI61+TPDDL_EOD!AJ61</f>
        <v>69.61</v>
      </c>
      <c r="N61">
        <f t="shared" si="0"/>
        <v>273.06</v>
      </c>
      <c r="O61" s="112">
        <f t="shared" si="1"/>
        <v>0</v>
      </c>
      <c r="P61">
        <v>133.60999999999999</v>
      </c>
      <c r="Q61">
        <v>44.999999999999993</v>
      </c>
      <c r="R61">
        <v>5.839999999999999</v>
      </c>
      <c r="S61">
        <v>18.999999999999996</v>
      </c>
      <c r="T61">
        <v>69.609999999999985</v>
      </c>
      <c r="U61" s="114">
        <f t="shared" si="2"/>
        <v>273.05999999999995</v>
      </c>
      <c r="V61" s="112">
        <f t="shared" si="3"/>
        <v>0</v>
      </c>
      <c r="Y61">
        <f>BAWANA!AW61+BAWANA!AX61</f>
        <v>23.47</v>
      </c>
      <c r="Z61">
        <f>BAWANA!BD61+BAWANA!BE61</f>
        <v>23.47</v>
      </c>
      <c r="AA61">
        <f>BAWANA!X61+BAWANA!Y61</f>
        <v>23.47</v>
      </c>
      <c r="AB61">
        <f>BAWANA!AE61+BAWANA!AF61</f>
        <v>23.47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273.05999999999995</v>
      </c>
      <c r="E62">
        <f>BAWANA!AM62</f>
        <v>0</v>
      </c>
      <c r="F62">
        <f t="shared" si="4"/>
        <v>256</v>
      </c>
      <c r="G62">
        <f t="shared" si="5"/>
        <v>273.05999999999995</v>
      </c>
      <c r="H62" s="112"/>
      <c r="I62">
        <f>BRPL_EOD!AI62+BRPL_EOD!AJ62</f>
        <v>133.61000000000001</v>
      </c>
      <c r="J62">
        <f>BYPL_EOD!AI62+BYPL_EOD!AJ62</f>
        <v>45</v>
      </c>
      <c r="K62">
        <f>MES_EOD!AI62+MES_EOD!AJ62</f>
        <v>5.84</v>
      </c>
      <c r="L62">
        <f>NDMC_EOD!AI62+NDMC_EOD!AJ62</f>
        <v>19</v>
      </c>
      <c r="M62">
        <f>TPDDL_EOD!AI62+TPDDL_EOD!AJ62</f>
        <v>69.61</v>
      </c>
      <c r="N62">
        <f t="shared" si="0"/>
        <v>273.06</v>
      </c>
      <c r="O62" s="112">
        <f t="shared" si="1"/>
        <v>0</v>
      </c>
      <c r="P62">
        <v>133.60999999999999</v>
      </c>
      <c r="Q62">
        <v>44.999999999999993</v>
      </c>
      <c r="R62">
        <v>5.839999999999999</v>
      </c>
      <c r="S62">
        <v>18.999999999999996</v>
      </c>
      <c r="T62">
        <v>69.609999999999985</v>
      </c>
      <c r="U62" s="114">
        <f t="shared" si="2"/>
        <v>273.05999999999995</v>
      </c>
      <c r="V62" s="112">
        <f t="shared" si="3"/>
        <v>0</v>
      </c>
      <c r="Y62">
        <f>BAWANA!AW62+BAWANA!AX62</f>
        <v>23.47</v>
      </c>
      <c r="Z62">
        <f>BAWANA!BD62+BAWANA!BE62</f>
        <v>23.47</v>
      </c>
      <c r="AA62">
        <f>BAWANA!X62+BAWANA!Y62</f>
        <v>23.47</v>
      </c>
      <c r="AB62">
        <f>BAWANA!AE62+BAWANA!AF62</f>
        <v>23.47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273.05999999999995</v>
      </c>
      <c r="E63">
        <f>BAWANA!AM63</f>
        <v>0</v>
      </c>
      <c r="F63">
        <f t="shared" si="4"/>
        <v>256</v>
      </c>
      <c r="G63">
        <f t="shared" si="5"/>
        <v>273.05999999999995</v>
      </c>
      <c r="H63" s="112"/>
      <c r="I63">
        <f>BRPL_EOD!AI63+BRPL_EOD!AJ63</f>
        <v>133.61000000000001</v>
      </c>
      <c r="J63">
        <f>BYPL_EOD!AI63+BYPL_EOD!AJ63</f>
        <v>45</v>
      </c>
      <c r="K63">
        <f>MES_EOD!AI63+MES_EOD!AJ63</f>
        <v>5.84</v>
      </c>
      <c r="L63">
        <f>NDMC_EOD!AI63+NDMC_EOD!AJ63</f>
        <v>19</v>
      </c>
      <c r="M63">
        <f>TPDDL_EOD!AI63+TPDDL_EOD!AJ63</f>
        <v>69.61</v>
      </c>
      <c r="N63">
        <f t="shared" si="0"/>
        <v>273.06</v>
      </c>
      <c r="O63" s="112">
        <f t="shared" si="1"/>
        <v>0</v>
      </c>
      <c r="P63">
        <v>133.60999999999999</v>
      </c>
      <c r="Q63">
        <v>44.999999999999993</v>
      </c>
      <c r="R63">
        <v>5.839999999999999</v>
      </c>
      <c r="S63">
        <v>18.999999999999996</v>
      </c>
      <c r="T63">
        <v>69.609999999999985</v>
      </c>
      <c r="U63" s="114">
        <f t="shared" si="2"/>
        <v>273.05999999999995</v>
      </c>
      <c r="V63" s="112">
        <f t="shared" si="3"/>
        <v>0</v>
      </c>
      <c r="Y63">
        <f>BAWANA!AW63+BAWANA!AX63</f>
        <v>23.47</v>
      </c>
      <c r="Z63">
        <f>BAWANA!BD63+BAWANA!BE63</f>
        <v>23.47</v>
      </c>
      <c r="AA63">
        <f>BAWANA!X63+BAWANA!Y63</f>
        <v>23.47</v>
      </c>
      <c r="AB63">
        <f>BAWANA!AE63+BAWANA!AF63</f>
        <v>23.47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273.05999999999995</v>
      </c>
      <c r="E64">
        <f>BAWANA!AM64</f>
        <v>0</v>
      </c>
      <c r="F64">
        <f t="shared" si="4"/>
        <v>256</v>
      </c>
      <c r="G64">
        <f t="shared" si="5"/>
        <v>273.05999999999995</v>
      </c>
      <c r="H64" s="112"/>
      <c r="I64">
        <f>BRPL_EOD!AI64+BRPL_EOD!AJ64</f>
        <v>133.61000000000001</v>
      </c>
      <c r="J64">
        <f>BYPL_EOD!AI64+BYPL_EOD!AJ64</f>
        <v>45</v>
      </c>
      <c r="K64">
        <f>MES_EOD!AI64+MES_EOD!AJ64</f>
        <v>5.84</v>
      </c>
      <c r="L64">
        <f>NDMC_EOD!AI64+NDMC_EOD!AJ64</f>
        <v>19</v>
      </c>
      <c r="M64">
        <f>TPDDL_EOD!AI64+TPDDL_EOD!AJ64</f>
        <v>69.61</v>
      </c>
      <c r="N64">
        <f t="shared" si="0"/>
        <v>273.06</v>
      </c>
      <c r="O64" s="112">
        <f t="shared" si="1"/>
        <v>0</v>
      </c>
      <c r="P64">
        <v>133.60999999999999</v>
      </c>
      <c r="Q64">
        <v>44.999999999999993</v>
      </c>
      <c r="R64">
        <v>5.839999999999999</v>
      </c>
      <c r="S64">
        <v>18.999999999999996</v>
      </c>
      <c r="T64">
        <v>69.609999999999985</v>
      </c>
      <c r="U64" s="114">
        <f t="shared" si="2"/>
        <v>273.05999999999995</v>
      </c>
      <c r="V64" s="112">
        <f t="shared" si="3"/>
        <v>0</v>
      </c>
      <c r="Y64">
        <f>BAWANA!AW64+BAWANA!AX64</f>
        <v>23.47</v>
      </c>
      <c r="Z64">
        <f>BAWANA!BD64+BAWANA!BE64</f>
        <v>23.47</v>
      </c>
      <c r="AA64">
        <f>BAWANA!X64+BAWANA!Y64</f>
        <v>23.47</v>
      </c>
      <c r="AB64">
        <f>BAWANA!AE64+BAWANA!AF64</f>
        <v>23.47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273.05999999999995</v>
      </c>
      <c r="E65">
        <f>BAWANA!AM65</f>
        <v>0</v>
      </c>
      <c r="F65">
        <f t="shared" si="4"/>
        <v>256</v>
      </c>
      <c r="G65">
        <f t="shared" si="5"/>
        <v>273.05999999999995</v>
      </c>
      <c r="H65" s="112"/>
      <c r="I65">
        <f>BRPL_EOD!AI65+BRPL_EOD!AJ65</f>
        <v>133.61000000000001</v>
      </c>
      <c r="J65">
        <f>BYPL_EOD!AI65+BYPL_EOD!AJ65</f>
        <v>45</v>
      </c>
      <c r="K65">
        <f>MES_EOD!AI65+MES_EOD!AJ65</f>
        <v>5.84</v>
      </c>
      <c r="L65">
        <f>NDMC_EOD!AI65+NDMC_EOD!AJ65</f>
        <v>19</v>
      </c>
      <c r="M65">
        <f>TPDDL_EOD!AI65+TPDDL_EOD!AJ65</f>
        <v>69.61</v>
      </c>
      <c r="N65">
        <f t="shared" si="0"/>
        <v>273.06</v>
      </c>
      <c r="O65" s="112">
        <f t="shared" si="1"/>
        <v>0</v>
      </c>
      <c r="P65">
        <v>133.60999999999999</v>
      </c>
      <c r="Q65">
        <v>44.999999999999993</v>
      </c>
      <c r="R65">
        <v>5.839999999999999</v>
      </c>
      <c r="S65">
        <v>18.999999999999996</v>
      </c>
      <c r="T65">
        <v>69.609999999999985</v>
      </c>
      <c r="U65" s="114">
        <f t="shared" si="2"/>
        <v>273.05999999999995</v>
      </c>
      <c r="V65" s="112">
        <f t="shared" si="3"/>
        <v>0</v>
      </c>
      <c r="Y65">
        <f>BAWANA!AW65+BAWANA!AX65</f>
        <v>23.47</v>
      </c>
      <c r="Z65">
        <f>BAWANA!BD65+BAWANA!BE65</f>
        <v>23.47</v>
      </c>
      <c r="AA65">
        <f>BAWANA!X65+BAWANA!Y65</f>
        <v>23.47</v>
      </c>
      <c r="AB65">
        <f>BAWANA!AE65+BAWANA!AF65</f>
        <v>23.47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273.05999999999995</v>
      </c>
      <c r="E66">
        <f>BAWANA!AM66</f>
        <v>0</v>
      </c>
      <c r="F66">
        <f t="shared" si="4"/>
        <v>256</v>
      </c>
      <c r="G66">
        <f t="shared" si="5"/>
        <v>273.05999999999995</v>
      </c>
      <c r="H66" s="112"/>
      <c r="I66">
        <f>BRPL_EOD!AI66+BRPL_EOD!AJ66</f>
        <v>133.61000000000001</v>
      </c>
      <c r="J66">
        <f>BYPL_EOD!AI66+BYPL_EOD!AJ66</f>
        <v>45</v>
      </c>
      <c r="K66">
        <f>MES_EOD!AI66+MES_EOD!AJ66</f>
        <v>5.84</v>
      </c>
      <c r="L66">
        <f>NDMC_EOD!AI66+NDMC_EOD!AJ66</f>
        <v>19</v>
      </c>
      <c r="M66">
        <f>TPDDL_EOD!AI66+TPDDL_EOD!AJ66</f>
        <v>69.61</v>
      </c>
      <c r="N66">
        <f t="shared" si="0"/>
        <v>273.06</v>
      </c>
      <c r="O66" s="112">
        <f t="shared" si="1"/>
        <v>0</v>
      </c>
      <c r="P66">
        <v>133.60999999999999</v>
      </c>
      <c r="Q66">
        <v>44.999999999999993</v>
      </c>
      <c r="R66">
        <v>5.839999999999999</v>
      </c>
      <c r="S66">
        <v>18.999999999999996</v>
      </c>
      <c r="T66">
        <v>69.609999999999985</v>
      </c>
      <c r="U66" s="114">
        <f t="shared" si="2"/>
        <v>273.05999999999995</v>
      </c>
      <c r="V66" s="112">
        <f t="shared" si="3"/>
        <v>0</v>
      </c>
      <c r="Y66">
        <f>BAWANA!AW66+BAWANA!AX66</f>
        <v>23.47</v>
      </c>
      <c r="Z66">
        <f>BAWANA!BD66+BAWANA!BE66</f>
        <v>23.47</v>
      </c>
      <c r="AA66">
        <f>BAWANA!X66+BAWANA!Y66</f>
        <v>23.47</v>
      </c>
      <c r="AB66">
        <f>BAWANA!AE66+BAWANA!AF66</f>
        <v>23.47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273.05999999999995</v>
      </c>
      <c r="E67">
        <f>BAWANA!AM67</f>
        <v>0</v>
      </c>
      <c r="F67">
        <f t="shared" si="4"/>
        <v>256</v>
      </c>
      <c r="G67">
        <f t="shared" si="5"/>
        <v>273.05999999999995</v>
      </c>
      <c r="H67" s="112"/>
      <c r="I67">
        <f>BRPL_EOD!AI67+BRPL_EOD!AJ67</f>
        <v>133.61000000000001</v>
      </c>
      <c r="J67">
        <f>BYPL_EOD!AI67+BYPL_EOD!AJ67</f>
        <v>45</v>
      </c>
      <c r="K67">
        <f>MES_EOD!AI67+MES_EOD!AJ67</f>
        <v>5.84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273.06</v>
      </c>
      <c r="O67" s="112">
        <f t="shared" ref="O67:O98" si="8">G67-N67</f>
        <v>0</v>
      </c>
      <c r="P67">
        <v>133.60999999999999</v>
      </c>
      <c r="Q67">
        <v>44.999999999999993</v>
      </c>
      <c r="R67">
        <v>5.839999999999999</v>
      </c>
      <c r="S67">
        <v>18.999999999999996</v>
      </c>
      <c r="T67">
        <v>69.609999999999985</v>
      </c>
      <c r="U67" s="114">
        <f t="shared" ref="U67:U98" si="9">SUM(P67:T67)</f>
        <v>273.05999999999995</v>
      </c>
      <c r="V67" s="112">
        <f t="shared" ref="V67:V99" si="10">G67-U67</f>
        <v>0</v>
      </c>
      <c r="Y67">
        <f>BAWANA!AW67+BAWANA!AX67</f>
        <v>23.47</v>
      </c>
      <c r="Z67">
        <f>BAWANA!BD67+BAWANA!BE67</f>
        <v>23.47</v>
      </c>
      <c r="AA67">
        <f>BAWANA!X67+BAWANA!Y67</f>
        <v>23.47</v>
      </c>
      <c r="AB67">
        <f>BAWANA!AE67+BAWANA!AF67</f>
        <v>23.47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273.05999999999995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273.05999999999995</v>
      </c>
      <c r="H68" s="112"/>
      <c r="I68">
        <f>BRPL_EOD!AI68+BRPL_EOD!AJ68</f>
        <v>133.61000000000001</v>
      </c>
      <c r="J68">
        <f>BYPL_EOD!AI68+BYPL_EOD!AJ68</f>
        <v>45</v>
      </c>
      <c r="K68">
        <f>MES_EOD!AI68+MES_EOD!AJ68</f>
        <v>5.84</v>
      </c>
      <c r="L68">
        <f>NDMC_EOD!AI68+NDMC_EOD!AJ68</f>
        <v>19</v>
      </c>
      <c r="M68">
        <f>TPDDL_EOD!AI68+TPDDL_EOD!AJ68</f>
        <v>69.61</v>
      </c>
      <c r="N68">
        <f t="shared" si="7"/>
        <v>273.06</v>
      </c>
      <c r="O68" s="112">
        <f t="shared" si="8"/>
        <v>0</v>
      </c>
      <c r="P68">
        <v>133.60999999999999</v>
      </c>
      <c r="Q68">
        <v>44.999999999999993</v>
      </c>
      <c r="R68">
        <v>5.839999999999999</v>
      </c>
      <c r="S68">
        <v>18.999999999999996</v>
      </c>
      <c r="T68">
        <v>69.609999999999985</v>
      </c>
      <c r="U68" s="114">
        <f t="shared" si="9"/>
        <v>273.05999999999995</v>
      </c>
      <c r="V68" s="112">
        <f t="shared" si="10"/>
        <v>0</v>
      </c>
      <c r="Y68">
        <f>BAWANA!AW68+BAWANA!AX68</f>
        <v>23.47</v>
      </c>
      <c r="Z68">
        <f>BAWANA!BD68+BAWANA!BE68</f>
        <v>23.47</v>
      </c>
      <c r="AA68">
        <f>BAWANA!X68+BAWANA!Y68</f>
        <v>23.47</v>
      </c>
      <c r="AB68">
        <f>BAWANA!AE68+BAWANA!AF68</f>
        <v>23.47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273.05999999999995</v>
      </c>
      <c r="E69">
        <f>BAWANA!AM69</f>
        <v>0</v>
      </c>
      <c r="F69">
        <f t="shared" si="11"/>
        <v>256</v>
      </c>
      <c r="G69">
        <f t="shared" si="12"/>
        <v>273.05999999999995</v>
      </c>
      <c r="H69" s="112"/>
      <c r="I69">
        <f>BRPL_EOD!AI69+BRPL_EOD!AJ69</f>
        <v>133.61000000000001</v>
      </c>
      <c r="J69">
        <f>BYPL_EOD!AI69+BYPL_EOD!AJ69</f>
        <v>45</v>
      </c>
      <c r="K69">
        <f>MES_EOD!AI69+MES_EOD!AJ69</f>
        <v>5.84</v>
      </c>
      <c r="L69">
        <f>NDMC_EOD!AI69+NDMC_EOD!AJ69</f>
        <v>19</v>
      </c>
      <c r="M69">
        <f>TPDDL_EOD!AI69+TPDDL_EOD!AJ69</f>
        <v>69.61</v>
      </c>
      <c r="N69">
        <f t="shared" si="7"/>
        <v>273.06</v>
      </c>
      <c r="O69" s="112">
        <f t="shared" si="8"/>
        <v>0</v>
      </c>
      <c r="P69">
        <v>133.60999999999999</v>
      </c>
      <c r="Q69">
        <v>44.999999999999993</v>
      </c>
      <c r="R69">
        <v>5.839999999999999</v>
      </c>
      <c r="S69">
        <v>18.999999999999996</v>
      </c>
      <c r="T69">
        <v>69.609999999999985</v>
      </c>
      <c r="U69" s="114">
        <f t="shared" si="9"/>
        <v>273.05999999999995</v>
      </c>
      <c r="V69" s="112">
        <f t="shared" si="10"/>
        <v>0</v>
      </c>
      <c r="Y69">
        <f>BAWANA!AW69+BAWANA!AX69</f>
        <v>23.47</v>
      </c>
      <c r="Z69">
        <f>BAWANA!BD69+BAWANA!BE69</f>
        <v>23.47</v>
      </c>
      <c r="AA69">
        <f>BAWANA!X69+BAWANA!Y69</f>
        <v>23.47</v>
      </c>
      <c r="AB69">
        <f>BAWANA!AE69+BAWANA!AF69</f>
        <v>23.47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273.05999999999995</v>
      </c>
      <c r="E70">
        <f>BAWANA!AM70</f>
        <v>0</v>
      </c>
      <c r="F70">
        <f t="shared" si="11"/>
        <v>256</v>
      </c>
      <c r="G70">
        <f t="shared" si="12"/>
        <v>273.05999999999995</v>
      </c>
      <c r="H70" s="112"/>
      <c r="I70">
        <f>BRPL_EOD!AI70+BRPL_EOD!AJ70</f>
        <v>133.61000000000001</v>
      </c>
      <c r="J70">
        <f>BYPL_EOD!AI70+BYPL_EOD!AJ70</f>
        <v>45</v>
      </c>
      <c r="K70">
        <f>MES_EOD!AI70+MES_EOD!AJ70</f>
        <v>5.84</v>
      </c>
      <c r="L70">
        <f>NDMC_EOD!AI70+NDMC_EOD!AJ70</f>
        <v>19</v>
      </c>
      <c r="M70">
        <f>TPDDL_EOD!AI70+TPDDL_EOD!AJ70</f>
        <v>69.61</v>
      </c>
      <c r="N70">
        <f t="shared" si="7"/>
        <v>273.06</v>
      </c>
      <c r="O70" s="112">
        <f t="shared" si="8"/>
        <v>0</v>
      </c>
      <c r="P70">
        <v>133.60999999999999</v>
      </c>
      <c r="Q70">
        <v>44.999999999999993</v>
      </c>
      <c r="R70">
        <v>5.839999999999999</v>
      </c>
      <c r="S70">
        <v>18.999999999999996</v>
      </c>
      <c r="T70">
        <v>69.609999999999985</v>
      </c>
      <c r="U70" s="114">
        <f t="shared" si="9"/>
        <v>273.05999999999995</v>
      </c>
      <c r="V70" s="112">
        <f t="shared" si="10"/>
        <v>0</v>
      </c>
      <c r="Y70">
        <f>BAWANA!AW70+BAWANA!AX70</f>
        <v>23.47</v>
      </c>
      <c r="Z70">
        <f>BAWANA!BD70+BAWANA!BE70</f>
        <v>23.47</v>
      </c>
      <c r="AA70">
        <f>BAWANA!X70+BAWANA!Y70</f>
        <v>23.47</v>
      </c>
      <c r="AB70">
        <f>BAWANA!AE70+BAWANA!AF70</f>
        <v>23.47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277.05999999999995</v>
      </c>
      <c r="E71">
        <f>BAWANA!AM71</f>
        <v>0</v>
      </c>
      <c r="F71">
        <f t="shared" si="11"/>
        <v>256</v>
      </c>
      <c r="G71">
        <f t="shared" si="12"/>
        <v>277.05999999999995</v>
      </c>
      <c r="H71" s="112"/>
      <c r="I71">
        <f>BRPL_EOD!AI71+BRPL_EOD!AJ71</f>
        <v>133.61000000000001</v>
      </c>
      <c r="J71">
        <f>BYPL_EOD!AI71+BYPL_EOD!AJ71</f>
        <v>45</v>
      </c>
      <c r="K71">
        <f>MES_EOD!AI71+MES_EOD!AJ71</f>
        <v>5.84</v>
      </c>
      <c r="L71">
        <f>NDMC_EOD!AI71+NDMC_EOD!AJ71</f>
        <v>23</v>
      </c>
      <c r="M71">
        <f>TPDDL_EOD!AI71+TPDDL_EOD!AJ71</f>
        <v>69.61</v>
      </c>
      <c r="N71">
        <f t="shared" si="7"/>
        <v>277.06</v>
      </c>
      <c r="O71" s="112">
        <f t="shared" si="8"/>
        <v>0</v>
      </c>
      <c r="P71">
        <v>133.60999999999999</v>
      </c>
      <c r="Q71">
        <v>44.999999999999993</v>
      </c>
      <c r="R71">
        <v>5.839999999999999</v>
      </c>
      <c r="S71">
        <v>22.999999999999996</v>
      </c>
      <c r="T71">
        <v>69.609999999999985</v>
      </c>
      <c r="U71" s="114">
        <f t="shared" si="9"/>
        <v>277.05999999999995</v>
      </c>
      <c r="V71" s="112">
        <f t="shared" si="10"/>
        <v>0</v>
      </c>
      <c r="Y71">
        <f>BAWANA!AW71+BAWANA!AX71</f>
        <v>21.47</v>
      </c>
      <c r="Z71">
        <f>BAWANA!BD71+BAWANA!BE71</f>
        <v>21.47</v>
      </c>
      <c r="AA71">
        <f>BAWANA!X71+BAWANA!Y71</f>
        <v>21.47</v>
      </c>
      <c r="AB71">
        <f>BAWANA!AE71+BAWANA!AF71</f>
        <v>21.47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277.05999999999995</v>
      </c>
      <c r="E72">
        <f>BAWANA!AM72</f>
        <v>0</v>
      </c>
      <c r="F72">
        <f t="shared" si="11"/>
        <v>256</v>
      </c>
      <c r="G72">
        <f t="shared" si="12"/>
        <v>277.05999999999995</v>
      </c>
      <c r="H72" s="112"/>
      <c r="I72">
        <f>BRPL_EOD!AI72+BRPL_EOD!AJ72</f>
        <v>133.61000000000001</v>
      </c>
      <c r="J72">
        <f>BYPL_EOD!AI72+BYPL_EOD!AJ72</f>
        <v>45</v>
      </c>
      <c r="K72">
        <f>MES_EOD!AI72+MES_EOD!AJ72</f>
        <v>5.84</v>
      </c>
      <c r="L72">
        <f>NDMC_EOD!AI72+NDMC_EOD!AJ72</f>
        <v>23</v>
      </c>
      <c r="M72">
        <f>TPDDL_EOD!AI72+TPDDL_EOD!AJ72</f>
        <v>69.61</v>
      </c>
      <c r="N72">
        <f t="shared" si="7"/>
        <v>277.06</v>
      </c>
      <c r="O72" s="112">
        <f t="shared" si="8"/>
        <v>0</v>
      </c>
      <c r="P72">
        <v>133.60999999999999</v>
      </c>
      <c r="Q72">
        <v>44.999999999999993</v>
      </c>
      <c r="R72">
        <v>5.839999999999999</v>
      </c>
      <c r="S72">
        <v>22.999999999999996</v>
      </c>
      <c r="T72">
        <v>69.609999999999985</v>
      </c>
      <c r="U72" s="114">
        <f t="shared" si="9"/>
        <v>277.05999999999995</v>
      </c>
      <c r="V72" s="112">
        <f t="shared" si="10"/>
        <v>0</v>
      </c>
      <c r="Y72">
        <f>BAWANA!AW72+BAWANA!AX72</f>
        <v>21.47</v>
      </c>
      <c r="Z72">
        <f>BAWANA!BD72+BAWANA!BE72</f>
        <v>21.47</v>
      </c>
      <c r="AA72">
        <f>BAWANA!X72+BAWANA!Y72</f>
        <v>21.47</v>
      </c>
      <c r="AB72">
        <f>BAWANA!AE72+BAWANA!AF72</f>
        <v>21.47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277.05999999999995</v>
      </c>
      <c r="E73">
        <f>BAWANA!AM73</f>
        <v>0</v>
      </c>
      <c r="F73">
        <f t="shared" si="11"/>
        <v>256</v>
      </c>
      <c r="G73">
        <f t="shared" si="12"/>
        <v>277.05999999999995</v>
      </c>
      <c r="H73" s="112"/>
      <c r="I73">
        <f>BRPL_EOD!AI73+BRPL_EOD!AJ73</f>
        <v>133.61000000000001</v>
      </c>
      <c r="J73">
        <f>BYPL_EOD!AI73+BYPL_EOD!AJ73</f>
        <v>45</v>
      </c>
      <c r="K73">
        <f>MES_EOD!AI73+MES_EOD!AJ73</f>
        <v>5.84</v>
      </c>
      <c r="L73">
        <f>NDMC_EOD!AI73+NDMC_EOD!AJ73</f>
        <v>23</v>
      </c>
      <c r="M73">
        <f>TPDDL_EOD!AI73+TPDDL_EOD!AJ73</f>
        <v>69.61</v>
      </c>
      <c r="N73">
        <f t="shared" si="7"/>
        <v>277.06</v>
      </c>
      <c r="O73" s="112">
        <f t="shared" si="8"/>
        <v>0</v>
      </c>
      <c r="P73">
        <v>133.60999999999999</v>
      </c>
      <c r="Q73">
        <v>44.999999999999993</v>
      </c>
      <c r="R73">
        <v>5.839999999999999</v>
      </c>
      <c r="S73">
        <v>22.999999999999996</v>
      </c>
      <c r="T73">
        <v>69.609999999999985</v>
      </c>
      <c r="U73" s="114">
        <f t="shared" si="9"/>
        <v>277.05999999999995</v>
      </c>
      <c r="V73" s="112">
        <f t="shared" si="10"/>
        <v>0</v>
      </c>
      <c r="Y73">
        <f>BAWANA!AW73+BAWANA!AX73</f>
        <v>21.47</v>
      </c>
      <c r="Z73">
        <f>BAWANA!BD73+BAWANA!BE73</f>
        <v>21.47</v>
      </c>
      <c r="AA73">
        <f>BAWANA!X73+BAWANA!Y73</f>
        <v>21.47</v>
      </c>
      <c r="AB73">
        <f>BAWANA!AE73+BAWANA!AF73</f>
        <v>21.47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277.05999999999995</v>
      </c>
      <c r="E74">
        <f>BAWANA!AM74</f>
        <v>0</v>
      </c>
      <c r="F74">
        <f t="shared" si="11"/>
        <v>256</v>
      </c>
      <c r="G74">
        <f t="shared" si="12"/>
        <v>277.05999999999995</v>
      </c>
      <c r="H74" s="112"/>
      <c r="I74">
        <f>BRPL_EOD!AI74+BRPL_EOD!AJ74</f>
        <v>133.61000000000001</v>
      </c>
      <c r="J74">
        <f>BYPL_EOD!AI74+BYPL_EOD!AJ74</f>
        <v>45</v>
      </c>
      <c r="K74">
        <f>MES_EOD!AI74+MES_EOD!AJ74</f>
        <v>5.84</v>
      </c>
      <c r="L74">
        <f>NDMC_EOD!AI74+NDMC_EOD!AJ74</f>
        <v>23</v>
      </c>
      <c r="M74">
        <f>TPDDL_EOD!AI74+TPDDL_EOD!AJ74</f>
        <v>69.61</v>
      </c>
      <c r="N74">
        <f t="shared" si="7"/>
        <v>277.06</v>
      </c>
      <c r="O74" s="112">
        <f t="shared" si="8"/>
        <v>0</v>
      </c>
      <c r="P74">
        <v>133.60999999999999</v>
      </c>
      <c r="Q74">
        <v>44.999999999999993</v>
      </c>
      <c r="R74">
        <v>5.839999999999999</v>
      </c>
      <c r="S74">
        <v>22.999999999999996</v>
      </c>
      <c r="T74">
        <v>69.609999999999985</v>
      </c>
      <c r="U74" s="114">
        <f t="shared" si="9"/>
        <v>277.05999999999995</v>
      </c>
      <c r="V74" s="112">
        <f t="shared" si="10"/>
        <v>0</v>
      </c>
      <c r="Y74">
        <f>BAWANA!AW74+BAWANA!AX74</f>
        <v>21.47</v>
      </c>
      <c r="Z74">
        <f>BAWANA!BD74+BAWANA!BE74</f>
        <v>21.47</v>
      </c>
      <c r="AA74">
        <f>BAWANA!X74+BAWANA!Y74</f>
        <v>21.47</v>
      </c>
      <c r="AB74">
        <f>BAWANA!AE74+BAWANA!AF74</f>
        <v>21.47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277.05999999999995</v>
      </c>
      <c r="E75">
        <f>BAWANA!AM75</f>
        <v>0</v>
      </c>
      <c r="F75">
        <f t="shared" si="11"/>
        <v>256</v>
      </c>
      <c r="G75">
        <f t="shared" si="12"/>
        <v>277.05999999999995</v>
      </c>
      <c r="H75" s="112"/>
      <c r="I75">
        <f>BRPL_EOD!AI75+BRPL_EOD!AJ75</f>
        <v>133.61000000000001</v>
      </c>
      <c r="J75">
        <f>BYPL_EOD!AI75+BYPL_EOD!AJ75</f>
        <v>45</v>
      </c>
      <c r="K75">
        <f>MES_EOD!AI75+MES_EOD!AJ75</f>
        <v>5.84</v>
      </c>
      <c r="L75">
        <f>NDMC_EOD!AI75+NDMC_EOD!AJ75</f>
        <v>23</v>
      </c>
      <c r="M75">
        <f>TPDDL_EOD!AI75+TPDDL_EOD!AJ75</f>
        <v>69.61</v>
      </c>
      <c r="N75">
        <f t="shared" si="7"/>
        <v>277.06</v>
      </c>
      <c r="O75" s="112">
        <f t="shared" si="8"/>
        <v>0</v>
      </c>
      <c r="P75">
        <v>133.60999999999999</v>
      </c>
      <c r="Q75">
        <v>44.999999999999993</v>
      </c>
      <c r="R75">
        <v>5.839999999999999</v>
      </c>
      <c r="S75">
        <v>22.999999999999996</v>
      </c>
      <c r="T75">
        <v>69.609999999999985</v>
      </c>
      <c r="U75" s="114">
        <f t="shared" si="9"/>
        <v>277.05999999999995</v>
      </c>
      <c r="V75" s="112">
        <f t="shared" si="10"/>
        <v>0</v>
      </c>
      <c r="Y75">
        <f>BAWANA!AW75+BAWANA!AX75</f>
        <v>21.47</v>
      </c>
      <c r="Z75">
        <f>BAWANA!BD75+BAWANA!BE75</f>
        <v>21.47</v>
      </c>
      <c r="AA75">
        <f>BAWANA!X75+BAWANA!Y75</f>
        <v>21.47</v>
      </c>
      <c r="AB75">
        <f>BAWANA!AE75+BAWANA!AF75</f>
        <v>21.47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277.05999999999995</v>
      </c>
      <c r="E76">
        <f>BAWANA!AM76</f>
        <v>0</v>
      </c>
      <c r="F76">
        <f t="shared" si="11"/>
        <v>256</v>
      </c>
      <c r="G76">
        <f t="shared" si="12"/>
        <v>277.05999999999995</v>
      </c>
      <c r="H76" s="112"/>
      <c r="I76">
        <f>BRPL_EOD!AI76+BRPL_EOD!AJ76</f>
        <v>133.61000000000001</v>
      </c>
      <c r="J76">
        <f>BYPL_EOD!AI76+BYPL_EOD!AJ76</f>
        <v>45</v>
      </c>
      <c r="K76">
        <f>MES_EOD!AI76+MES_EOD!AJ76</f>
        <v>5.84</v>
      </c>
      <c r="L76">
        <f>NDMC_EOD!AI76+NDMC_EOD!AJ76</f>
        <v>23</v>
      </c>
      <c r="M76">
        <f>TPDDL_EOD!AI76+TPDDL_EOD!AJ76</f>
        <v>69.61</v>
      </c>
      <c r="N76">
        <f t="shared" si="7"/>
        <v>277.06</v>
      </c>
      <c r="O76" s="112">
        <f t="shared" si="8"/>
        <v>0</v>
      </c>
      <c r="P76">
        <v>133.60999999999999</v>
      </c>
      <c r="Q76">
        <v>44.999999999999993</v>
      </c>
      <c r="R76">
        <v>5.839999999999999</v>
      </c>
      <c r="S76">
        <v>22.999999999999996</v>
      </c>
      <c r="T76">
        <v>69.609999999999985</v>
      </c>
      <c r="U76" s="114">
        <f t="shared" si="9"/>
        <v>277.05999999999995</v>
      </c>
      <c r="V76" s="112">
        <f t="shared" si="10"/>
        <v>0</v>
      </c>
      <c r="Y76">
        <f>BAWANA!AW76+BAWANA!AX76</f>
        <v>21.47</v>
      </c>
      <c r="Z76">
        <f>BAWANA!BD76+BAWANA!BE76</f>
        <v>21.47</v>
      </c>
      <c r="AA76">
        <f>BAWANA!X76+BAWANA!Y76</f>
        <v>21.47</v>
      </c>
      <c r="AB76">
        <f>BAWANA!AE76+BAWANA!AF76</f>
        <v>21.47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277.05999999999995</v>
      </c>
      <c r="E77">
        <f>BAWANA!AM77</f>
        <v>0</v>
      </c>
      <c r="F77">
        <f t="shared" si="11"/>
        <v>256</v>
      </c>
      <c r="G77">
        <f t="shared" si="12"/>
        <v>277.05999999999995</v>
      </c>
      <c r="H77" s="112"/>
      <c r="I77">
        <f>BRPL_EOD!AI77+BRPL_EOD!AJ77</f>
        <v>133.61000000000001</v>
      </c>
      <c r="J77">
        <f>BYPL_EOD!AI77+BYPL_EOD!AJ77</f>
        <v>45</v>
      </c>
      <c r="K77">
        <f>MES_EOD!AI77+MES_EOD!AJ77</f>
        <v>5.84</v>
      </c>
      <c r="L77">
        <f>NDMC_EOD!AI77+NDMC_EOD!AJ77</f>
        <v>23</v>
      </c>
      <c r="M77">
        <f>TPDDL_EOD!AI77+TPDDL_EOD!AJ77</f>
        <v>69.61</v>
      </c>
      <c r="N77">
        <f t="shared" si="7"/>
        <v>277.06</v>
      </c>
      <c r="O77" s="112">
        <f t="shared" si="8"/>
        <v>0</v>
      </c>
      <c r="P77">
        <v>133.60999999999999</v>
      </c>
      <c r="Q77">
        <v>44.999999999999993</v>
      </c>
      <c r="R77">
        <v>5.839999999999999</v>
      </c>
      <c r="S77">
        <v>22.999999999999996</v>
      </c>
      <c r="T77">
        <v>69.609999999999985</v>
      </c>
      <c r="U77" s="114">
        <f t="shared" si="9"/>
        <v>277.05999999999995</v>
      </c>
      <c r="V77" s="112">
        <f t="shared" si="10"/>
        <v>0</v>
      </c>
      <c r="Y77">
        <f>BAWANA!AW77+BAWANA!AX77</f>
        <v>21.47</v>
      </c>
      <c r="Z77">
        <f>BAWANA!BD77+BAWANA!BE77</f>
        <v>21.47</v>
      </c>
      <c r="AA77">
        <f>BAWANA!X77+BAWANA!Y77</f>
        <v>21.47</v>
      </c>
      <c r="AB77">
        <f>BAWANA!AE77+BAWANA!AF77</f>
        <v>21.47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277.05999999999995</v>
      </c>
      <c r="E78">
        <f>BAWANA!AM78</f>
        <v>0</v>
      </c>
      <c r="F78">
        <f t="shared" si="11"/>
        <v>256</v>
      </c>
      <c r="G78">
        <f t="shared" si="12"/>
        <v>277.05999999999995</v>
      </c>
      <c r="H78" s="112"/>
      <c r="I78">
        <f>BRPL_EOD!AI78+BRPL_EOD!AJ78</f>
        <v>133.61000000000001</v>
      </c>
      <c r="J78">
        <f>BYPL_EOD!AI78+BYPL_EOD!AJ78</f>
        <v>45</v>
      </c>
      <c r="K78">
        <f>MES_EOD!AI78+MES_EOD!AJ78</f>
        <v>5.84</v>
      </c>
      <c r="L78">
        <f>NDMC_EOD!AI78+NDMC_EOD!AJ78</f>
        <v>23</v>
      </c>
      <c r="M78">
        <f>TPDDL_EOD!AI78+TPDDL_EOD!AJ78</f>
        <v>69.61</v>
      </c>
      <c r="N78">
        <f t="shared" si="7"/>
        <v>277.06</v>
      </c>
      <c r="O78" s="112">
        <f t="shared" si="8"/>
        <v>0</v>
      </c>
      <c r="P78">
        <v>133.60999999999999</v>
      </c>
      <c r="Q78">
        <v>44.999999999999993</v>
      </c>
      <c r="R78">
        <v>5.839999999999999</v>
      </c>
      <c r="S78">
        <v>22.999999999999996</v>
      </c>
      <c r="T78">
        <v>69.609999999999985</v>
      </c>
      <c r="U78" s="114">
        <f t="shared" si="9"/>
        <v>277.05999999999995</v>
      </c>
      <c r="V78" s="112">
        <f t="shared" si="10"/>
        <v>0</v>
      </c>
      <c r="Y78">
        <f>BAWANA!AW78+BAWANA!AX78</f>
        <v>21.47</v>
      </c>
      <c r="Z78">
        <f>BAWANA!BD78+BAWANA!BE78</f>
        <v>21.47</v>
      </c>
      <c r="AA78">
        <f>BAWANA!X78+BAWANA!Y78</f>
        <v>21.47</v>
      </c>
      <c r="AB78">
        <f>BAWANA!AE78+BAWANA!AF78</f>
        <v>21.47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277.05999999999995</v>
      </c>
      <c r="E79">
        <f>BAWANA!AM79</f>
        <v>0</v>
      </c>
      <c r="F79">
        <f t="shared" si="11"/>
        <v>256</v>
      </c>
      <c r="G79">
        <f t="shared" si="12"/>
        <v>277.05999999999995</v>
      </c>
      <c r="H79" s="112"/>
      <c r="I79">
        <f>BRPL_EOD!AI79+BRPL_EOD!AJ79</f>
        <v>133.61000000000001</v>
      </c>
      <c r="J79">
        <f>BYPL_EOD!AI79+BYPL_EOD!AJ79</f>
        <v>45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277.06</v>
      </c>
      <c r="O79" s="112">
        <f t="shared" si="8"/>
        <v>0</v>
      </c>
      <c r="P79">
        <v>133.60999999999999</v>
      </c>
      <c r="Q79">
        <v>44.999999999999993</v>
      </c>
      <c r="R79">
        <v>5.839999999999999</v>
      </c>
      <c r="S79">
        <v>22.999999999999996</v>
      </c>
      <c r="T79">
        <v>69.609999999999985</v>
      </c>
      <c r="U79" s="114">
        <f t="shared" si="9"/>
        <v>277.05999999999995</v>
      </c>
      <c r="V79" s="112">
        <f t="shared" si="10"/>
        <v>0</v>
      </c>
      <c r="Y79">
        <f>BAWANA!AW79+BAWANA!AX79</f>
        <v>21.47</v>
      </c>
      <c r="Z79">
        <f>BAWANA!BD79+BAWANA!BE79</f>
        <v>21.47</v>
      </c>
      <c r="AA79">
        <f>BAWANA!X79+BAWANA!Y79</f>
        <v>21.47</v>
      </c>
      <c r="AB79">
        <f>BAWANA!AE79+BAWANA!AF79</f>
        <v>21.47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277.05999999999995</v>
      </c>
      <c r="E80">
        <f>BAWANA!AM80</f>
        <v>0</v>
      </c>
      <c r="F80">
        <f t="shared" si="11"/>
        <v>256</v>
      </c>
      <c r="G80">
        <f t="shared" si="12"/>
        <v>277.05999999999995</v>
      </c>
      <c r="H80" s="112"/>
      <c r="I80">
        <f>BRPL_EOD!AI80+BRPL_EOD!AJ80</f>
        <v>133.61000000000001</v>
      </c>
      <c r="J80">
        <f>BYPL_EOD!AI80+BYPL_EOD!AJ80</f>
        <v>45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277.06</v>
      </c>
      <c r="O80" s="112">
        <f t="shared" si="8"/>
        <v>0</v>
      </c>
      <c r="P80">
        <v>133.60999999999999</v>
      </c>
      <c r="Q80">
        <v>44.999999999999993</v>
      </c>
      <c r="R80">
        <v>5.839999999999999</v>
      </c>
      <c r="S80">
        <v>22.999999999999996</v>
      </c>
      <c r="T80">
        <v>69.609999999999985</v>
      </c>
      <c r="U80" s="114">
        <f t="shared" si="9"/>
        <v>277.05999999999995</v>
      </c>
      <c r="V80" s="112">
        <f t="shared" si="10"/>
        <v>0</v>
      </c>
      <c r="Y80">
        <f>BAWANA!AW80+BAWANA!AX80</f>
        <v>21.47</v>
      </c>
      <c r="Z80">
        <f>BAWANA!BD80+BAWANA!BE80</f>
        <v>21.47</v>
      </c>
      <c r="AA80">
        <f>BAWANA!X80+BAWANA!Y80</f>
        <v>21.47</v>
      </c>
      <c r="AB80">
        <f>BAWANA!AE80+BAWANA!AF80</f>
        <v>21.47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277.05999999999995</v>
      </c>
      <c r="E81">
        <f>BAWANA!AM81</f>
        <v>0</v>
      </c>
      <c r="F81">
        <f t="shared" si="11"/>
        <v>256</v>
      </c>
      <c r="G81">
        <f t="shared" si="12"/>
        <v>277.05999999999995</v>
      </c>
      <c r="H81" s="112"/>
      <c r="I81">
        <f>BRPL_EOD!AI81+BRPL_EOD!AJ81</f>
        <v>133.61000000000001</v>
      </c>
      <c r="J81">
        <f>BYPL_EOD!AI81+BYPL_EOD!AJ81</f>
        <v>45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277.06</v>
      </c>
      <c r="O81" s="112">
        <f t="shared" si="8"/>
        <v>0</v>
      </c>
      <c r="P81">
        <v>133.60999999999999</v>
      </c>
      <c r="Q81">
        <v>44.999999999999993</v>
      </c>
      <c r="R81">
        <v>5.839999999999999</v>
      </c>
      <c r="S81">
        <v>22.999999999999996</v>
      </c>
      <c r="T81">
        <v>69.609999999999985</v>
      </c>
      <c r="U81" s="114">
        <f t="shared" si="9"/>
        <v>277.05999999999995</v>
      </c>
      <c r="V81" s="112">
        <f t="shared" si="10"/>
        <v>0</v>
      </c>
      <c r="Y81">
        <f>BAWANA!AW81+BAWANA!AX81</f>
        <v>21.47</v>
      </c>
      <c r="Z81">
        <f>BAWANA!BD81+BAWANA!BE81</f>
        <v>21.47</v>
      </c>
      <c r="AA81">
        <f>BAWANA!X81+BAWANA!Y81</f>
        <v>21.47</v>
      </c>
      <c r="AB81">
        <f>BAWANA!AE81+BAWANA!AF81</f>
        <v>21.47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277.05999999999995</v>
      </c>
      <c r="E82">
        <f>BAWANA!AM82</f>
        <v>0</v>
      </c>
      <c r="F82">
        <f t="shared" si="11"/>
        <v>256</v>
      </c>
      <c r="G82">
        <f t="shared" si="12"/>
        <v>277.05999999999995</v>
      </c>
      <c r="H82" s="112"/>
      <c r="I82">
        <f>BRPL_EOD!AI82+BRPL_EOD!AJ82</f>
        <v>133.61000000000001</v>
      </c>
      <c r="J82">
        <f>BYPL_EOD!AI82+BYPL_EOD!AJ82</f>
        <v>45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277.06</v>
      </c>
      <c r="O82" s="112">
        <f t="shared" si="8"/>
        <v>0</v>
      </c>
      <c r="P82">
        <v>133.60999999999999</v>
      </c>
      <c r="Q82">
        <v>44.999999999999993</v>
      </c>
      <c r="R82">
        <v>5.839999999999999</v>
      </c>
      <c r="S82">
        <v>22.999999999999996</v>
      </c>
      <c r="T82">
        <v>69.609999999999985</v>
      </c>
      <c r="U82" s="114">
        <f t="shared" si="9"/>
        <v>277.05999999999995</v>
      </c>
      <c r="V82" s="112">
        <f t="shared" si="10"/>
        <v>0</v>
      </c>
      <c r="Y82">
        <f>BAWANA!AW82+BAWANA!AX82</f>
        <v>21.47</v>
      </c>
      <c r="Z82">
        <f>BAWANA!BD82+BAWANA!BE82</f>
        <v>21.47</v>
      </c>
      <c r="AA82">
        <f>BAWANA!X82+BAWANA!Y82</f>
        <v>21.47</v>
      </c>
      <c r="AB82">
        <f>BAWANA!AE82+BAWANA!AF82</f>
        <v>21.47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277.05</v>
      </c>
      <c r="E83">
        <f>BAWANA!AM83</f>
        <v>0</v>
      </c>
      <c r="F83">
        <f t="shared" si="11"/>
        <v>256</v>
      </c>
      <c r="G83">
        <f t="shared" si="12"/>
        <v>277.05</v>
      </c>
      <c r="H83" s="112"/>
      <c r="I83">
        <f>BRPL_EOD!AI83+BRPL_EOD!AJ83</f>
        <v>133.61000000000001</v>
      </c>
      <c r="J83">
        <f>BYPL_EOD!AI83+BYPL_EOD!AJ83</f>
        <v>45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277.06</v>
      </c>
      <c r="O83" s="112">
        <f t="shared" si="8"/>
        <v>-9.9999999999909051E-3</v>
      </c>
      <c r="P83">
        <v>133.60517757886379</v>
      </c>
      <c r="Q83">
        <v>44.998375803075149</v>
      </c>
      <c r="R83">
        <v>5.8397892153324191</v>
      </c>
      <c r="S83">
        <v>22.999169854905077</v>
      </c>
      <c r="T83">
        <v>69.607487547823581</v>
      </c>
      <c r="U83" s="114">
        <f t="shared" si="9"/>
        <v>277.04999999999995</v>
      </c>
      <c r="V83" s="112">
        <f t="shared" si="10"/>
        <v>0</v>
      </c>
      <c r="Y83">
        <f>BAWANA!AW83+BAWANA!AX83</f>
        <v>32</v>
      </c>
      <c r="Z83">
        <f>BAWANA!BD83+BAWANA!BE83</f>
        <v>10.95</v>
      </c>
      <c r="AA83">
        <f>BAWANA!X83+BAWANA!Y83</f>
        <v>32</v>
      </c>
      <c r="AB83">
        <f>BAWANA!AE83+BAWANA!AF83</f>
        <v>10.95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277.05</v>
      </c>
      <c r="E84">
        <f>BAWANA!AM84</f>
        <v>0</v>
      </c>
      <c r="F84">
        <f t="shared" si="11"/>
        <v>256</v>
      </c>
      <c r="G84">
        <f t="shared" si="12"/>
        <v>277.05</v>
      </c>
      <c r="H84" s="112"/>
      <c r="I84">
        <f>BRPL_EOD!AI84+BRPL_EOD!AJ84</f>
        <v>133.61000000000001</v>
      </c>
      <c r="J84">
        <f>BYPL_EOD!AI84+BYPL_EOD!AJ84</f>
        <v>45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277.06</v>
      </c>
      <c r="O84" s="112">
        <f t="shared" si="8"/>
        <v>-9.9999999999909051E-3</v>
      </c>
      <c r="P84">
        <v>133.60517757886379</v>
      </c>
      <c r="Q84">
        <v>44.998375803075149</v>
      </c>
      <c r="R84">
        <v>5.8397892153324191</v>
      </c>
      <c r="S84">
        <v>22.999169854905077</v>
      </c>
      <c r="T84">
        <v>69.607487547823581</v>
      </c>
      <c r="U84" s="114">
        <f t="shared" si="9"/>
        <v>277.04999999999995</v>
      </c>
      <c r="V84" s="112">
        <f t="shared" si="10"/>
        <v>0</v>
      </c>
      <c r="Y84">
        <f>BAWANA!AW84+BAWANA!AX84</f>
        <v>32</v>
      </c>
      <c r="Z84">
        <f>BAWANA!BD84+BAWANA!BE84</f>
        <v>10.95</v>
      </c>
      <c r="AA84">
        <f>BAWANA!X84+BAWANA!Y84</f>
        <v>32</v>
      </c>
      <c r="AB84">
        <f>BAWANA!AE84+BAWANA!AF84</f>
        <v>10.95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277.05</v>
      </c>
      <c r="E85">
        <f>BAWANA!AM85</f>
        <v>0</v>
      </c>
      <c r="F85">
        <f t="shared" si="11"/>
        <v>256</v>
      </c>
      <c r="G85">
        <f t="shared" si="12"/>
        <v>277.05</v>
      </c>
      <c r="H85" s="112"/>
      <c r="I85">
        <f>BRPL_EOD!AI85+BRPL_EOD!AJ85</f>
        <v>133.61000000000001</v>
      </c>
      <c r="J85">
        <f>BYPL_EOD!AI85+BYPL_EOD!AJ85</f>
        <v>45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277.06</v>
      </c>
      <c r="O85" s="112">
        <f t="shared" si="8"/>
        <v>-9.9999999999909051E-3</v>
      </c>
      <c r="P85">
        <v>133.60517757886379</v>
      </c>
      <c r="Q85">
        <v>44.998375803075149</v>
      </c>
      <c r="R85">
        <v>5.8397892153324191</v>
      </c>
      <c r="S85">
        <v>22.999169854905077</v>
      </c>
      <c r="T85">
        <v>69.607487547823581</v>
      </c>
      <c r="U85" s="114">
        <f t="shared" si="9"/>
        <v>277.04999999999995</v>
      </c>
      <c r="V85" s="112">
        <f t="shared" si="10"/>
        <v>0</v>
      </c>
      <c r="Y85">
        <f>BAWANA!AW85+BAWANA!AX85</f>
        <v>10.95</v>
      </c>
      <c r="Z85">
        <f>BAWANA!BD85+BAWANA!BE85</f>
        <v>32</v>
      </c>
      <c r="AA85">
        <f>BAWANA!X85+BAWANA!Y85</f>
        <v>10.95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277.05</v>
      </c>
      <c r="E86">
        <f>BAWANA!AM86</f>
        <v>0</v>
      </c>
      <c r="F86">
        <f t="shared" si="11"/>
        <v>256</v>
      </c>
      <c r="G86">
        <f t="shared" si="12"/>
        <v>277.05</v>
      </c>
      <c r="H86" s="112"/>
      <c r="I86">
        <f>BRPL_EOD!AI86+BRPL_EOD!AJ86</f>
        <v>133.61000000000001</v>
      </c>
      <c r="J86">
        <f>BYPL_EOD!AI86+BYPL_EOD!AJ86</f>
        <v>45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277.06</v>
      </c>
      <c r="O86" s="112">
        <f t="shared" si="8"/>
        <v>-9.9999999999909051E-3</v>
      </c>
      <c r="P86">
        <v>133.60517757886379</v>
      </c>
      <c r="Q86">
        <v>44.998375803075149</v>
      </c>
      <c r="R86">
        <v>5.8397892153324191</v>
      </c>
      <c r="S86">
        <v>22.999169854905077</v>
      </c>
      <c r="T86">
        <v>69.607487547823581</v>
      </c>
      <c r="U86" s="114">
        <f t="shared" si="9"/>
        <v>277.04999999999995</v>
      </c>
      <c r="V86" s="112">
        <f t="shared" si="10"/>
        <v>0</v>
      </c>
      <c r="Y86">
        <f>BAWANA!AW86+BAWANA!AX86</f>
        <v>10.95</v>
      </c>
      <c r="Z86">
        <f>BAWANA!BD86+BAWANA!BE86</f>
        <v>32</v>
      </c>
      <c r="AA86">
        <f>BAWANA!X86+BAWANA!Y86</f>
        <v>10.95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99.96</v>
      </c>
      <c r="J87">
        <f>BYPL_EOD!AI87+BYPL_EOD!AJ87</f>
        <v>57.6</v>
      </c>
      <c r="K87">
        <f>MES_EOD!AI87+MES_EOD!AJ87</f>
        <v>5.84</v>
      </c>
      <c r="L87">
        <f>NDMC_EOD!AI87+NDMC_EOD!AJ87</f>
        <v>23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99.956095465020894</v>
      </c>
      <c r="Q87">
        <v>57.597750087887192</v>
      </c>
      <c r="R87">
        <v>5.8397718839107844</v>
      </c>
      <c r="S87">
        <v>22.999101597593846</v>
      </c>
      <c r="T87">
        <v>69.607280965587279</v>
      </c>
      <c r="U87" s="114">
        <f t="shared" si="9"/>
        <v>255.99999999999997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99.96</v>
      </c>
      <c r="J88">
        <f>BYPL_EOD!AI88+BYPL_EOD!AJ88</f>
        <v>57.6</v>
      </c>
      <c r="K88">
        <f>MES_EOD!AI88+MES_EOD!AJ88</f>
        <v>5.84</v>
      </c>
      <c r="L88">
        <f>NDMC_EOD!AI88+NDMC_EOD!AJ88</f>
        <v>23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99.956095465020894</v>
      </c>
      <c r="Q88">
        <v>57.597750087887192</v>
      </c>
      <c r="R88">
        <v>5.8397718839107844</v>
      </c>
      <c r="S88">
        <v>22.999101597593846</v>
      </c>
      <c r="T88">
        <v>69.607280965587279</v>
      </c>
      <c r="U88" s="114">
        <f t="shared" si="9"/>
        <v>255.99999999999997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99.96</v>
      </c>
      <c r="J89">
        <f>BYPL_EOD!AI89+BYPL_EOD!AJ89</f>
        <v>57.6</v>
      </c>
      <c r="K89">
        <f>MES_EOD!AI89+MES_EOD!AJ89</f>
        <v>5.84</v>
      </c>
      <c r="L89">
        <f>NDMC_EOD!AI89+NDMC_EOD!AJ89</f>
        <v>23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99.956095465020894</v>
      </c>
      <c r="Q89">
        <v>57.597750087887192</v>
      </c>
      <c r="R89">
        <v>5.8397718839107844</v>
      </c>
      <c r="S89">
        <v>22.999101597593846</v>
      </c>
      <c r="T89">
        <v>69.607280965587279</v>
      </c>
      <c r="U89" s="114">
        <f t="shared" si="9"/>
        <v>255.99999999999997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99.96</v>
      </c>
      <c r="J90">
        <f>BYPL_EOD!AI90+BYPL_EOD!AJ90</f>
        <v>57.6</v>
      </c>
      <c r="K90">
        <f>MES_EOD!AI90+MES_EOD!AJ90</f>
        <v>5.84</v>
      </c>
      <c r="L90">
        <f>NDMC_EOD!AI90+NDMC_EOD!AJ90</f>
        <v>23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99.956095465020894</v>
      </c>
      <c r="Q90">
        <v>57.597750087887192</v>
      </c>
      <c r="R90">
        <v>5.8397718839107844</v>
      </c>
      <c r="S90">
        <v>22.999101597593846</v>
      </c>
      <c r="T90">
        <v>69.607280965587279</v>
      </c>
      <c r="U90" s="114">
        <f t="shared" si="9"/>
        <v>255.99999999999997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99.96</v>
      </c>
      <c r="J91">
        <f>BYPL_EOD!AI91+BYPL_EOD!AJ91</f>
        <v>57.6</v>
      </c>
      <c r="K91">
        <f>MES_EOD!AI91+MES_EOD!AJ91</f>
        <v>5.84</v>
      </c>
      <c r="L91">
        <f>NDMC_EOD!AI91+NDMC_EOD!AJ91</f>
        <v>23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99.956095465020894</v>
      </c>
      <c r="Q91">
        <v>57.597750087887192</v>
      </c>
      <c r="R91">
        <v>5.8397718839107844</v>
      </c>
      <c r="S91">
        <v>22.999101597593846</v>
      </c>
      <c r="T91">
        <v>69.607280965587279</v>
      </c>
      <c r="U91" s="114">
        <f t="shared" si="9"/>
        <v>255.99999999999997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99.96</v>
      </c>
      <c r="J92">
        <f>BYPL_EOD!AI92+BYPL_EOD!AJ92</f>
        <v>57.6</v>
      </c>
      <c r="K92">
        <f>MES_EOD!AI92+MES_EOD!AJ92</f>
        <v>5.84</v>
      </c>
      <c r="L92">
        <f>NDMC_EOD!AI92+NDMC_EOD!AJ92</f>
        <v>23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99.956095465020894</v>
      </c>
      <c r="Q92">
        <v>57.597750087887192</v>
      </c>
      <c r="R92">
        <v>5.8397718839107844</v>
      </c>
      <c r="S92">
        <v>22.999101597593846</v>
      </c>
      <c r="T92">
        <v>69.607280965587279</v>
      </c>
      <c r="U92" s="114">
        <f t="shared" si="9"/>
        <v>255.99999999999997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99.96</v>
      </c>
      <c r="J93">
        <f>BYPL_EOD!AI93+BYPL_EOD!AJ93</f>
        <v>57.6</v>
      </c>
      <c r="K93">
        <f>MES_EOD!AI93+MES_EOD!AJ93</f>
        <v>5.84</v>
      </c>
      <c r="L93">
        <f>NDMC_EOD!AI93+NDMC_EOD!AJ93</f>
        <v>23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99.956095465020894</v>
      </c>
      <c r="Q93">
        <v>57.597750087887192</v>
      </c>
      <c r="R93">
        <v>5.8397718839107844</v>
      </c>
      <c r="S93">
        <v>22.999101597593846</v>
      </c>
      <c r="T93">
        <v>69.607280965587279</v>
      </c>
      <c r="U93" s="114">
        <f t="shared" si="9"/>
        <v>255.99999999999997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99.96</v>
      </c>
      <c r="J94">
        <f>BYPL_EOD!AI94+BYPL_EOD!AJ94</f>
        <v>57.6</v>
      </c>
      <c r="K94">
        <f>MES_EOD!AI94+MES_EOD!AJ94</f>
        <v>5.84</v>
      </c>
      <c r="L94">
        <f>NDMC_EOD!AI94+NDMC_EOD!AJ94</f>
        <v>23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99.956095465020894</v>
      </c>
      <c r="Q94">
        <v>57.597750087887192</v>
      </c>
      <c r="R94">
        <v>5.8397718839107844</v>
      </c>
      <c r="S94">
        <v>22.999101597593846</v>
      </c>
      <c r="T94">
        <v>69.607280965587279</v>
      </c>
      <c r="U94" s="114">
        <f t="shared" si="9"/>
        <v>255.99999999999997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99.96</v>
      </c>
      <c r="J95">
        <f>BYPL_EOD!AI95+BYPL_EOD!AJ95</f>
        <v>57.6</v>
      </c>
      <c r="K95">
        <f>MES_EOD!AI95+MES_EOD!AJ95</f>
        <v>5.84</v>
      </c>
      <c r="L95">
        <f>NDMC_EOD!AI95+NDMC_EOD!AJ95</f>
        <v>23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99.956095465020894</v>
      </c>
      <c r="Q95">
        <v>57.597750087887192</v>
      </c>
      <c r="R95">
        <v>5.8397718839107844</v>
      </c>
      <c r="S95">
        <v>22.999101597593846</v>
      </c>
      <c r="T95">
        <v>69.607280965587279</v>
      </c>
      <c r="U95" s="114">
        <f t="shared" si="9"/>
        <v>255.99999999999997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99.96</v>
      </c>
      <c r="J96">
        <f>BYPL_EOD!AI96+BYPL_EOD!AJ96</f>
        <v>57.6</v>
      </c>
      <c r="K96">
        <f>MES_EOD!AI96+MES_EOD!AJ96</f>
        <v>5.84</v>
      </c>
      <c r="L96">
        <f>NDMC_EOD!AI96+NDMC_EOD!AJ96</f>
        <v>23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99.956095465020894</v>
      </c>
      <c r="Q96">
        <v>57.597750087887192</v>
      </c>
      <c r="R96">
        <v>5.8397718839107844</v>
      </c>
      <c r="S96">
        <v>22.999101597593846</v>
      </c>
      <c r="T96">
        <v>69.607280965587279</v>
      </c>
      <c r="U96" s="114">
        <f t="shared" si="9"/>
        <v>255.99999999999997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99.96</v>
      </c>
      <c r="J97">
        <f>BYPL_EOD!AI97+BYPL_EOD!AJ97</f>
        <v>57.6</v>
      </c>
      <c r="K97">
        <f>MES_EOD!AI97+MES_EOD!AJ97</f>
        <v>5.84</v>
      </c>
      <c r="L97">
        <f>NDMC_EOD!AI97+NDMC_EOD!AJ97</f>
        <v>23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99.956095465020894</v>
      </c>
      <c r="Q97">
        <v>57.597750087887192</v>
      </c>
      <c r="R97">
        <v>5.8397718839107844</v>
      </c>
      <c r="S97">
        <v>22.999101597593846</v>
      </c>
      <c r="T97">
        <v>69.607280965587279</v>
      </c>
      <c r="U97" s="114">
        <f t="shared" si="9"/>
        <v>255.99999999999997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99.96</v>
      </c>
      <c r="J98">
        <f>BYPL_EOD!AI98+BYPL_EOD!AJ98</f>
        <v>57.6</v>
      </c>
      <c r="K98">
        <f>MES_EOD!AI98+MES_EOD!AJ98</f>
        <v>5.84</v>
      </c>
      <c r="L98">
        <f>NDMC_EOD!AI98+NDMC_EOD!AJ98</f>
        <v>23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99.956095465020894</v>
      </c>
      <c r="Q98">
        <v>57.597750087887192</v>
      </c>
      <c r="R98">
        <v>5.8397718839107844</v>
      </c>
      <c r="S98">
        <v>22.999101597593846</v>
      </c>
      <c r="T98">
        <v>69.607280965587279</v>
      </c>
      <c r="U98" s="114">
        <f t="shared" si="9"/>
        <v>255.99999999999997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6.3988050000000012</v>
      </c>
      <c r="E99" s="114">
        <f t="shared" si="14"/>
        <v>0</v>
      </c>
      <c r="F99" s="114">
        <f t="shared" si="14"/>
        <v>6.1440000000000001</v>
      </c>
      <c r="G99" s="114">
        <f t="shared" si="14"/>
        <v>6.3988050000000012</v>
      </c>
      <c r="H99" s="114"/>
      <c r="I99" s="114">
        <f t="shared" si="14"/>
        <v>2.9178899999999977</v>
      </c>
      <c r="J99" s="114">
        <f t="shared" si="14"/>
        <v>1.1662500000000009</v>
      </c>
      <c r="K99" s="114">
        <f t="shared" si="14"/>
        <v>0.14015999999999981</v>
      </c>
      <c r="L99" s="114">
        <f t="shared" si="14"/>
        <v>0.504</v>
      </c>
      <c r="M99" s="114">
        <f t="shared" si="14"/>
        <v>1.6706399999999977</v>
      </c>
      <c r="N99" s="114">
        <f t="shared" si="14"/>
        <v>6.3989400000000005</v>
      </c>
      <c r="O99" s="114">
        <f t="shared" si="14"/>
        <v>-1.3499999999987722E-4</v>
      </c>
      <c r="P99" s="114">
        <f t="shared" si="14"/>
        <v>2.9178320344080664</v>
      </c>
      <c r="Q99" s="114">
        <f t="shared" si="14"/>
        <v>1.1662233093820382</v>
      </c>
      <c r="R99" s="114">
        <f t="shared" si="14"/>
        <v>0.14015697337341748</v>
      </c>
      <c r="S99" s="114">
        <f t="shared" si="14"/>
        <v>0.50398875877421445</v>
      </c>
      <c r="T99" s="114">
        <f t="shared" si="14"/>
        <v>1.6706039240622603</v>
      </c>
      <c r="U99" s="114">
        <f t="shared" si="14"/>
        <v>6.3988050000000012</v>
      </c>
      <c r="V99" s="114">
        <f t="shared" si="10"/>
        <v>0</v>
      </c>
      <c r="Y99" s="114">
        <f>SUM(Y3:Y98)/4000</f>
        <v>0.61928500000000031</v>
      </c>
      <c r="Z99" s="114">
        <f t="shared" ref="Z99:AD99" si="15">SUM(Z3:Z98)/4000</f>
        <v>0.66190999999999989</v>
      </c>
      <c r="AA99" s="114">
        <f t="shared" si="15"/>
        <v>0.61928500000000031</v>
      </c>
      <c r="AB99" s="114">
        <f t="shared" si="15"/>
        <v>0.66190999999999989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920</v>
      </c>
      <c r="C3">
        <f>BAWANA!E3</f>
        <v>0</v>
      </c>
      <c r="D3">
        <f>BAWANA!AN3</f>
        <v>579.38</v>
      </c>
      <c r="E3">
        <f>BAWANA!AO3</f>
        <v>0</v>
      </c>
      <c r="F3">
        <f>(B3+C3)*0.8</f>
        <v>736</v>
      </c>
      <c r="G3">
        <f>(D3+E3)</f>
        <v>579.38</v>
      </c>
      <c r="H3" s="112"/>
      <c r="I3">
        <f>BRPL_EOD!AK3+BRPL_EOD!AL3</f>
        <v>451.38</v>
      </c>
      <c r="J3">
        <f>BYPL_EOD!AK3+BYPL_EOD!AL3</f>
        <v>58</v>
      </c>
      <c r="K3">
        <f>MES_EOD!AK3+MES_EOD!AL3</f>
        <v>0</v>
      </c>
      <c r="L3">
        <f>NDMC_EOD!AK3+NDMC_EOD!AL3</f>
        <v>0</v>
      </c>
      <c r="M3">
        <f>TPDDL_EOD!AK3+TPDDL_EOD!AL3</f>
        <v>70</v>
      </c>
      <c r="N3">
        <f t="shared" ref="N3:N66" si="0">SUM(I3:M3)</f>
        <v>579.38</v>
      </c>
      <c r="O3" s="112">
        <f t="shared" ref="O3:O66" si="1">G3-N3</f>
        <v>0</v>
      </c>
      <c r="P3">
        <v>451.38</v>
      </c>
      <c r="Q3">
        <v>58</v>
      </c>
      <c r="R3">
        <v>0</v>
      </c>
      <c r="S3">
        <v>0</v>
      </c>
      <c r="T3">
        <v>70</v>
      </c>
      <c r="U3" s="114">
        <f t="shared" ref="U3:U66" si="2">SUM(P3:T3)</f>
        <v>579.38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920</v>
      </c>
      <c r="C4">
        <f>BAWANA!E4</f>
        <v>0</v>
      </c>
      <c r="D4">
        <f>BAWANA!AN4</f>
        <v>579.38</v>
      </c>
      <c r="E4">
        <f>BAWANA!AO4</f>
        <v>0</v>
      </c>
      <c r="F4">
        <f t="shared" ref="F4:F67" si="4">(B4+C4)*0.8</f>
        <v>736</v>
      </c>
      <c r="G4">
        <f t="shared" ref="G4:G67" si="5">(D4+E4)</f>
        <v>579.38</v>
      </c>
      <c r="H4" s="112"/>
      <c r="I4">
        <f>BRPL_EOD!AK4+BRPL_EOD!AL4</f>
        <v>451.38</v>
      </c>
      <c r="J4">
        <f>BYPL_EOD!AK4+BYPL_EOD!AL4</f>
        <v>58</v>
      </c>
      <c r="K4">
        <f>MES_EOD!AK4+MES_EOD!AL4</f>
        <v>0</v>
      </c>
      <c r="L4">
        <f>NDMC_EOD!AK4+NDMC_EOD!AL4</f>
        <v>0</v>
      </c>
      <c r="M4">
        <f>TPDDL_EOD!AK4+TPDDL_EOD!AL4</f>
        <v>70</v>
      </c>
      <c r="N4">
        <f t="shared" si="0"/>
        <v>579.38</v>
      </c>
      <c r="O4" s="112">
        <f t="shared" si="1"/>
        <v>0</v>
      </c>
      <c r="P4">
        <v>451.38</v>
      </c>
      <c r="Q4">
        <v>58</v>
      </c>
      <c r="R4">
        <v>0</v>
      </c>
      <c r="S4">
        <v>0</v>
      </c>
      <c r="T4">
        <v>70</v>
      </c>
      <c r="U4" s="114">
        <f t="shared" si="2"/>
        <v>579.38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920</v>
      </c>
      <c r="C5">
        <f>BAWANA!E5</f>
        <v>0</v>
      </c>
      <c r="D5">
        <f>BAWANA!AN5</f>
        <v>579.38</v>
      </c>
      <c r="E5">
        <f>BAWANA!AO5</f>
        <v>0</v>
      </c>
      <c r="F5">
        <f t="shared" si="4"/>
        <v>736</v>
      </c>
      <c r="G5">
        <f t="shared" si="5"/>
        <v>579.38</v>
      </c>
      <c r="H5" s="112"/>
      <c r="I5">
        <f>BRPL_EOD!AK5+BRPL_EOD!AL5</f>
        <v>451.38</v>
      </c>
      <c r="J5">
        <f>BYPL_EOD!AK5+BYPL_EOD!AL5</f>
        <v>58</v>
      </c>
      <c r="K5">
        <f>MES_EOD!AK5+MES_EOD!AL5</f>
        <v>0</v>
      </c>
      <c r="L5">
        <f>NDMC_EOD!AK5+NDMC_EOD!AL5</f>
        <v>0</v>
      </c>
      <c r="M5">
        <f>TPDDL_EOD!AK5+TPDDL_EOD!AL5</f>
        <v>70</v>
      </c>
      <c r="N5">
        <f t="shared" si="0"/>
        <v>579.38</v>
      </c>
      <c r="O5" s="112">
        <f t="shared" si="1"/>
        <v>0</v>
      </c>
      <c r="P5">
        <v>451.38</v>
      </c>
      <c r="Q5">
        <v>58</v>
      </c>
      <c r="R5">
        <v>0</v>
      </c>
      <c r="S5">
        <v>0</v>
      </c>
      <c r="T5">
        <v>70</v>
      </c>
      <c r="U5" s="114">
        <f t="shared" si="2"/>
        <v>579.38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920</v>
      </c>
      <c r="C6">
        <f>BAWANA!E6</f>
        <v>0</v>
      </c>
      <c r="D6">
        <f>BAWANA!AN6</f>
        <v>579.38</v>
      </c>
      <c r="E6">
        <f>BAWANA!AO6</f>
        <v>0</v>
      </c>
      <c r="F6">
        <f t="shared" si="4"/>
        <v>736</v>
      </c>
      <c r="G6">
        <f t="shared" si="5"/>
        <v>579.38</v>
      </c>
      <c r="H6" s="112"/>
      <c r="I6">
        <f>BRPL_EOD!AK6+BRPL_EOD!AL6</f>
        <v>451.38</v>
      </c>
      <c r="J6">
        <f>BYPL_EOD!AK6+BYPL_EOD!AL6</f>
        <v>58</v>
      </c>
      <c r="K6">
        <f>MES_EOD!AK6+MES_EOD!AL6</f>
        <v>0</v>
      </c>
      <c r="L6">
        <f>NDMC_EOD!AK6+NDMC_EOD!AL6</f>
        <v>0</v>
      </c>
      <c r="M6">
        <f>TPDDL_EOD!AK6+TPDDL_EOD!AL6</f>
        <v>70</v>
      </c>
      <c r="N6">
        <f t="shared" si="0"/>
        <v>579.38</v>
      </c>
      <c r="O6" s="112">
        <f t="shared" si="1"/>
        <v>0</v>
      </c>
      <c r="P6">
        <v>451.38</v>
      </c>
      <c r="Q6">
        <v>58</v>
      </c>
      <c r="R6">
        <v>0</v>
      </c>
      <c r="S6">
        <v>0</v>
      </c>
      <c r="T6">
        <v>70</v>
      </c>
      <c r="U6" s="114">
        <f t="shared" si="2"/>
        <v>579.38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920</v>
      </c>
      <c r="C7">
        <f>BAWANA!E7</f>
        <v>0</v>
      </c>
      <c r="D7">
        <f>BAWANA!AN7</f>
        <v>579.38</v>
      </c>
      <c r="E7">
        <f>BAWANA!AO7</f>
        <v>0</v>
      </c>
      <c r="F7">
        <f t="shared" si="4"/>
        <v>736</v>
      </c>
      <c r="G7">
        <f t="shared" si="5"/>
        <v>579.38</v>
      </c>
      <c r="H7" s="112"/>
      <c r="I7">
        <f>BRPL_EOD!AK7+BRPL_EOD!AL7</f>
        <v>451.38</v>
      </c>
      <c r="J7">
        <f>BYPL_EOD!AK7+BYPL_EOD!AL7</f>
        <v>58</v>
      </c>
      <c r="K7">
        <f>MES_EOD!AK7+MES_EOD!AL7</f>
        <v>0</v>
      </c>
      <c r="L7">
        <f>NDMC_EOD!AK7+NDMC_EOD!AL7</f>
        <v>0</v>
      </c>
      <c r="M7">
        <f>TPDDL_EOD!AK7+TPDDL_EOD!AL7</f>
        <v>70</v>
      </c>
      <c r="N7">
        <f t="shared" si="0"/>
        <v>579.38</v>
      </c>
      <c r="O7" s="112">
        <f t="shared" si="1"/>
        <v>0</v>
      </c>
      <c r="P7">
        <v>451.38</v>
      </c>
      <c r="Q7">
        <v>58</v>
      </c>
      <c r="R7">
        <v>0</v>
      </c>
      <c r="S7">
        <v>0</v>
      </c>
      <c r="T7">
        <v>70</v>
      </c>
      <c r="U7" s="114">
        <f t="shared" si="2"/>
        <v>579.38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920</v>
      </c>
      <c r="C8">
        <f>BAWANA!E8</f>
        <v>0</v>
      </c>
      <c r="D8">
        <f>BAWANA!AN8</f>
        <v>579.38</v>
      </c>
      <c r="E8">
        <f>BAWANA!AO8</f>
        <v>0</v>
      </c>
      <c r="F8">
        <f t="shared" si="4"/>
        <v>736</v>
      </c>
      <c r="G8">
        <f t="shared" si="5"/>
        <v>579.38</v>
      </c>
      <c r="H8" s="112"/>
      <c r="I8">
        <f>BRPL_EOD!AK8+BRPL_EOD!AL8</f>
        <v>451.38</v>
      </c>
      <c r="J8">
        <f>BYPL_EOD!AK8+BYPL_EOD!AL8</f>
        <v>58</v>
      </c>
      <c r="K8">
        <f>MES_EOD!AK8+MES_EOD!AL8</f>
        <v>0</v>
      </c>
      <c r="L8">
        <f>NDMC_EOD!AK8+NDMC_EOD!AL8</f>
        <v>0</v>
      </c>
      <c r="M8">
        <f>TPDDL_EOD!AK8+TPDDL_EOD!AL8</f>
        <v>70</v>
      </c>
      <c r="N8">
        <f t="shared" si="0"/>
        <v>579.38</v>
      </c>
      <c r="O8" s="112">
        <f t="shared" si="1"/>
        <v>0</v>
      </c>
      <c r="P8">
        <v>451.38</v>
      </c>
      <c r="Q8">
        <v>58</v>
      </c>
      <c r="R8">
        <v>0</v>
      </c>
      <c r="S8">
        <v>0</v>
      </c>
      <c r="T8">
        <v>70</v>
      </c>
      <c r="U8" s="114">
        <f t="shared" si="2"/>
        <v>579.38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920</v>
      </c>
      <c r="C9">
        <f>BAWANA!E9</f>
        <v>0</v>
      </c>
      <c r="D9">
        <f>BAWANA!AN9</f>
        <v>580</v>
      </c>
      <c r="E9">
        <f>BAWANA!AO9</f>
        <v>0</v>
      </c>
      <c r="F9">
        <f t="shared" si="4"/>
        <v>736</v>
      </c>
      <c r="G9">
        <f t="shared" si="5"/>
        <v>580</v>
      </c>
      <c r="H9" s="112"/>
      <c r="I9">
        <f>BRPL_EOD!AK9+BRPL_EOD!AL9</f>
        <v>453.18</v>
      </c>
      <c r="J9">
        <f>BYPL_EOD!AK9+BYPL_EOD!AL9</f>
        <v>57.47</v>
      </c>
      <c r="K9">
        <f>MES_EOD!AK9+MES_EOD!AL9</f>
        <v>0</v>
      </c>
      <c r="L9">
        <f>NDMC_EOD!AK9+NDMC_EOD!AL9</f>
        <v>0</v>
      </c>
      <c r="M9">
        <f>TPDDL_EOD!AK9+TPDDL_EOD!AL9</f>
        <v>69.36</v>
      </c>
      <c r="N9">
        <f t="shared" si="0"/>
        <v>580.01</v>
      </c>
      <c r="O9" s="112">
        <f t="shared" si="1"/>
        <v>-9.9999999999909051E-3</v>
      </c>
      <c r="P9">
        <v>453.17218668643648</v>
      </c>
      <c r="Q9">
        <v>57.469009155014568</v>
      </c>
      <c r="R9">
        <v>0</v>
      </c>
      <c r="S9">
        <v>0</v>
      </c>
      <c r="T9">
        <v>69.358804158548992</v>
      </c>
      <c r="U9" s="114">
        <f t="shared" si="2"/>
        <v>580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920</v>
      </c>
      <c r="C10">
        <f>BAWANA!E10</f>
        <v>0</v>
      </c>
      <c r="D10">
        <f>BAWANA!AN10</f>
        <v>577.38</v>
      </c>
      <c r="E10">
        <f>BAWANA!AO10</f>
        <v>0</v>
      </c>
      <c r="F10">
        <f t="shared" si="4"/>
        <v>736</v>
      </c>
      <c r="G10">
        <f t="shared" si="5"/>
        <v>577.38</v>
      </c>
      <c r="H10" s="112"/>
      <c r="I10">
        <f>BRPL_EOD!AK10+BRPL_EOD!AL10</f>
        <v>449.38</v>
      </c>
      <c r="J10">
        <f>BYPL_EOD!AK10+BYPL_EOD!AL10</f>
        <v>58</v>
      </c>
      <c r="K10">
        <f>MES_EOD!AK10+MES_EOD!AL10</f>
        <v>0</v>
      </c>
      <c r="L10">
        <f>NDMC_EOD!AK10+NDMC_EOD!AL10</f>
        <v>0</v>
      </c>
      <c r="M10">
        <f>TPDDL_EOD!AK10+TPDDL_EOD!AL10</f>
        <v>70</v>
      </c>
      <c r="N10">
        <f t="shared" si="0"/>
        <v>577.38</v>
      </c>
      <c r="O10" s="112">
        <f t="shared" si="1"/>
        <v>0</v>
      </c>
      <c r="P10">
        <v>449.38</v>
      </c>
      <c r="Q10">
        <v>58</v>
      </c>
      <c r="R10">
        <v>0</v>
      </c>
      <c r="S10">
        <v>0</v>
      </c>
      <c r="T10">
        <v>70</v>
      </c>
      <c r="U10" s="114">
        <f t="shared" si="2"/>
        <v>577.38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920</v>
      </c>
      <c r="C11">
        <f>BAWANA!E11</f>
        <v>0</v>
      </c>
      <c r="D11">
        <f>BAWANA!AN11</f>
        <v>544.38</v>
      </c>
      <c r="E11">
        <f>BAWANA!AO11</f>
        <v>0</v>
      </c>
      <c r="F11">
        <f t="shared" si="4"/>
        <v>736</v>
      </c>
      <c r="G11">
        <f t="shared" si="5"/>
        <v>544.38</v>
      </c>
      <c r="H11" s="112"/>
      <c r="I11">
        <f>BRPL_EOD!AK11+BRPL_EOD!AL11</f>
        <v>416.38</v>
      </c>
      <c r="J11">
        <f>BYPL_EOD!AK11+BYPL_EOD!AL11</f>
        <v>58</v>
      </c>
      <c r="K11">
        <f>MES_EOD!AK11+MES_EOD!AL11</f>
        <v>0</v>
      </c>
      <c r="L11">
        <f>NDMC_EOD!AK11+NDMC_EOD!AL11</f>
        <v>0</v>
      </c>
      <c r="M11">
        <f>TPDDL_EOD!AK11+TPDDL_EOD!AL11</f>
        <v>70</v>
      </c>
      <c r="N11">
        <f t="shared" si="0"/>
        <v>544.38</v>
      </c>
      <c r="O11" s="112">
        <f t="shared" si="1"/>
        <v>0</v>
      </c>
      <c r="P11">
        <v>416.38</v>
      </c>
      <c r="Q11">
        <v>58</v>
      </c>
      <c r="R11">
        <v>0</v>
      </c>
      <c r="S11">
        <v>0</v>
      </c>
      <c r="T11">
        <v>70</v>
      </c>
      <c r="U11" s="114">
        <f t="shared" si="2"/>
        <v>544.38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920</v>
      </c>
      <c r="C12">
        <f>BAWANA!E12</f>
        <v>0</v>
      </c>
      <c r="D12">
        <f>BAWANA!AN12</f>
        <v>514.38</v>
      </c>
      <c r="E12">
        <f>BAWANA!AO12</f>
        <v>0</v>
      </c>
      <c r="F12">
        <f t="shared" si="4"/>
        <v>736</v>
      </c>
      <c r="G12">
        <f t="shared" si="5"/>
        <v>514.38</v>
      </c>
      <c r="H12" s="112"/>
      <c r="I12">
        <f>BRPL_EOD!AK12+BRPL_EOD!AL12</f>
        <v>386.38</v>
      </c>
      <c r="J12">
        <f>BYPL_EOD!AK12+BYPL_EOD!AL12</f>
        <v>58</v>
      </c>
      <c r="K12">
        <f>MES_EOD!AK12+MES_EOD!AL12</f>
        <v>0</v>
      </c>
      <c r="L12">
        <f>NDMC_EOD!AK12+NDMC_EOD!AL12</f>
        <v>0</v>
      </c>
      <c r="M12">
        <f>TPDDL_EOD!AK12+TPDDL_EOD!AL12</f>
        <v>70</v>
      </c>
      <c r="N12">
        <f t="shared" si="0"/>
        <v>514.38</v>
      </c>
      <c r="O12" s="112">
        <f t="shared" si="1"/>
        <v>0</v>
      </c>
      <c r="P12">
        <v>386.38</v>
      </c>
      <c r="Q12">
        <v>58</v>
      </c>
      <c r="R12">
        <v>0</v>
      </c>
      <c r="S12">
        <v>0</v>
      </c>
      <c r="T12">
        <v>70</v>
      </c>
      <c r="U12" s="114">
        <f t="shared" si="2"/>
        <v>514.38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920</v>
      </c>
      <c r="C13">
        <f>BAWANA!E13</f>
        <v>0</v>
      </c>
      <c r="D13">
        <f>BAWANA!AN13</f>
        <v>580</v>
      </c>
      <c r="E13">
        <f>BAWANA!AO13</f>
        <v>0</v>
      </c>
      <c r="F13">
        <f t="shared" si="4"/>
        <v>736</v>
      </c>
      <c r="G13">
        <f t="shared" si="5"/>
        <v>580</v>
      </c>
      <c r="H13" s="112"/>
      <c r="I13">
        <f>BRPL_EOD!AK13+BRPL_EOD!AL13</f>
        <v>452.74</v>
      </c>
      <c r="J13">
        <f>BYPL_EOD!AK13+BYPL_EOD!AL13</f>
        <v>57.66</v>
      </c>
      <c r="K13">
        <f>MES_EOD!AK13+MES_EOD!AL13</f>
        <v>0</v>
      </c>
      <c r="L13">
        <f>NDMC_EOD!AK13+NDMC_EOD!AL13</f>
        <v>0</v>
      </c>
      <c r="M13">
        <f>TPDDL_EOD!AK13+TPDDL_EOD!AL13</f>
        <v>69.59</v>
      </c>
      <c r="N13">
        <f t="shared" si="0"/>
        <v>579.99</v>
      </c>
      <c r="O13" s="112">
        <f t="shared" si="1"/>
        <v>9.9999999999909051E-3</v>
      </c>
      <c r="P13">
        <v>452.74</v>
      </c>
      <c r="Q13">
        <v>57.663608279462082</v>
      </c>
      <c r="R13">
        <v>4.0551511894151057E-4</v>
      </c>
      <c r="S13">
        <v>1.6256254438446491E-3</v>
      </c>
      <c r="T13">
        <v>69.594360579975145</v>
      </c>
      <c r="U13" s="114">
        <f t="shared" si="2"/>
        <v>580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920</v>
      </c>
      <c r="C14">
        <f>BAWANA!E14</f>
        <v>0</v>
      </c>
      <c r="D14">
        <f>BAWANA!AN14</f>
        <v>580</v>
      </c>
      <c r="E14">
        <f>BAWANA!AO14</f>
        <v>0</v>
      </c>
      <c r="F14">
        <f t="shared" si="4"/>
        <v>736</v>
      </c>
      <c r="G14">
        <f t="shared" si="5"/>
        <v>580</v>
      </c>
      <c r="H14" s="112"/>
      <c r="I14">
        <f>BRPL_EOD!AK14+BRPL_EOD!AL14</f>
        <v>452.74</v>
      </c>
      <c r="J14">
        <f>BYPL_EOD!AK14+BYPL_EOD!AL14</f>
        <v>57.66</v>
      </c>
      <c r="K14">
        <f>MES_EOD!AK14+MES_EOD!AL14</f>
        <v>0</v>
      </c>
      <c r="L14">
        <f>NDMC_EOD!AK14+NDMC_EOD!AL14</f>
        <v>0</v>
      </c>
      <c r="M14">
        <f>TPDDL_EOD!AK14+TPDDL_EOD!AL14</f>
        <v>69.59</v>
      </c>
      <c r="N14">
        <f t="shared" si="0"/>
        <v>579.99</v>
      </c>
      <c r="O14" s="112">
        <f t="shared" si="1"/>
        <v>9.9999999999909051E-3</v>
      </c>
      <c r="P14">
        <v>452.74</v>
      </c>
      <c r="Q14">
        <v>57.663608279462082</v>
      </c>
      <c r="R14">
        <v>4.0551511894151057E-4</v>
      </c>
      <c r="S14">
        <v>1.6256254438446491E-3</v>
      </c>
      <c r="T14">
        <v>69.594360579975145</v>
      </c>
      <c r="U14" s="114">
        <f t="shared" si="2"/>
        <v>580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920</v>
      </c>
      <c r="C15">
        <f>BAWANA!E15</f>
        <v>0</v>
      </c>
      <c r="D15">
        <f>BAWANA!AN15</f>
        <v>559.38</v>
      </c>
      <c r="E15">
        <f>BAWANA!AO15</f>
        <v>0</v>
      </c>
      <c r="F15">
        <f t="shared" si="4"/>
        <v>736</v>
      </c>
      <c r="G15">
        <f t="shared" si="5"/>
        <v>559.38</v>
      </c>
      <c r="H15" s="112"/>
      <c r="I15">
        <f>BRPL_EOD!AK15+BRPL_EOD!AL15</f>
        <v>461.38</v>
      </c>
      <c r="J15">
        <f>BYPL_EOD!AK15+BYPL_EOD!AL15</f>
        <v>28</v>
      </c>
      <c r="K15">
        <f>MES_EOD!AK15+MES_EOD!AL15</f>
        <v>0</v>
      </c>
      <c r="L15">
        <f>NDMC_EOD!AK15+NDMC_EOD!AL15</f>
        <v>0</v>
      </c>
      <c r="M15">
        <f>TPDDL_EOD!AK15+TPDDL_EOD!AL15</f>
        <v>70</v>
      </c>
      <c r="N15">
        <f t="shared" si="0"/>
        <v>559.38</v>
      </c>
      <c r="O15" s="112">
        <f t="shared" si="1"/>
        <v>0</v>
      </c>
      <c r="P15">
        <v>461.38</v>
      </c>
      <c r="Q15">
        <v>28</v>
      </c>
      <c r="R15">
        <v>0</v>
      </c>
      <c r="S15">
        <v>0</v>
      </c>
      <c r="T15">
        <v>70</v>
      </c>
      <c r="U15" s="114">
        <f t="shared" si="2"/>
        <v>559.38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920</v>
      </c>
      <c r="C16">
        <f>BAWANA!E16</f>
        <v>0</v>
      </c>
      <c r="D16">
        <f>BAWANA!AN16</f>
        <v>511.38</v>
      </c>
      <c r="E16">
        <f>BAWANA!AO16</f>
        <v>0</v>
      </c>
      <c r="F16">
        <f t="shared" si="4"/>
        <v>736</v>
      </c>
      <c r="G16">
        <f t="shared" si="5"/>
        <v>511.38</v>
      </c>
      <c r="H16" s="112"/>
      <c r="I16">
        <f>BRPL_EOD!AK16+BRPL_EOD!AL16</f>
        <v>413.38</v>
      </c>
      <c r="J16">
        <f>BYPL_EOD!AK16+BYPL_EOD!AL16</f>
        <v>28</v>
      </c>
      <c r="K16">
        <f>MES_EOD!AK16+MES_EOD!AL16</f>
        <v>0</v>
      </c>
      <c r="L16">
        <f>NDMC_EOD!AK16+NDMC_EOD!AL16</f>
        <v>0</v>
      </c>
      <c r="M16">
        <f>TPDDL_EOD!AK16+TPDDL_EOD!AL16</f>
        <v>70</v>
      </c>
      <c r="N16">
        <f t="shared" si="0"/>
        <v>511.38</v>
      </c>
      <c r="O16" s="112">
        <f t="shared" si="1"/>
        <v>0</v>
      </c>
      <c r="P16">
        <v>413.38</v>
      </c>
      <c r="Q16">
        <v>28</v>
      </c>
      <c r="R16">
        <v>0</v>
      </c>
      <c r="S16">
        <v>0</v>
      </c>
      <c r="T16">
        <v>70</v>
      </c>
      <c r="U16" s="114">
        <f t="shared" si="2"/>
        <v>511.38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920</v>
      </c>
      <c r="C17">
        <f>BAWANA!E17</f>
        <v>0</v>
      </c>
      <c r="D17">
        <f>BAWANA!AN17</f>
        <v>469.38</v>
      </c>
      <c r="E17">
        <f>BAWANA!AO17</f>
        <v>0</v>
      </c>
      <c r="F17">
        <f t="shared" si="4"/>
        <v>736</v>
      </c>
      <c r="G17">
        <f t="shared" si="5"/>
        <v>469.38</v>
      </c>
      <c r="H17" s="112"/>
      <c r="I17">
        <f>BRPL_EOD!AK17+BRPL_EOD!AL17</f>
        <v>371.38</v>
      </c>
      <c r="J17">
        <f>BYPL_EOD!AK17+BYPL_EOD!AL17</f>
        <v>28</v>
      </c>
      <c r="K17">
        <f>MES_EOD!AK17+MES_EOD!AL17</f>
        <v>0</v>
      </c>
      <c r="L17">
        <f>NDMC_EOD!AK17+NDMC_EOD!AL17</f>
        <v>0</v>
      </c>
      <c r="M17">
        <f>TPDDL_EOD!AK17+TPDDL_EOD!AL17</f>
        <v>70</v>
      </c>
      <c r="N17">
        <f t="shared" si="0"/>
        <v>469.38</v>
      </c>
      <c r="O17" s="112">
        <f t="shared" si="1"/>
        <v>0</v>
      </c>
      <c r="P17">
        <v>371.38</v>
      </c>
      <c r="Q17">
        <v>28</v>
      </c>
      <c r="R17">
        <v>0</v>
      </c>
      <c r="S17">
        <v>0</v>
      </c>
      <c r="T17">
        <v>70</v>
      </c>
      <c r="U17" s="114">
        <f t="shared" si="2"/>
        <v>469.38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920</v>
      </c>
      <c r="C18">
        <f>BAWANA!E18</f>
        <v>0</v>
      </c>
      <c r="D18">
        <f>BAWANA!AN18</f>
        <v>458.38</v>
      </c>
      <c r="E18">
        <f>BAWANA!AO18</f>
        <v>0</v>
      </c>
      <c r="F18">
        <f t="shared" si="4"/>
        <v>736</v>
      </c>
      <c r="G18">
        <f t="shared" si="5"/>
        <v>458.38</v>
      </c>
      <c r="H18" s="112"/>
      <c r="I18">
        <f>BRPL_EOD!AK18+BRPL_EOD!AL18</f>
        <v>360.38</v>
      </c>
      <c r="J18">
        <f>BYPL_EOD!AK18+BYPL_EOD!AL18</f>
        <v>28</v>
      </c>
      <c r="K18">
        <f>MES_EOD!AK18+MES_EOD!AL18</f>
        <v>0</v>
      </c>
      <c r="L18">
        <f>NDMC_EOD!AK18+NDMC_EOD!AL18</f>
        <v>0</v>
      </c>
      <c r="M18">
        <f>TPDDL_EOD!AK18+TPDDL_EOD!AL18</f>
        <v>70</v>
      </c>
      <c r="N18">
        <f t="shared" si="0"/>
        <v>458.38</v>
      </c>
      <c r="O18" s="112">
        <f t="shared" si="1"/>
        <v>0</v>
      </c>
      <c r="P18">
        <v>360.38</v>
      </c>
      <c r="Q18">
        <v>28</v>
      </c>
      <c r="R18">
        <v>0</v>
      </c>
      <c r="S18">
        <v>0</v>
      </c>
      <c r="T18">
        <v>70</v>
      </c>
      <c r="U18" s="114">
        <f t="shared" si="2"/>
        <v>458.38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920</v>
      </c>
      <c r="C19">
        <f>BAWANA!E19</f>
        <v>0</v>
      </c>
      <c r="D19">
        <f>BAWANA!AN19</f>
        <v>488.38</v>
      </c>
      <c r="E19">
        <f>BAWANA!AO19</f>
        <v>0</v>
      </c>
      <c r="F19">
        <f t="shared" si="4"/>
        <v>736</v>
      </c>
      <c r="G19">
        <f t="shared" si="5"/>
        <v>488.38</v>
      </c>
      <c r="H19" s="112"/>
      <c r="I19">
        <f>BRPL_EOD!AK19+BRPL_EOD!AL19</f>
        <v>360.38</v>
      </c>
      <c r="J19">
        <f>BYPL_EOD!AK19+BYPL_EOD!AL19</f>
        <v>58</v>
      </c>
      <c r="K19">
        <f>MES_EOD!AK19+MES_EOD!AL19</f>
        <v>0</v>
      </c>
      <c r="L19">
        <f>NDMC_EOD!AK19+NDMC_EOD!AL19</f>
        <v>0</v>
      </c>
      <c r="M19">
        <f>TPDDL_EOD!AK19+TPDDL_EOD!AL19</f>
        <v>70</v>
      </c>
      <c r="N19">
        <f t="shared" si="0"/>
        <v>488.38</v>
      </c>
      <c r="O19" s="112">
        <f t="shared" si="1"/>
        <v>0</v>
      </c>
      <c r="P19">
        <v>360.38</v>
      </c>
      <c r="Q19">
        <v>58</v>
      </c>
      <c r="R19">
        <v>0</v>
      </c>
      <c r="S19">
        <v>0</v>
      </c>
      <c r="T19">
        <v>70</v>
      </c>
      <c r="U19" s="114">
        <f t="shared" si="2"/>
        <v>488.38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920</v>
      </c>
      <c r="C20">
        <f>BAWANA!E20</f>
        <v>0</v>
      </c>
      <c r="D20">
        <f>BAWANA!AN20</f>
        <v>488.38</v>
      </c>
      <c r="E20">
        <f>BAWANA!AO20</f>
        <v>0</v>
      </c>
      <c r="F20">
        <f t="shared" si="4"/>
        <v>736</v>
      </c>
      <c r="G20">
        <f t="shared" si="5"/>
        <v>488.38</v>
      </c>
      <c r="H20" s="112"/>
      <c r="I20">
        <f>BRPL_EOD!AK20+BRPL_EOD!AL20</f>
        <v>360.38</v>
      </c>
      <c r="J20">
        <f>BYPL_EOD!AK20+BYPL_EOD!AL20</f>
        <v>58</v>
      </c>
      <c r="K20">
        <f>MES_EOD!AK20+MES_EOD!AL20</f>
        <v>0</v>
      </c>
      <c r="L20">
        <f>NDMC_EOD!AK20+NDMC_EOD!AL20</f>
        <v>0</v>
      </c>
      <c r="M20">
        <f>TPDDL_EOD!AK20+TPDDL_EOD!AL20</f>
        <v>70</v>
      </c>
      <c r="N20">
        <f t="shared" si="0"/>
        <v>488.38</v>
      </c>
      <c r="O20" s="112">
        <f t="shared" si="1"/>
        <v>0</v>
      </c>
      <c r="P20">
        <v>360.38</v>
      </c>
      <c r="Q20">
        <v>58</v>
      </c>
      <c r="R20">
        <v>0</v>
      </c>
      <c r="S20">
        <v>0</v>
      </c>
      <c r="T20">
        <v>70</v>
      </c>
      <c r="U20" s="114">
        <f t="shared" si="2"/>
        <v>488.38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920</v>
      </c>
      <c r="C21">
        <f>BAWANA!E21</f>
        <v>0</v>
      </c>
      <c r="D21">
        <f>BAWANA!AN21</f>
        <v>458.38</v>
      </c>
      <c r="E21">
        <f>BAWANA!AO21</f>
        <v>0</v>
      </c>
      <c r="F21">
        <f t="shared" si="4"/>
        <v>736</v>
      </c>
      <c r="G21">
        <f t="shared" si="5"/>
        <v>458.38</v>
      </c>
      <c r="H21" s="112"/>
      <c r="I21">
        <f>BRPL_EOD!AK21+BRPL_EOD!AL21</f>
        <v>360.38</v>
      </c>
      <c r="J21">
        <f>BYPL_EOD!AK21+BYPL_EOD!AL21</f>
        <v>28</v>
      </c>
      <c r="K21">
        <f>MES_EOD!AK21+MES_EOD!AL21</f>
        <v>0</v>
      </c>
      <c r="L21">
        <f>NDMC_EOD!AK21+NDMC_EOD!AL21</f>
        <v>0</v>
      </c>
      <c r="M21">
        <f>TPDDL_EOD!AK21+TPDDL_EOD!AL21</f>
        <v>70</v>
      </c>
      <c r="N21">
        <f t="shared" si="0"/>
        <v>458.38</v>
      </c>
      <c r="O21" s="112">
        <f t="shared" si="1"/>
        <v>0</v>
      </c>
      <c r="P21">
        <v>360.38</v>
      </c>
      <c r="Q21">
        <v>28</v>
      </c>
      <c r="R21">
        <v>0</v>
      </c>
      <c r="S21">
        <v>0</v>
      </c>
      <c r="T21">
        <v>70</v>
      </c>
      <c r="U21" s="114">
        <f t="shared" si="2"/>
        <v>458.38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920</v>
      </c>
      <c r="C22">
        <f>BAWANA!E22</f>
        <v>0</v>
      </c>
      <c r="D22">
        <f>BAWANA!AN22</f>
        <v>458.38</v>
      </c>
      <c r="E22">
        <f>BAWANA!AO22</f>
        <v>0</v>
      </c>
      <c r="F22">
        <f t="shared" si="4"/>
        <v>736</v>
      </c>
      <c r="G22">
        <f t="shared" si="5"/>
        <v>458.38</v>
      </c>
      <c r="H22" s="112"/>
      <c r="I22">
        <f>BRPL_EOD!AK22+BRPL_EOD!AL22</f>
        <v>360.38</v>
      </c>
      <c r="J22">
        <f>BYPL_EOD!AK22+BYPL_EOD!AL22</f>
        <v>28</v>
      </c>
      <c r="K22">
        <f>MES_EOD!AK22+MES_EOD!AL22</f>
        <v>0</v>
      </c>
      <c r="L22">
        <f>NDMC_EOD!AK22+NDMC_EOD!AL22</f>
        <v>0</v>
      </c>
      <c r="M22">
        <f>TPDDL_EOD!AK22+TPDDL_EOD!AL22</f>
        <v>70</v>
      </c>
      <c r="N22">
        <f t="shared" si="0"/>
        <v>458.38</v>
      </c>
      <c r="O22" s="112">
        <f t="shared" si="1"/>
        <v>0</v>
      </c>
      <c r="P22">
        <v>360.38</v>
      </c>
      <c r="Q22">
        <v>28</v>
      </c>
      <c r="R22">
        <v>0</v>
      </c>
      <c r="S22">
        <v>0</v>
      </c>
      <c r="T22">
        <v>70</v>
      </c>
      <c r="U22" s="114">
        <f t="shared" si="2"/>
        <v>458.38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920</v>
      </c>
      <c r="C23">
        <f>BAWANA!E23</f>
        <v>0</v>
      </c>
      <c r="D23">
        <f>BAWANA!AN23</f>
        <v>421.38</v>
      </c>
      <c r="E23">
        <f>BAWANA!AO23</f>
        <v>0</v>
      </c>
      <c r="F23">
        <f t="shared" si="4"/>
        <v>736</v>
      </c>
      <c r="G23">
        <f t="shared" si="5"/>
        <v>421.38</v>
      </c>
      <c r="H23" s="112"/>
      <c r="I23">
        <f>BRPL_EOD!AK23+BRPL_EOD!AL23</f>
        <v>363.38</v>
      </c>
      <c r="J23">
        <f>BYPL_EOD!AK23+BYPL_EOD!AL23</f>
        <v>28</v>
      </c>
      <c r="K23">
        <f>MES_EOD!AK23+MES_EOD!AL23</f>
        <v>0</v>
      </c>
      <c r="L23">
        <f>NDMC_EOD!AK23+NDMC_EOD!AL23</f>
        <v>0</v>
      </c>
      <c r="M23">
        <f>TPDDL_EOD!AK23+TPDDL_EOD!AL23</f>
        <v>30</v>
      </c>
      <c r="N23">
        <f t="shared" si="0"/>
        <v>421.38</v>
      </c>
      <c r="O23" s="112">
        <f t="shared" si="1"/>
        <v>0</v>
      </c>
      <c r="P23">
        <v>363.38</v>
      </c>
      <c r="Q23">
        <v>28</v>
      </c>
      <c r="R23">
        <v>0</v>
      </c>
      <c r="S23">
        <v>0</v>
      </c>
      <c r="T23">
        <v>30</v>
      </c>
      <c r="U23" s="114">
        <f t="shared" si="2"/>
        <v>421.38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920</v>
      </c>
      <c r="C24">
        <f>BAWANA!E24</f>
        <v>0</v>
      </c>
      <c r="D24">
        <f>BAWANA!AN24</f>
        <v>421.38</v>
      </c>
      <c r="E24">
        <f>BAWANA!AO24</f>
        <v>0</v>
      </c>
      <c r="F24">
        <f t="shared" si="4"/>
        <v>736</v>
      </c>
      <c r="G24">
        <f t="shared" si="5"/>
        <v>421.38</v>
      </c>
      <c r="H24" s="112"/>
      <c r="I24">
        <f>BRPL_EOD!AK24+BRPL_EOD!AL24</f>
        <v>363.38</v>
      </c>
      <c r="J24">
        <f>BYPL_EOD!AK24+BYPL_EOD!AL24</f>
        <v>28</v>
      </c>
      <c r="K24">
        <f>MES_EOD!AK24+MES_EOD!AL24</f>
        <v>0</v>
      </c>
      <c r="L24">
        <f>NDMC_EOD!AK24+NDMC_EOD!AL24</f>
        <v>0</v>
      </c>
      <c r="M24">
        <f>TPDDL_EOD!AK24+TPDDL_EOD!AL24</f>
        <v>30</v>
      </c>
      <c r="N24">
        <f t="shared" si="0"/>
        <v>421.38</v>
      </c>
      <c r="O24" s="112">
        <f t="shared" si="1"/>
        <v>0</v>
      </c>
      <c r="P24">
        <v>363.38</v>
      </c>
      <c r="Q24">
        <v>28</v>
      </c>
      <c r="R24">
        <v>0</v>
      </c>
      <c r="S24">
        <v>0</v>
      </c>
      <c r="T24">
        <v>30</v>
      </c>
      <c r="U24" s="114">
        <f t="shared" si="2"/>
        <v>421.38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920</v>
      </c>
      <c r="C25">
        <f>BAWANA!E25</f>
        <v>0</v>
      </c>
      <c r="D25">
        <f>BAWANA!AN25</f>
        <v>421.38</v>
      </c>
      <c r="E25">
        <f>BAWANA!AO25</f>
        <v>0</v>
      </c>
      <c r="F25">
        <f t="shared" si="4"/>
        <v>736</v>
      </c>
      <c r="G25">
        <f t="shared" si="5"/>
        <v>421.38</v>
      </c>
      <c r="H25" s="112"/>
      <c r="I25">
        <f>BRPL_EOD!AK25+BRPL_EOD!AL25</f>
        <v>363.38</v>
      </c>
      <c r="J25">
        <f>BYPL_EOD!AK25+BYPL_EOD!AL25</f>
        <v>28</v>
      </c>
      <c r="K25">
        <f>MES_EOD!AK25+MES_EOD!AL25</f>
        <v>0</v>
      </c>
      <c r="L25">
        <f>NDMC_EOD!AK25+NDMC_EOD!AL25</f>
        <v>0</v>
      </c>
      <c r="M25">
        <f>TPDDL_EOD!AK25+TPDDL_EOD!AL25</f>
        <v>30</v>
      </c>
      <c r="N25">
        <f t="shared" si="0"/>
        <v>421.38</v>
      </c>
      <c r="O25" s="112">
        <f t="shared" si="1"/>
        <v>0</v>
      </c>
      <c r="P25">
        <v>363.38</v>
      </c>
      <c r="Q25">
        <v>28</v>
      </c>
      <c r="R25">
        <v>0</v>
      </c>
      <c r="S25">
        <v>0</v>
      </c>
      <c r="T25">
        <v>30</v>
      </c>
      <c r="U25" s="114">
        <f t="shared" si="2"/>
        <v>421.38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920</v>
      </c>
      <c r="C26">
        <f>BAWANA!E26</f>
        <v>0</v>
      </c>
      <c r="D26">
        <f>BAWANA!AN26</f>
        <v>421.38</v>
      </c>
      <c r="E26">
        <f>BAWANA!AO26</f>
        <v>0</v>
      </c>
      <c r="F26">
        <f t="shared" si="4"/>
        <v>736</v>
      </c>
      <c r="G26">
        <f t="shared" si="5"/>
        <v>421.38</v>
      </c>
      <c r="H26" s="112"/>
      <c r="I26">
        <f>BRPL_EOD!AK26+BRPL_EOD!AL26</f>
        <v>363.38</v>
      </c>
      <c r="J26">
        <f>BYPL_EOD!AK26+BYPL_EOD!AL26</f>
        <v>28</v>
      </c>
      <c r="K26">
        <f>MES_EOD!AK26+MES_EOD!AL26</f>
        <v>0</v>
      </c>
      <c r="L26">
        <f>NDMC_EOD!AK26+NDMC_EOD!AL26</f>
        <v>0</v>
      </c>
      <c r="M26">
        <f>TPDDL_EOD!AK26+TPDDL_EOD!AL26</f>
        <v>30</v>
      </c>
      <c r="N26">
        <f t="shared" si="0"/>
        <v>421.38</v>
      </c>
      <c r="O26" s="112">
        <f t="shared" si="1"/>
        <v>0</v>
      </c>
      <c r="P26">
        <v>363.38</v>
      </c>
      <c r="Q26">
        <v>28</v>
      </c>
      <c r="R26">
        <v>0</v>
      </c>
      <c r="S26">
        <v>0</v>
      </c>
      <c r="T26">
        <v>30</v>
      </c>
      <c r="U26" s="114">
        <f t="shared" si="2"/>
        <v>421.38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920</v>
      </c>
      <c r="C27">
        <f>BAWANA!E27</f>
        <v>0</v>
      </c>
      <c r="D27">
        <f>BAWANA!AN27</f>
        <v>461.38</v>
      </c>
      <c r="E27">
        <f>BAWANA!AO27</f>
        <v>0</v>
      </c>
      <c r="F27">
        <f t="shared" si="4"/>
        <v>736</v>
      </c>
      <c r="G27">
        <f t="shared" si="5"/>
        <v>461.38</v>
      </c>
      <c r="H27" s="112"/>
      <c r="I27">
        <f>BRPL_EOD!AK27+BRPL_EOD!AL27</f>
        <v>363.38</v>
      </c>
      <c r="J27">
        <f>BYPL_EOD!AK27+BYPL_EOD!AL27</f>
        <v>28</v>
      </c>
      <c r="K27">
        <f>MES_EOD!AK27+MES_EOD!AL27</f>
        <v>0</v>
      </c>
      <c r="L27">
        <f>NDMC_EOD!AK27+NDMC_EOD!AL27</f>
        <v>0</v>
      </c>
      <c r="M27">
        <f>TPDDL_EOD!AK27+TPDDL_EOD!AL27</f>
        <v>70</v>
      </c>
      <c r="N27">
        <f t="shared" si="0"/>
        <v>461.38</v>
      </c>
      <c r="O27" s="112">
        <f t="shared" si="1"/>
        <v>0</v>
      </c>
      <c r="P27">
        <v>363.38</v>
      </c>
      <c r="Q27">
        <v>28</v>
      </c>
      <c r="R27">
        <v>0</v>
      </c>
      <c r="S27">
        <v>0</v>
      </c>
      <c r="T27">
        <v>70</v>
      </c>
      <c r="U27" s="114">
        <f t="shared" si="2"/>
        <v>461.38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920</v>
      </c>
      <c r="C28">
        <f>BAWANA!E28</f>
        <v>0</v>
      </c>
      <c r="D28">
        <f>BAWANA!AN28</f>
        <v>461.38</v>
      </c>
      <c r="E28">
        <f>BAWANA!AO28</f>
        <v>0</v>
      </c>
      <c r="F28">
        <f t="shared" si="4"/>
        <v>736</v>
      </c>
      <c r="G28">
        <f t="shared" si="5"/>
        <v>461.38</v>
      </c>
      <c r="H28" s="112"/>
      <c r="I28">
        <f>BRPL_EOD!AK28+BRPL_EOD!AL28</f>
        <v>363.38</v>
      </c>
      <c r="J28">
        <f>BYPL_EOD!AK28+BYPL_EOD!AL28</f>
        <v>28</v>
      </c>
      <c r="K28">
        <f>MES_EOD!AK28+MES_EOD!AL28</f>
        <v>0</v>
      </c>
      <c r="L28">
        <f>NDMC_EOD!AK28+NDMC_EOD!AL28</f>
        <v>0</v>
      </c>
      <c r="M28">
        <f>TPDDL_EOD!AK28+TPDDL_EOD!AL28</f>
        <v>70</v>
      </c>
      <c r="N28">
        <f t="shared" si="0"/>
        <v>461.38</v>
      </c>
      <c r="O28" s="112">
        <f t="shared" si="1"/>
        <v>0</v>
      </c>
      <c r="P28">
        <v>363.38</v>
      </c>
      <c r="Q28">
        <v>28</v>
      </c>
      <c r="R28">
        <v>0</v>
      </c>
      <c r="S28">
        <v>0</v>
      </c>
      <c r="T28">
        <v>70</v>
      </c>
      <c r="U28" s="114">
        <f t="shared" si="2"/>
        <v>461.38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920</v>
      </c>
      <c r="C29">
        <f>BAWANA!E29</f>
        <v>0</v>
      </c>
      <c r="D29">
        <f>BAWANA!AN29</f>
        <v>461.38</v>
      </c>
      <c r="E29">
        <f>BAWANA!AO29</f>
        <v>0</v>
      </c>
      <c r="F29">
        <f t="shared" si="4"/>
        <v>736</v>
      </c>
      <c r="G29">
        <f t="shared" si="5"/>
        <v>461.38</v>
      </c>
      <c r="H29" s="112"/>
      <c r="I29">
        <f>BRPL_EOD!AK29+BRPL_EOD!AL29</f>
        <v>363.38</v>
      </c>
      <c r="J29">
        <f>BYPL_EOD!AK29+BYPL_EOD!AL29</f>
        <v>28</v>
      </c>
      <c r="K29">
        <f>MES_EOD!AK29+MES_EOD!AL29</f>
        <v>0</v>
      </c>
      <c r="L29">
        <f>NDMC_EOD!AK29+NDMC_EOD!AL29</f>
        <v>0</v>
      </c>
      <c r="M29">
        <f>TPDDL_EOD!AK29+TPDDL_EOD!AL29</f>
        <v>70</v>
      </c>
      <c r="N29">
        <f t="shared" si="0"/>
        <v>461.38</v>
      </c>
      <c r="O29" s="112">
        <f t="shared" si="1"/>
        <v>0</v>
      </c>
      <c r="P29">
        <v>363.38</v>
      </c>
      <c r="Q29">
        <v>28</v>
      </c>
      <c r="R29">
        <v>0</v>
      </c>
      <c r="S29">
        <v>0</v>
      </c>
      <c r="T29">
        <v>70</v>
      </c>
      <c r="U29" s="114">
        <f t="shared" si="2"/>
        <v>461.38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920</v>
      </c>
      <c r="C30">
        <f>BAWANA!E30</f>
        <v>0</v>
      </c>
      <c r="D30">
        <f>BAWANA!AN30</f>
        <v>421.38</v>
      </c>
      <c r="E30">
        <f>BAWANA!AO30</f>
        <v>0</v>
      </c>
      <c r="F30">
        <f t="shared" si="4"/>
        <v>736</v>
      </c>
      <c r="G30">
        <f t="shared" si="5"/>
        <v>421.38</v>
      </c>
      <c r="H30" s="112"/>
      <c r="I30">
        <f>BRPL_EOD!AK30+BRPL_EOD!AL30</f>
        <v>363.38</v>
      </c>
      <c r="J30">
        <f>BYPL_EOD!AK30+BYPL_EOD!AL30</f>
        <v>28</v>
      </c>
      <c r="K30">
        <f>MES_EOD!AK30+MES_EOD!AL30</f>
        <v>0</v>
      </c>
      <c r="L30">
        <f>NDMC_EOD!AK30+NDMC_EOD!AL30</f>
        <v>0</v>
      </c>
      <c r="M30">
        <f>TPDDL_EOD!AK30+TPDDL_EOD!AL30</f>
        <v>30</v>
      </c>
      <c r="N30">
        <f t="shared" si="0"/>
        <v>421.38</v>
      </c>
      <c r="O30" s="112">
        <f t="shared" si="1"/>
        <v>0</v>
      </c>
      <c r="P30">
        <v>363.38</v>
      </c>
      <c r="Q30">
        <v>28</v>
      </c>
      <c r="R30">
        <v>0</v>
      </c>
      <c r="S30">
        <v>0</v>
      </c>
      <c r="T30">
        <v>30</v>
      </c>
      <c r="U30" s="114">
        <f t="shared" si="2"/>
        <v>421.38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920</v>
      </c>
      <c r="C31">
        <f>BAWANA!E31</f>
        <v>0</v>
      </c>
      <c r="D31">
        <f>BAWANA!AN31</f>
        <v>421.38</v>
      </c>
      <c r="E31">
        <f>BAWANA!AO31</f>
        <v>0</v>
      </c>
      <c r="F31">
        <f t="shared" si="4"/>
        <v>736</v>
      </c>
      <c r="G31">
        <f t="shared" si="5"/>
        <v>421.38</v>
      </c>
      <c r="H31" s="112"/>
      <c r="I31">
        <f>BRPL_EOD!AK31+BRPL_EOD!AL31</f>
        <v>363.38</v>
      </c>
      <c r="J31">
        <f>BYPL_EOD!AK31+BYPL_EOD!AL31</f>
        <v>28</v>
      </c>
      <c r="K31">
        <f>MES_EOD!AK31+MES_EOD!AL31</f>
        <v>0</v>
      </c>
      <c r="L31">
        <f>NDMC_EOD!AK31+NDMC_EOD!AL31</f>
        <v>0</v>
      </c>
      <c r="M31">
        <f>TPDDL_EOD!AK31+TPDDL_EOD!AL31</f>
        <v>30</v>
      </c>
      <c r="N31">
        <f t="shared" si="0"/>
        <v>421.38</v>
      </c>
      <c r="O31" s="112">
        <f t="shared" si="1"/>
        <v>0</v>
      </c>
      <c r="P31">
        <v>363.38</v>
      </c>
      <c r="Q31">
        <v>28</v>
      </c>
      <c r="R31">
        <v>0</v>
      </c>
      <c r="S31">
        <v>0</v>
      </c>
      <c r="T31">
        <v>30</v>
      </c>
      <c r="U31" s="114">
        <f t="shared" si="2"/>
        <v>421.38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920</v>
      </c>
      <c r="C32">
        <f>BAWANA!E32</f>
        <v>0</v>
      </c>
      <c r="D32">
        <f>BAWANA!AN32</f>
        <v>421.38</v>
      </c>
      <c r="E32">
        <f>BAWANA!AO32</f>
        <v>0</v>
      </c>
      <c r="F32">
        <f t="shared" si="4"/>
        <v>736</v>
      </c>
      <c r="G32">
        <f t="shared" si="5"/>
        <v>421.38</v>
      </c>
      <c r="H32" s="112"/>
      <c r="I32">
        <f>BRPL_EOD!AK32+BRPL_EOD!AL32</f>
        <v>363.38</v>
      </c>
      <c r="J32">
        <f>BYPL_EOD!AK32+BYPL_EOD!AL32</f>
        <v>28</v>
      </c>
      <c r="K32">
        <f>MES_EOD!AK32+MES_EOD!AL32</f>
        <v>0</v>
      </c>
      <c r="L32">
        <f>NDMC_EOD!AK32+NDMC_EOD!AL32</f>
        <v>0</v>
      </c>
      <c r="M32">
        <f>TPDDL_EOD!AK32+TPDDL_EOD!AL32</f>
        <v>30</v>
      </c>
      <c r="N32">
        <f t="shared" si="0"/>
        <v>421.38</v>
      </c>
      <c r="O32" s="112">
        <f t="shared" si="1"/>
        <v>0</v>
      </c>
      <c r="P32">
        <v>363.38</v>
      </c>
      <c r="Q32">
        <v>28</v>
      </c>
      <c r="R32">
        <v>0</v>
      </c>
      <c r="S32">
        <v>0</v>
      </c>
      <c r="T32">
        <v>30</v>
      </c>
      <c r="U32" s="114">
        <f t="shared" si="2"/>
        <v>421.38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920</v>
      </c>
      <c r="C33">
        <f>BAWANA!E33</f>
        <v>0</v>
      </c>
      <c r="D33">
        <f>BAWANA!AN33</f>
        <v>421.38</v>
      </c>
      <c r="E33">
        <f>BAWANA!AO33</f>
        <v>0</v>
      </c>
      <c r="F33">
        <f t="shared" si="4"/>
        <v>736</v>
      </c>
      <c r="G33">
        <f t="shared" si="5"/>
        <v>421.38</v>
      </c>
      <c r="H33" s="112"/>
      <c r="I33">
        <f>BRPL_EOD!AK33+BRPL_EOD!AL33</f>
        <v>363.38</v>
      </c>
      <c r="J33">
        <f>BYPL_EOD!AK33+BYPL_EOD!AL33</f>
        <v>28</v>
      </c>
      <c r="K33">
        <f>MES_EOD!AK33+MES_EOD!AL33</f>
        <v>0</v>
      </c>
      <c r="L33">
        <f>NDMC_EOD!AK33+NDMC_EOD!AL33</f>
        <v>0</v>
      </c>
      <c r="M33">
        <f>TPDDL_EOD!AK33+TPDDL_EOD!AL33</f>
        <v>30</v>
      </c>
      <c r="N33">
        <f t="shared" si="0"/>
        <v>421.38</v>
      </c>
      <c r="O33" s="112">
        <f t="shared" si="1"/>
        <v>0</v>
      </c>
      <c r="P33">
        <v>363.38</v>
      </c>
      <c r="Q33">
        <v>28</v>
      </c>
      <c r="R33">
        <v>0</v>
      </c>
      <c r="S33">
        <v>0</v>
      </c>
      <c r="T33">
        <v>30</v>
      </c>
      <c r="U33" s="114">
        <f t="shared" si="2"/>
        <v>421.38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920</v>
      </c>
      <c r="C34">
        <f>BAWANA!E34</f>
        <v>0</v>
      </c>
      <c r="D34">
        <f>BAWANA!AN34</f>
        <v>421.38</v>
      </c>
      <c r="E34">
        <f>BAWANA!AO34</f>
        <v>0</v>
      </c>
      <c r="F34">
        <f t="shared" si="4"/>
        <v>736</v>
      </c>
      <c r="G34">
        <f t="shared" si="5"/>
        <v>421.38</v>
      </c>
      <c r="H34" s="112"/>
      <c r="I34">
        <f>BRPL_EOD!AK34+BRPL_EOD!AL34</f>
        <v>363.38</v>
      </c>
      <c r="J34">
        <f>BYPL_EOD!AK34+BYPL_EOD!AL34</f>
        <v>28</v>
      </c>
      <c r="K34">
        <f>MES_EOD!AK34+MES_EOD!AL34</f>
        <v>0</v>
      </c>
      <c r="L34">
        <f>NDMC_EOD!AK34+NDMC_EOD!AL34</f>
        <v>0</v>
      </c>
      <c r="M34">
        <f>TPDDL_EOD!AK34+TPDDL_EOD!AL34</f>
        <v>30</v>
      </c>
      <c r="N34">
        <f t="shared" si="0"/>
        <v>421.38</v>
      </c>
      <c r="O34" s="112">
        <f t="shared" si="1"/>
        <v>0</v>
      </c>
      <c r="P34">
        <v>363.38</v>
      </c>
      <c r="Q34">
        <v>28</v>
      </c>
      <c r="R34">
        <v>0</v>
      </c>
      <c r="S34">
        <v>0</v>
      </c>
      <c r="T34">
        <v>30</v>
      </c>
      <c r="U34" s="114">
        <f t="shared" si="2"/>
        <v>421.38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920</v>
      </c>
      <c r="C35">
        <f>BAWANA!E35</f>
        <v>0</v>
      </c>
      <c r="D35">
        <f>BAWANA!AN35</f>
        <v>421.38</v>
      </c>
      <c r="E35">
        <f>BAWANA!AO35</f>
        <v>0</v>
      </c>
      <c r="F35">
        <f t="shared" si="4"/>
        <v>736</v>
      </c>
      <c r="G35">
        <f t="shared" si="5"/>
        <v>421.38</v>
      </c>
      <c r="H35" s="112"/>
      <c r="I35">
        <f>BRPL_EOD!AK35+BRPL_EOD!AL35</f>
        <v>363.38</v>
      </c>
      <c r="J35">
        <f>BYPL_EOD!AK35+BYPL_EOD!AL35</f>
        <v>28</v>
      </c>
      <c r="K35">
        <f>MES_EOD!AK35+MES_EOD!AL35</f>
        <v>0</v>
      </c>
      <c r="L35">
        <f>NDMC_EOD!AK35+NDMC_EOD!AL35</f>
        <v>0</v>
      </c>
      <c r="M35">
        <f>TPDDL_EOD!AK35+TPDDL_EOD!AL35</f>
        <v>30</v>
      </c>
      <c r="N35">
        <f t="shared" si="0"/>
        <v>421.38</v>
      </c>
      <c r="O35" s="112">
        <f t="shared" si="1"/>
        <v>0</v>
      </c>
      <c r="P35">
        <v>363.38</v>
      </c>
      <c r="Q35">
        <v>28</v>
      </c>
      <c r="R35">
        <v>0</v>
      </c>
      <c r="S35">
        <v>0</v>
      </c>
      <c r="T35">
        <v>30</v>
      </c>
      <c r="U35" s="114">
        <f t="shared" si="2"/>
        <v>421.38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920</v>
      </c>
      <c r="C36">
        <f>BAWANA!E36</f>
        <v>0</v>
      </c>
      <c r="D36">
        <f>BAWANA!AN36</f>
        <v>421.38</v>
      </c>
      <c r="E36">
        <f>BAWANA!AO36</f>
        <v>0</v>
      </c>
      <c r="F36">
        <f t="shared" si="4"/>
        <v>736</v>
      </c>
      <c r="G36">
        <f t="shared" si="5"/>
        <v>421.38</v>
      </c>
      <c r="H36" s="112"/>
      <c r="I36">
        <f>BRPL_EOD!AK36+BRPL_EOD!AL36</f>
        <v>363.38</v>
      </c>
      <c r="J36">
        <f>BYPL_EOD!AK36+BYPL_EOD!AL36</f>
        <v>28</v>
      </c>
      <c r="K36">
        <f>MES_EOD!AK36+MES_EOD!AL36</f>
        <v>0</v>
      </c>
      <c r="L36">
        <f>NDMC_EOD!AK36+NDMC_EOD!AL36</f>
        <v>0</v>
      </c>
      <c r="M36">
        <f>TPDDL_EOD!AK36+TPDDL_EOD!AL36</f>
        <v>30</v>
      </c>
      <c r="N36">
        <f t="shared" si="0"/>
        <v>421.38</v>
      </c>
      <c r="O36" s="112">
        <f t="shared" si="1"/>
        <v>0</v>
      </c>
      <c r="P36">
        <v>363.38</v>
      </c>
      <c r="Q36">
        <v>28</v>
      </c>
      <c r="R36">
        <v>0</v>
      </c>
      <c r="S36">
        <v>0</v>
      </c>
      <c r="T36">
        <v>30</v>
      </c>
      <c r="U36" s="114">
        <f t="shared" si="2"/>
        <v>421.38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920</v>
      </c>
      <c r="C37">
        <f>BAWANA!E37</f>
        <v>0</v>
      </c>
      <c r="D37">
        <f>BAWANA!AN37</f>
        <v>421.38</v>
      </c>
      <c r="E37">
        <f>BAWANA!AO37</f>
        <v>0</v>
      </c>
      <c r="F37">
        <f t="shared" si="4"/>
        <v>736</v>
      </c>
      <c r="G37">
        <f t="shared" si="5"/>
        <v>421.38</v>
      </c>
      <c r="H37" s="112"/>
      <c r="I37">
        <f>BRPL_EOD!AK37+BRPL_EOD!AL37</f>
        <v>363.38</v>
      </c>
      <c r="J37">
        <f>BYPL_EOD!AK37+BYPL_EOD!AL37</f>
        <v>28</v>
      </c>
      <c r="K37">
        <f>MES_EOD!AK37+MES_EOD!AL37</f>
        <v>0</v>
      </c>
      <c r="L37">
        <f>NDMC_EOD!AK37+NDMC_EOD!AL37</f>
        <v>0</v>
      </c>
      <c r="M37">
        <f>TPDDL_EOD!AK37+TPDDL_EOD!AL37</f>
        <v>30</v>
      </c>
      <c r="N37">
        <f t="shared" si="0"/>
        <v>421.38</v>
      </c>
      <c r="O37" s="112">
        <f t="shared" si="1"/>
        <v>0</v>
      </c>
      <c r="P37">
        <v>363.38</v>
      </c>
      <c r="Q37">
        <v>28</v>
      </c>
      <c r="R37">
        <v>0</v>
      </c>
      <c r="S37">
        <v>0</v>
      </c>
      <c r="T37">
        <v>30</v>
      </c>
      <c r="U37" s="114">
        <f t="shared" si="2"/>
        <v>421.38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920</v>
      </c>
      <c r="C38">
        <f>BAWANA!E38</f>
        <v>0</v>
      </c>
      <c r="D38">
        <f>BAWANA!AN38</f>
        <v>421.38</v>
      </c>
      <c r="E38">
        <f>BAWANA!AO38</f>
        <v>0</v>
      </c>
      <c r="F38">
        <f t="shared" si="4"/>
        <v>736</v>
      </c>
      <c r="G38">
        <f t="shared" si="5"/>
        <v>421.38</v>
      </c>
      <c r="H38" s="112"/>
      <c r="I38">
        <f>BRPL_EOD!AK38+BRPL_EOD!AL38</f>
        <v>363.38</v>
      </c>
      <c r="J38">
        <f>BYPL_EOD!AK38+BYPL_EOD!AL38</f>
        <v>28</v>
      </c>
      <c r="K38">
        <f>MES_EOD!AK38+MES_EOD!AL38</f>
        <v>0</v>
      </c>
      <c r="L38">
        <f>NDMC_EOD!AK38+NDMC_EOD!AL38</f>
        <v>0</v>
      </c>
      <c r="M38">
        <f>TPDDL_EOD!AK38+TPDDL_EOD!AL38</f>
        <v>30</v>
      </c>
      <c r="N38">
        <f t="shared" si="0"/>
        <v>421.38</v>
      </c>
      <c r="O38" s="112">
        <f t="shared" si="1"/>
        <v>0</v>
      </c>
      <c r="P38">
        <v>363.38</v>
      </c>
      <c r="Q38">
        <v>28</v>
      </c>
      <c r="R38">
        <v>0</v>
      </c>
      <c r="S38">
        <v>0</v>
      </c>
      <c r="T38">
        <v>30</v>
      </c>
      <c r="U38" s="114">
        <f t="shared" si="2"/>
        <v>421.38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900</v>
      </c>
      <c r="C39">
        <f>BAWANA!E39</f>
        <v>0</v>
      </c>
      <c r="D39">
        <f>BAWANA!AN39</f>
        <v>421.15</v>
      </c>
      <c r="E39">
        <f>BAWANA!AO39</f>
        <v>0</v>
      </c>
      <c r="F39">
        <f t="shared" si="4"/>
        <v>720</v>
      </c>
      <c r="G39">
        <f t="shared" si="5"/>
        <v>421.15</v>
      </c>
      <c r="H39" s="112"/>
      <c r="I39">
        <f>BRPL_EOD!AK39+BRPL_EOD!AL39</f>
        <v>363.15</v>
      </c>
      <c r="J39">
        <f>BYPL_EOD!AK39+BYPL_EOD!AL39</f>
        <v>28</v>
      </c>
      <c r="K39">
        <f>MES_EOD!AK39+MES_EOD!AL39</f>
        <v>0</v>
      </c>
      <c r="L39">
        <f>NDMC_EOD!AK39+NDMC_EOD!AL39</f>
        <v>0</v>
      </c>
      <c r="M39">
        <f>TPDDL_EOD!AK39+TPDDL_EOD!AL39</f>
        <v>30</v>
      </c>
      <c r="N39">
        <f t="shared" si="0"/>
        <v>421.15</v>
      </c>
      <c r="O39" s="112">
        <f t="shared" si="1"/>
        <v>0</v>
      </c>
      <c r="P39">
        <v>363.15</v>
      </c>
      <c r="Q39">
        <v>28</v>
      </c>
      <c r="R39">
        <v>0</v>
      </c>
      <c r="S39">
        <v>0</v>
      </c>
      <c r="T39">
        <v>30</v>
      </c>
      <c r="U39" s="114">
        <f t="shared" si="2"/>
        <v>421.15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900</v>
      </c>
      <c r="C40">
        <f>BAWANA!E40</f>
        <v>0</v>
      </c>
      <c r="D40">
        <f>BAWANA!AN40</f>
        <v>421.15</v>
      </c>
      <c r="E40">
        <f>BAWANA!AO40</f>
        <v>0</v>
      </c>
      <c r="F40">
        <f t="shared" si="4"/>
        <v>720</v>
      </c>
      <c r="G40">
        <f t="shared" si="5"/>
        <v>421.15</v>
      </c>
      <c r="H40" s="112"/>
      <c r="I40">
        <f>BRPL_EOD!AK40+BRPL_EOD!AL40</f>
        <v>363.15</v>
      </c>
      <c r="J40">
        <f>BYPL_EOD!AK40+BYPL_EOD!AL40</f>
        <v>28</v>
      </c>
      <c r="K40">
        <f>MES_EOD!AK40+MES_EOD!AL40</f>
        <v>0</v>
      </c>
      <c r="L40">
        <f>NDMC_EOD!AK40+NDMC_EOD!AL40</f>
        <v>0</v>
      </c>
      <c r="M40">
        <f>TPDDL_EOD!AK40+TPDDL_EOD!AL40</f>
        <v>30</v>
      </c>
      <c r="N40">
        <f t="shared" si="0"/>
        <v>421.15</v>
      </c>
      <c r="O40" s="112">
        <f t="shared" si="1"/>
        <v>0</v>
      </c>
      <c r="P40">
        <v>363.15</v>
      </c>
      <c r="Q40">
        <v>28</v>
      </c>
      <c r="R40">
        <v>0</v>
      </c>
      <c r="S40">
        <v>0</v>
      </c>
      <c r="T40">
        <v>30</v>
      </c>
      <c r="U40" s="114">
        <f t="shared" si="2"/>
        <v>421.15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900</v>
      </c>
      <c r="C41">
        <f>BAWANA!E41</f>
        <v>0</v>
      </c>
      <c r="D41">
        <f>BAWANA!AN41</f>
        <v>421.15</v>
      </c>
      <c r="E41">
        <f>BAWANA!AO41</f>
        <v>0</v>
      </c>
      <c r="F41">
        <f t="shared" si="4"/>
        <v>720</v>
      </c>
      <c r="G41">
        <f t="shared" si="5"/>
        <v>421.15</v>
      </c>
      <c r="H41" s="112"/>
      <c r="I41">
        <f>BRPL_EOD!AK41+BRPL_EOD!AL41</f>
        <v>363.15</v>
      </c>
      <c r="J41">
        <f>BYPL_EOD!AK41+BYPL_EOD!AL41</f>
        <v>28</v>
      </c>
      <c r="K41">
        <f>MES_EOD!AK41+MES_EOD!AL41</f>
        <v>0</v>
      </c>
      <c r="L41">
        <f>NDMC_EOD!AK41+NDMC_EOD!AL41</f>
        <v>0</v>
      </c>
      <c r="M41">
        <f>TPDDL_EOD!AK41+TPDDL_EOD!AL41</f>
        <v>30</v>
      </c>
      <c r="N41">
        <f t="shared" si="0"/>
        <v>421.15</v>
      </c>
      <c r="O41" s="112">
        <f t="shared" si="1"/>
        <v>0</v>
      </c>
      <c r="P41">
        <v>363.15</v>
      </c>
      <c r="Q41">
        <v>28</v>
      </c>
      <c r="R41">
        <v>0</v>
      </c>
      <c r="S41">
        <v>0</v>
      </c>
      <c r="T41">
        <v>30</v>
      </c>
      <c r="U41" s="114">
        <f t="shared" si="2"/>
        <v>421.15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900</v>
      </c>
      <c r="C42">
        <f>BAWANA!E42</f>
        <v>0</v>
      </c>
      <c r="D42">
        <f>BAWANA!AN42</f>
        <v>421.15</v>
      </c>
      <c r="E42">
        <f>BAWANA!AO42</f>
        <v>0</v>
      </c>
      <c r="F42">
        <f t="shared" si="4"/>
        <v>720</v>
      </c>
      <c r="G42">
        <f t="shared" si="5"/>
        <v>421.15</v>
      </c>
      <c r="H42" s="112"/>
      <c r="I42">
        <f>BRPL_EOD!AK42+BRPL_EOD!AL42</f>
        <v>363.15</v>
      </c>
      <c r="J42">
        <f>BYPL_EOD!AK42+BYPL_EOD!AL42</f>
        <v>28</v>
      </c>
      <c r="K42">
        <f>MES_EOD!AK42+MES_EOD!AL42</f>
        <v>0</v>
      </c>
      <c r="L42">
        <f>NDMC_EOD!AK42+NDMC_EOD!AL42</f>
        <v>0</v>
      </c>
      <c r="M42">
        <f>TPDDL_EOD!AK42+TPDDL_EOD!AL42</f>
        <v>30</v>
      </c>
      <c r="N42">
        <f t="shared" si="0"/>
        <v>421.15</v>
      </c>
      <c r="O42" s="112">
        <f t="shared" si="1"/>
        <v>0</v>
      </c>
      <c r="P42">
        <v>363.15</v>
      </c>
      <c r="Q42">
        <v>28</v>
      </c>
      <c r="R42">
        <v>0</v>
      </c>
      <c r="S42">
        <v>0</v>
      </c>
      <c r="T42">
        <v>30</v>
      </c>
      <c r="U42" s="114">
        <f t="shared" si="2"/>
        <v>421.15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900</v>
      </c>
      <c r="C43">
        <f>BAWANA!E43</f>
        <v>0</v>
      </c>
      <c r="D43">
        <f>BAWANA!AN43</f>
        <v>421.15</v>
      </c>
      <c r="E43">
        <f>BAWANA!AO43</f>
        <v>0</v>
      </c>
      <c r="F43">
        <f t="shared" si="4"/>
        <v>720</v>
      </c>
      <c r="G43">
        <f t="shared" si="5"/>
        <v>421.15</v>
      </c>
      <c r="H43" s="112"/>
      <c r="I43">
        <f>BRPL_EOD!AK43+BRPL_EOD!AL43</f>
        <v>363.15</v>
      </c>
      <c r="J43">
        <f>BYPL_EOD!AK43+BYPL_EOD!AL43</f>
        <v>28</v>
      </c>
      <c r="K43">
        <f>MES_EOD!AK43+MES_EOD!AL43</f>
        <v>0</v>
      </c>
      <c r="L43">
        <f>NDMC_EOD!AK43+NDMC_EOD!AL43</f>
        <v>0</v>
      </c>
      <c r="M43">
        <f>TPDDL_EOD!AK43+TPDDL_EOD!AL43</f>
        <v>30</v>
      </c>
      <c r="N43">
        <f t="shared" si="0"/>
        <v>421.15</v>
      </c>
      <c r="O43" s="112">
        <f t="shared" si="1"/>
        <v>0</v>
      </c>
      <c r="P43">
        <v>363.15</v>
      </c>
      <c r="Q43">
        <v>28</v>
      </c>
      <c r="R43">
        <v>0</v>
      </c>
      <c r="S43">
        <v>0</v>
      </c>
      <c r="T43">
        <v>30</v>
      </c>
      <c r="U43" s="114">
        <f t="shared" si="2"/>
        <v>421.15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900</v>
      </c>
      <c r="C44">
        <f>BAWANA!E44</f>
        <v>0</v>
      </c>
      <c r="D44">
        <f>BAWANA!AN44</f>
        <v>421.15</v>
      </c>
      <c r="E44">
        <f>BAWANA!AO44</f>
        <v>0</v>
      </c>
      <c r="F44">
        <f t="shared" si="4"/>
        <v>720</v>
      </c>
      <c r="G44">
        <f t="shared" si="5"/>
        <v>421.15</v>
      </c>
      <c r="H44" s="112"/>
      <c r="I44">
        <f>BRPL_EOD!AK44+BRPL_EOD!AL44</f>
        <v>363.15</v>
      </c>
      <c r="J44">
        <f>BYPL_EOD!AK44+BYPL_EOD!AL44</f>
        <v>28</v>
      </c>
      <c r="K44">
        <f>MES_EOD!AK44+MES_EOD!AL44</f>
        <v>0</v>
      </c>
      <c r="L44">
        <f>NDMC_EOD!AK44+NDMC_EOD!AL44</f>
        <v>0</v>
      </c>
      <c r="M44">
        <f>TPDDL_EOD!AK44+TPDDL_EOD!AL44</f>
        <v>30</v>
      </c>
      <c r="N44">
        <f t="shared" si="0"/>
        <v>421.15</v>
      </c>
      <c r="O44" s="112">
        <f t="shared" si="1"/>
        <v>0</v>
      </c>
      <c r="P44">
        <v>363.15</v>
      </c>
      <c r="Q44">
        <v>28</v>
      </c>
      <c r="R44">
        <v>0</v>
      </c>
      <c r="S44">
        <v>0</v>
      </c>
      <c r="T44">
        <v>30</v>
      </c>
      <c r="U44" s="114">
        <f t="shared" si="2"/>
        <v>421.15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900</v>
      </c>
      <c r="C45">
        <f>BAWANA!E45</f>
        <v>0</v>
      </c>
      <c r="D45">
        <f>BAWANA!AN45</f>
        <v>421.15</v>
      </c>
      <c r="E45">
        <f>BAWANA!AO45</f>
        <v>0</v>
      </c>
      <c r="F45">
        <f t="shared" si="4"/>
        <v>720</v>
      </c>
      <c r="G45">
        <f t="shared" si="5"/>
        <v>421.15</v>
      </c>
      <c r="H45" s="112"/>
      <c r="I45">
        <f>BRPL_EOD!AK45+BRPL_EOD!AL45</f>
        <v>363.15</v>
      </c>
      <c r="J45">
        <f>BYPL_EOD!AK45+BYPL_EOD!AL45</f>
        <v>28</v>
      </c>
      <c r="K45">
        <f>MES_EOD!AK45+MES_EOD!AL45</f>
        <v>0</v>
      </c>
      <c r="L45">
        <f>NDMC_EOD!AK45+NDMC_EOD!AL45</f>
        <v>0</v>
      </c>
      <c r="M45">
        <f>TPDDL_EOD!AK45+TPDDL_EOD!AL45</f>
        <v>30</v>
      </c>
      <c r="N45">
        <f t="shared" si="0"/>
        <v>421.15</v>
      </c>
      <c r="O45" s="112">
        <f t="shared" si="1"/>
        <v>0</v>
      </c>
      <c r="P45">
        <v>363.15</v>
      </c>
      <c r="Q45">
        <v>28</v>
      </c>
      <c r="R45">
        <v>0</v>
      </c>
      <c r="S45">
        <v>0</v>
      </c>
      <c r="T45">
        <v>30</v>
      </c>
      <c r="U45" s="114">
        <f t="shared" si="2"/>
        <v>421.15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900</v>
      </c>
      <c r="C46">
        <f>BAWANA!E46</f>
        <v>0</v>
      </c>
      <c r="D46">
        <f>BAWANA!AN46</f>
        <v>421.15</v>
      </c>
      <c r="E46">
        <f>BAWANA!AO46</f>
        <v>0</v>
      </c>
      <c r="F46">
        <f t="shared" si="4"/>
        <v>720</v>
      </c>
      <c r="G46">
        <f t="shared" si="5"/>
        <v>421.15</v>
      </c>
      <c r="H46" s="112"/>
      <c r="I46">
        <f>BRPL_EOD!AK46+BRPL_EOD!AL46</f>
        <v>363.15</v>
      </c>
      <c r="J46">
        <f>BYPL_EOD!AK46+BYPL_EOD!AL46</f>
        <v>28</v>
      </c>
      <c r="K46">
        <f>MES_EOD!AK46+MES_EOD!AL46</f>
        <v>0</v>
      </c>
      <c r="L46">
        <f>NDMC_EOD!AK46+NDMC_EOD!AL46</f>
        <v>0</v>
      </c>
      <c r="M46">
        <f>TPDDL_EOD!AK46+TPDDL_EOD!AL46</f>
        <v>30</v>
      </c>
      <c r="N46">
        <f t="shared" si="0"/>
        <v>421.15</v>
      </c>
      <c r="O46" s="112">
        <f t="shared" si="1"/>
        <v>0</v>
      </c>
      <c r="P46">
        <v>363.15</v>
      </c>
      <c r="Q46">
        <v>28</v>
      </c>
      <c r="R46">
        <v>0</v>
      </c>
      <c r="S46">
        <v>0</v>
      </c>
      <c r="T46">
        <v>30</v>
      </c>
      <c r="U46" s="114">
        <f t="shared" si="2"/>
        <v>421.15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900</v>
      </c>
      <c r="C47">
        <f>BAWANA!E47</f>
        <v>0</v>
      </c>
      <c r="D47">
        <f>BAWANA!AN47</f>
        <v>421.15</v>
      </c>
      <c r="E47">
        <f>BAWANA!AO47</f>
        <v>0</v>
      </c>
      <c r="F47">
        <f t="shared" si="4"/>
        <v>720</v>
      </c>
      <c r="G47">
        <f t="shared" si="5"/>
        <v>421.15</v>
      </c>
      <c r="H47" s="112"/>
      <c r="I47">
        <f>BRPL_EOD!AK47+BRPL_EOD!AL47</f>
        <v>363.15</v>
      </c>
      <c r="J47">
        <f>BYPL_EOD!AK47+BYPL_EOD!AL47</f>
        <v>28</v>
      </c>
      <c r="K47">
        <f>MES_EOD!AK47+MES_EOD!AL47</f>
        <v>0</v>
      </c>
      <c r="L47">
        <f>NDMC_EOD!AK47+NDMC_EOD!AL47</f>
        <v>0</v>
      </c>
      <c r="M47">
        <f>TPDDL_EOD!AK47+TPDDL_EOD!AL47</f>
        <v>30</v>
      </c>
      <c r="N47">
        <f t="shared" si="0"/>
        <v>421.15</v>
      </c>
      <c r="O47" s="112">
        <f t="shared" si="1"/>
        <v>0</v>
      </c>
      <c r="P47">
        <v>363.15</v>
      </c>
      <c r="Q47">
        <v>28</v>
      </c>
      <c r="R47">
        <v>0</v>
      </c>
      <c r="S47">
        <v>0</v>
      </c>
      <c r="T47">
        <v>30</v>
      </c>
      <c r="U47" s="114">
        <f t="shared" si="2"/>
        <v>421.15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900</v>
      </c>
      <c r="C48">
        <f>BAWANA!E48</f>
        <v>0</v>
      </c>
      <c r="D48">
        <f>BAWANA!AN48</f>
        <v>421.15</v>
      </c>
      <c r="E48">
        <f>BAWANA!AO48</f>
        <v>0</v>
      </c>
      <c r="F48">
        <f t="shared" si="4"/>
        <v>720</v>
      </c>
      <c r="G48">
        <f t="shared" si="5"/>
        <v>421.15</v>
      </c>
      <c r="H48" s="112"/>
      <c r="I48">
        <f>BRPL_EOD!AK48+BRPL_EOD!AL48</f>
        <v>363.15</v>
      </c>
      <c r="J48">
        <f>BYPL_EOD!AK48+BYPL_EOD!AL48</f>
        <v>28</v>
      </c>
      <c r="K48">
        <f>MES_EOD!AK48+MES_EOD!AL48</f>
        <v>0</v>
      </c>
      <c r="L48">
        <f>NDMC_EOD!AK48+NDMC_EOD!AL48</f>
        <v>0</v>
      </c>
      <c r="M48">
        <f>TPDDL_EOD!AK48+TPDDL_EOD!AL48</f>
        <v>30</v>
      </c>
      <c r="N48">
        <f t="shared" si="0"/>
        <v>421.15</v>
      </c>
      <c r="O48" s="112">
        <f t="shared" si="1"/>
        <v>0</v>
      </c>
      <c r="P48">
        <v>363.15</v>
      </c>
      <c r="Q48">
        <v>28</v>
      </c>
      <c r="R48">
        <v>0</v>
      </c>
      <c r="S48">
        <v>0</v>
      </c>
      <c r="T48">
        <v>30</v>
      </c>
      <c r="U48" s="114">
        <f t="shared" si="2"/>
        <v>421.15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900</v>
      </c>
      <c r="C49">
        <f>BAWANA!E49</f>
        <v>0</v>
      </c>
      <c r="D49">
        <f>BAWANA!AN49</f>
        <v>421.15</v>
      </c>
      <c r="E49">
        <f>BAWANA!AO49</f>
        <v>0</v>
      </c>
      <c r="F49">
        <f t="shared" si="4"/>
        <v>720</v>
      </c>
      <c r="G49">
        <f t="shared" si="5"/>
        <v>421.15</v>
      </c>
      <c r="H49" s="112"/>
      <c r="I49">
        <f>BRPL_EOD!AK49+BRPL_EOD!AL49</f>
        <v>363.15</v>
      </c>
      <c r="J49">
        <f>BYPL_EOD!AK49+BYPL_EOD!AL49</f>
        <v>28</v>
      </c>
      <c r="K49">
        <f>MES_EOD!AK49+MES_EOD!AL49</f>
        <v>0</v>
      </c>
      <c r="L49">
        <f>NDMC_EOD!AK49+NDMC_EOD!AL49</f>
        <v>0</v>
      </c>
      <c r="M49">
        <f>TPDDL_EOD!AK49+TPDDL_EOD!AL49</f>
        <v>30</v>
      </c>
      <c r="N49">
        <f t="shared" si="0"/>
        <v>421.15</v>
      </c>
      <c r="O49" s="112">
        <f t="shared" si="1"/>
        <v>0</v>
      </c>
      <c r="P49">
        <v>363.15</v>
      </c>
      <c r="Q49">
        <v>28</v>
      </c>
      <c r="R49">
        <v>0</v>
      </c>
      <c r="S49">
        <v>0</v>
      </c>
      <c r="T49">
        <v>30</v>
      </c>
      <c r="U49" s="114">
        <f t="shared" si="2"/>
        <v>421.15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900</v>
      </c>
      <c r="C50">
        <f>BAWANA!E50</f>
        <v>0</v>
      </c>
      <c r="D50">
        <f>BAWANA!AN50</f>
        <v>421.15</v>
      </c>
      <c r="E50">
        <f>BAWANA!AO50</f>
        <v>0</v>
      </c>
      <c r="F50">
        <f t="shared" si="4"/>
        <v>720</v>
      </c>
      <c r="G50">
        <f t="shared" si="5"/>
        <v>421.15</v>
      </c>
      <c r="H50" s="112"/>
      <c r="I50">
        <f>BRPL_EOD!AK50+BRPL_EOD!AL50</f>
        <v>363.15</v>
      </c>
      <c r="J50">
        <f>BYPL_EOD!AK50+BYPL_EOD!AL50</f>
        <v>28</v>
      </c>
      <c r="K50">
        <f>MES_EOD!AK50+MES_EOD!AL50</f>
        <v>0</v>
      </c>
      <c r="L50">
        <f>NDMC_EOD!AK50+NDMC_EOD!AL50</f>
        <v>0</v>
      </c>
      <c r="M50">
        <f>TPDDL_EOD!AK50+TPDDL_EOD!AL50</f>
        <v>30</v>
      </c>
      <c r="N50">
        <f t="shared" si="0"/>
        <v>421.15</v>
      </c>
      <c r="O50" s="112">
        <f t="shared" si="1"/>
        <v>0</v>
      </c>
      <c r="P50">
        <v>363.15</v>
      </c>
      <c r="Q50">
        <v>28</v>
      </c>
      <c r="R50">
        <v>0</v>
      </c>
      <c r="S50">
        <v>0</v>
      </c>
      <c r="T50">
        <v>30</v>
      </c>
      <c r="U50" s="114">
        <f t="shared" si="2"/>
        <v>421.15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900</v>
      </c>
      <c r="C51">
        <f>BAWANA!E51</f>
        <v>0</v>
      </c>
      <c r="D51">
        <f>BAWANA!AN51</f>
        <v>421.15</v>
      </c>
      <c r="E51">
        <f>BAWANA!AO51</f>
        <v>0</v>
      </c>
      <c r="F51">
        <f t="shared" si="4"/>
        <v>720</v>
      </c>
      <c r="G51">
        <f t="shared" si="5"/>
        <v>421.15</v>
      </c>
      <c r="H51" s="112"/>
      <c r="I51">
        <f>BRPL_EOD!AK51+BRPL_EOD!AL51</f>
        <v>363.15</v>
      </c>
      <c r="J51">
        <f>BYPL_EOD!AK51+BYPL_EOD!AL51</f>
        <v>28</v>
      </c>
      <c r="K51">
        <f>MES_EOD!AK51+MES_EOD!AL51</f>
        <v>0</v>
      </c>
      <c r="L51">
        <f>NDMC_EOD!AK51+NDMC_EOD!AL51</f>
        <v>0</v>
      </c>
      <c r="M51">
        <f>TPDDL_EOD!AK51+TPDDL_EOD!AL51</f>
        <v>30</v>
      </c>
      <c r="N51">
        <f t="shared" si="0"/>
        <v>421.15</v>
      </c>
      <c r="O51" s="112">
        <f t="shared" si="1"/>
        <v>0</v>
      </c>
      <c r="P51">
        <v>363.15</v>
      </c>
      <c r="Q51">
        <v>28</v>
      </c>
      <c r="R51">
        <v>0</v>
      </c>
      <c r="S51">
        <v>0</v>
      </c>
      <c r="T51">
        <v>30</v>
      </c>
      <c r="U51" s="114">
        <f t="shared" si="2"/>
        <v>421.15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900</v>
      </c>
      <c r="C52">
        <f>BAWANA!E52</f>
        <v>0</v>
      </c>
      <c r="D52">
        <f>BAWANA!AN52</f>
        <v>421.15</v>
      </c>
      <c r="E52">
        <f>BAWANA!AO52</f>
        <v>0</v>
      </c>
      <c r="F52">
        <f t="shared" si="4"/>
        <v>720</v>
      </c>
      <c r="G52">
        <f t="shared" si="5"/>
        <v>421.15</v>
      </c>
      <c r="H52" s="112"/>
      <c r="I52">
        <f>BRPL_EOD!AK52+BRPL_EOD!AL52</f>
        <v>363.15</v>
      </c>
      <c r="J52">
        <f>BYPL_EOD!AK52+BYPL_EOD!AL52</f>
        <v>28</v>
      </c>
      <c r="K52">
        <f>MES_EOD!AK52+MES_EOD!AL52</f>
        <v>0</v>
      </c>
      <c r="L52">
        <f>NDMC_EOD!AK52+NDMC_EOD!AL52</f>
        <v>0</v>
      </c>
      <c r="M52">
        <f>TPDDL_EOD!AK52+TPDDL_EOD!AL52</f>
        <v>30</v>
      </c>
      <c r="N52">
        <f t="shared" si="0"/>
        <v>421.15</v>
      </c>
      <c r="O52" s="112">
        <f t="shared" si="1"/>
        <v>0</v>
      </c>
      <c r="P52">
        <v>363.15</v>
      </c>
      <c r="Q52">
        <v>28</v>
      </c>
      <c r="R52">
        <v>0</v>
      </c>
      <c r="S52">
        <v>0</v>
      </c>
      <c r="T52">
        <v>30</v>
      </c>
      <c r="U52" s="114">
        <f t="shared" si="2"/>
        <v>421.15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900</v>
      </c>
      <c r="C53">
        <f>BAWANA!E53</f>
        <v>0</v>
      </c>
      <c r="D53">
        <f>BAWANA!AN53</f>
        <v>421.15</v>
      </c>
      <c r="E53">
        <f>BAWANA!AO53</f>
        <v>0</v>
      </c>
      <c r="F53">
        <f t="shared" si="4"/>
        <v>720</v>
      </c>
      <c r="G53">
        <f t="shared" si="5"/>
        <v>421.15</v>
      </c>
      <c r="H53" s="112"/>
      <c r="I53">
        <f>BRPL_EOD!AK53+BRPL_EOD!AL53</f>
        <v>363.15</v>
      </c>
      <c r="J53">
        <f>BYPL_EOD!AK53+BYPL_EOD!AL53</f>
        <v>28</v>
      </c>
      <c r="K53">
        <f>MES_EOD!AK53+MES_EOD!AL53</f>
        <v>0</v>
      </c>
      <c r="L53">
        <f>NDMC_EOD!AK53+NDMC_EOD!AL53</f>
        <v>0</v>
      </c>
      <c r="M53">
        <f>TPDDL_EOD!AK53+TPDDL_EOD!AL53</f>
        <v>30</v>
      </c>
      <c r="N53">
        <f t="shared" si="0"/>
        <v>421.15</v>
      </c>
      <c r="O53" s="112">
        <f t="shared" si="1"/>
        <v>0</v>
      </c>
      <c r="P53">
        <v>363.15</v>
      </c>
      <c r="Q53">
        <v>28</v>
      </c>
      <c r="R53">
        <v>0</v>
      </c>
      <c r="S53">
        <v>0</v>
      </c>
      <c r="T53">
        <v>30</v>
      </c>
      <c r="U53" s="114">
        <f t="shared" si="2"/>
        <v>421.15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900</v>
      </c>
      <c r="C54">
        <f>BAWANA!E54</f>
        <v>0</v>
      </c>
      <c r="D54">
        <f>BAWANA!AN54</f>
        <v>421.15</v>
      </c>
      <c r="E54">
        <f>BAWANA!AO54</f>
        <v>0</v>
      </c>
      <c r="F54">
        <f t="shared" si="4"/>
        <v>720</v>
      </c>
      <c r="G54">
        <f t="shared" si="5"/>
        <v>421.15</v>
      </c>
      <c r="H54" s="112"/>
      <c r="I54">
        <f>BRPL_EOD!AK54+BRPL_EOD!AL54</f>
        <v>363.15</v>
      </c>
      <c r="J54">
        <f>BYPL_EOD!AK54+BYPL_EOD!AL54</f>
        <v>28</v>
      </c>
      <c r="K54">
        <f>MES_EOD!AK54+MES_EOD!AL54</f>
        <v>0</v>
      </c>
      <c r="L54">
        <f>NDMC_EOD!AK54+NDMC_EOD!AL54</f>
        <v>0</v>
      </c>
      <c r="M54">
        <f>TPDDL_EOD!AK54+TPDDL_EOD!AL54</f>
        <v>30</v>
      </c>
      <c r="N54">
        <f t="shared" si="0"/>
        <v>421.15</v>
      </c>
      <c r="O54" s="112">
        <f t="shared" si="1"/>
        <v>0</v>
      </c>
      <c r="P54">
        <v>363.15</v>
      </c>
      <c r="Q54">
        <v>28</v>
      </c>
      <c r="R54">
        <v>0</v>
      </c>
      <c r="S54">
        <v>0</v>
      </c>
      <c r="T54">
        <v>30</v>
      </c>
      <c r="U54" s="114">
        <f t="shared" si="2"/>
        <v>421.15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900</v>
      </c>
      <c r="C55">
        <f>BAWANA!E55</f>
        <v>0</v>
      </c>
      <c r="D55">
        <f>BAWANA!AN55</f>
        <v>421.15</v>
      </c>
      <c r="E55">
        <f>BAWANA!AO55</f>
        <v>0</v>
      </c>
      <c r="F55">
        <f t="shared" si="4"/>
        <v>720</v>
      </c>
      <c r="G55">
        <f t="shared" si="5"/>
        <v>421.15</v>
      </c>
      <c r="H55" s="112"/>
      <c r="I55">
        <f>BRPL_EOD!AK55+BRPL_EOD!AL55</f>
        <v>363.15</v>
      </c>
      <c r="J55">
        <f>BYPL_EOD!AK55+BYPL_EOD!AL55</f>
        <v>28</v>
      </c>
      <c r="K55">
        <f>MES_EOD!AK55+MES_EOD!AL55</f>
        <v>0</v>
      </c>
      <c r="L55">
        <f>NDMC_EOD!AK55+NDMC_EOD!AL55</f>
        <v>0</v>
      </c>
      <c r="M55">
        <f>TPDDL_EOD!AK55+TPDDL_EOD!AL55</f>
        <v>30</v>
      </c>
      <c r="N55">
        <f t="shared" si="0"/>
        <v>421.15</v>
      </c>
      <c r="O55" s="112">
        <f t="shared" si="1"/>
        <v>0</v>
      </c>
      <c r="P55">
        <v>363.15</v>
      </c>
      <c r="Q55">
        <v>28</v>
      </c>
      <c r="R55">
        <v>0</v>
      </c>
      <c r="S55">
        <v>0</v>
      </c>
      <c r="T55">
        <v>30</v>
      </c>
      <c r="U55" s="114">
        <f t="shared" si="2"/>
        <v>421.15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900</v>
      </c>
      <c r="C56">
        <f>BAWANA!E56</f>
        <v>0</v>
      </c>
      <c r="D56">
        <f>BAWANA!AN56</f>
        <v>421.15</v>
      </c>
      <c r="E56">
        <f>BAWANA!AO56</f>
        <v>0</v>
      </c>
      <c r="F56">
        <f t="shared" si="4"/>
        <v>720</v>
      </c>
      <c r="G56">
        <f t="shared" si="5"/>
        <v>421.15</v>
      </c>
      <c r="H56" s="112"/>
      <c r="I56">
        <f>BRPL_EOD!AK56+BRPL_EOD!AL56</f>
        <v>363.15</v>
      </c>
      <c r="J56">
        <f>BYPL_EOD!AK56+BYPL_EOD!AL56</f>
        <v>28</v>
      </c>
      <c r="K56">
        <f>MES_EOD!AK56+MES_EOD!AL56</f>
        <v>0</v>
      </c>
      <c r="L56">
        <f>NDMC_EOD!AK56+NDMC_EOD!AL56</f>
        <v>0</v>
      </c>
      <c r="M56">
        <f>TPDDL_EOD!AK56+TPDDL_EOD!AL56</f>
        <v>30</v>
      </c>
      <c r="N56">
        <f t="shared" si="0"/>
        <v>421.15</v>
      </c>
      <c r="O56" s="112">
        <f t="shared" si="1"/>
        <v>0</v>
      </c>
      <c r="P56">
        <v>363.15</v>
      </c>
      <c r="Q56">
        <v>28</v>
      </c>
      <c r="R56">
        <v>0</v>
      </c>
      <c r="S56">
        <v>0</v>
      </c>
      <c r="T56">
        <v>30</v>
      </c>
      <c r="U56" s="114">
        <f t="shared" si="2"/>
        <v>421.15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900</v>
      </c>
      <c r="C57">
        <f>BAWANA!E57</f>
        <v>0</v>
      </c>
      <c r="D57">
        <f>BAWANA!AN57</f>
        <v>421.15</v>
      </c>
      <c r="E57">
        <f>BAWANA!AO57</f>
        <v>0</v>
      </c>
      <c r="F57">
        <f t="shared" si="4"/>
        <v>720</v>
      </c>
      <c r="G57">
        <f t="shared" si="5"/>
        <v>421.15</v>
      </c>
      <c r="H57" s="112"/>
      <c r="I57">
        <f>BRPL_EOD!AK57+BRPL_EOD!AL57</f>
        <v>363.15</v>
      </c>
      <c r="J57">
        <f>BYPL_EOD!AK57+BYPL_EOD!AL57</f>
        <v>28</v>
      </c>
      <c r="K57">
        <f>MES_EOD!AK57+MES_EOD!AL57</f>
        <v>0</v>
      </c>
      <c r="L57">
        <f>NDMC_EOD!AK57+NDMC_EOD!AL57</f>
        <v>0</v>
      </c>
      <c r="M57">
        <f>TPDDL_EOD!AK57+TPDDL_EOD!AL57</f>
        <v>30</v>
      </c>
      <c r="N57">
        <f t="shared" si="0"/>
        <v>421.15</v>
      </c>
      <c r="O57" s="112">
        <f t="shared" si="1"/>
        <v>0</v>
      </c>
      <c r="P57">
        <v>363.15</v>
      </c>
      <c r="Q57">
        <v>28</v>
      </c>
      <c r="R57">
        <v>0</v>
      </c>
      <c r="S57">
        <v>0</v>
      </c>
      <c r="T57">
        <v>30</v>
      </c>
      <c r="U57" s="114">
        <f t="shared" si="2"/>
        <v>421.15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900</v>
      </c>
      <c r="C58">
        <f>BAWANA!E58</f>
        <v>0</v>
      </c>
      <c r="D58">
        <f>BAWANA!AN58</f>
        <v>421.15</v>
      </c>
      <c r="E58">
        <f>BAWANA!AO58</f>
        <v>0</v>
      </c>
      <c r="F58">
        <f t="shared" si="4"/>
        <v>720</v>
      </c>
      <c r="G58">
        <f t="shared" si="5"/>
        <v>421.15</v>
      </c>
      <c r="H58" s="112"/>
      <c r="I58">
        <f>BRPL_EOD!AK58+BRPL_EOD!AL58</f>
        <v>363.15</v>
      </c>
      <c r="J58">
        <f>BYPL_EOD!AK58+BYPL_EOD!AL58</f>
        <v>28</v>
      </c>
      <c r="K58">
        <f>MES_EOD!AK58+MES_EOD!AL58</f>
        <v>0</v>
      </c>
      <c r="L58">
        <f>NDMC_EOD!AK58+NDMC_EOD!AL58</f>
        <v>0</v>
      </c>
      <c r="M58">
        <f>TPDDL_EOD!AK58+TPDDL_EOD!AL58</f>
        <v>30</v>
      </c>
      <c r="N58">
        <f t="shared" si="0"/>
        <v>421.15</v>
      </c>
      <c r="O58" s="112">
        <f t="shared" si="1"/>
        <v>0</v>
      </c>
      <c r="P58">
        <v>363.15</v>
      </c>
      <c r="Q58">
        <v>28</v>
      </c>
      <c r="R58">
        <v>0</v>
      </c>
      <c r="S58">
        <v>0</v>
      </c>
      <c r="T58">
        <v>30</v>
      </c>
      <c r="U58" s="114">
        <f t="shared" si="2"/>
        <v>421.15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900</v>
      </c>
      <c r="C59">
        <f>BAWANA!E59</f>
        <v>0</v>
      </c>
      <c r="D59">
        <f>BAWANA!AN59</f>
        <v>421.15</v>
      </c>
      <c r="E59">
        <f>BAWANA!AO59</f>
        <v>0</v>
      </c>
      <c r="F59">
        <f t="shared" si="4"/>
        <v>720</v>
      </c>
      <c r="G59">
        <f t="shared" si="5"/>
        <v>421.15</v>
      </c>
      <c r="H59" s="112"/>
      <c r="I59">
        <f>BRPL_EOD!AK59+BRPL_EOD!AL59</f>
        <v>363.15</v>
      </c>
      <c r="J59">
        <f>BYPL_EOD!AK59+BYPL_EOD!AL59</f>
        <v>28</v>
      </c>
      <c r="K59">
        <f>MES_EOD!AK59+MES_EOD!AL59</f>
        <v>0</v>
      </c>
      <c r="L59">
        <f>NDMC_EOD!AK59+NDMC_EOD!AL59</f>
        <v>0</v>
      </c>
      <c r="M59">
        <f>TPDDL_EOD!AK59+TPDDL_EOD!AL59</f>
        <v>30</v>
      </c>
      <c r="N59">
        <f t="shared" si="0"/>
        <v>421.15</v>
      </c>
      <c r="O59" s="112">
        <f t="shared" si="1"/>
        <v>0</v>
      </c>
      <c r="P59">
        <v>363.15</v>
      </c>
      <c r="Q59">
        <v>28</v>
      </c>
      <c r="R59">
        <v>0</v>
      </c>
      <c r="S59">
        <v>0</v>
      </c>
      <c r="T59">
        <v>30</v>
      </c>
      <c r="U59" s="114">
        <f t="shared" si="2"/>
        <v>421.15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900</v>
      </c>
      <c r="C60">
        <f>BAWANA!E60</f>
        <v>0</v>
      </c>
      <c r="D60">
        <f>BAWANA!AN60</f>
        <v>421.15</v>
      </c>
      <c r="E60">
        <f>BAWANA!AO60</f>
        <v>0</v>
      </c>
      <c r="F60">
        <f t="shared" si="4"/>
        <v>720</v>
      </c>
      <c r="G60">
        <f t="shared" si="5"/>
        <v>421.15</v>
      </c>
      <c r="H60" s="112"/>
      <c r="I60">
        <f>BRPL_EOD!AK60+BRPL_EOD!AL60</f>
        <v>363.15</v>
      </c>
      <c r="J60">
        <f>BYPL_EOD!AK60+BYPL_EOD!AL60</f>
        <v>28</v>
      </c>
      <c r="K60">
        <f>MES_EOD!AK60+MES_EOD!AL60</f>
        <v>0</v>
      </c>
      <c r="L60">
        <f>NDMC_EOD!AK60+NDMC_EOD!AL60</f>
        <v>0</v>
      </c>
      <c r="M60">
        <f>TPDDL_EOD!AK60+TPDDL_EOD!AL60</f>
        <v>30</v>
      </c>
      <c r="N60">
        <f t="shared" si="0"/>
        <v>421.15</v>
      </c>
      <c r="O60" s="112">
        <f t="shared" si="1"/>
        <v>0</v>
      </c>
      <c r="P60">
        <v>363.15</v>
      </c>
      <c r="Q60">
        <v>28</v>
      </c>
      <c r="R60">
        <v>0</v>
      </c>
      <c r="S60">
        <v>0</v>
      </c>
      <c r="T60">
        <v>30</v>
      </c>
      <c r="U60" s="114">
        <f t="shared" si="2"/>
        <v>421.15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900</v>
      </c>
      <c r="C61">
        <f>BAWANA!E61</f>
        <v>0</v>
      </c>
      <c r="D61">
        <f>BAWANA!AN61</f>
        <v>421.15</v>
      </c>
      <c r="E61">
        <f>BAWANA!AO61</f>
        <v>0</v>
      </c>
      <c r="F61">
        <f t="shared" si="4"/>
        <v>720</v>
      </c>
      <c r="G61">
        <f t="shared" si="5"/>
        <v>421.15</v>
      </c>
      <c r="H61" s="112"/>
      <c r="I61">
        <f>BRPL_EOD!AK61+BRPL_EOD!AL61</f>
        <v>363.15</v>
      </c>
      <c r="J61">
        <f>BYPL_EOD!AK61+BYPL_EOD!AL61</f>
        <v>28</v>
      </c>
      <c r="K61">
        <f>MES_EOD!AK61+MES_EOD!AL61</f>
        <v>0</v>
      </c>
      <c r="L61">
        <f>NDMC_EOD!AK61+NDMC_EOD!AL61</f>
        <v>0</v>
      </c>
      <c r="M61">
        <f>TPDDL_EOD!AK61+TPDDL_EOD!AL61</f>
        <v>30</v>
      </c>
      <c r="N61">
        <f t="shared" si="0"/>
        <v>421.15</v>
      </c>
      <c r="O61" s="112">
        <f t="shared" si="1"/>
        <v>0</v>
      </c>
      <c r="P61">
        <v>363.15</v>
      </c>
      <c r="Q61">
        <v>28</v>
      </c>
      <c r="R61">
        <v>0</v>
      </c>
      <c r="S61">
        <v>0</v>
      </c>
      <c r="T61">
        <v>30</v>
      </c>
      <c r="U61" s="114">
        <f t="shared" si="2"/>
        <v>421.15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900</v>
      </c>
      <c r="C62">
        <f>BAWANA!E62</f>
        <v>0</v>
      </c>
      <c r="D62">
        <f>BAWANA!AN62</f>
        <v>421.15</v>
      </c>
      <c r="E62">
        <f>BAWANA!AO62</f>
        <v>0</v>
      </c>
      <c r="F62">
        <f t="shared" si="4"/>
        <v>720</v>
      </c>
      <c r="G62">
        <f t="shared" si="5"/>
        <v>421.15</v>
      </c>
      <c r="H62" s="112"/>
      <c r="I62">
        <f>BRPL_EOD!AK62+BRPL_EOD!AL62</f>
        <v>363.15</v>
      </c>
      <c r="J62">
        <f>BYPL_EOD!AK62+BYPL_EOD!AL62</f>
        <v>28</v>
      </c>
      <c r="K62">
        <f>MES_EOD!AK62+MES_EOD!AL62</f>
        <v>0</v>
      </c>
      <c r="L62">
        <f>NDMC_EOD!AK62+NDMC_EOD!AL62</f>
        <v>0</v>
      </c>
      <c r="M62">
        <f>TPDDL_EOD!AK62+TPDDL_EOD!AL62</f>
        <v>30</v>
      </c>
      <c r="N62">
        <f t="shared" si="0"/>
        <v>421.15</v>
      </c>
      <c r="O62" s="112">
        <f t="shared" si="1"/>
        <v>0</v>
      </c>
      <c r="P62">
        <v>363.15</v>
      </c>
      <c r="Q62">
        <v>28</v>
      </c>
      <c r="R62">
        <v>0</v>
      </c>
      <c r="S62">
        <v>0</v>
      </c>
      <c r="T62">
        <v>30</v>
      </c>
      <c r="U62" s="114">
        <f t="shared" si="2"/>
        <v>421.15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900</v>
      </c>
      <c r="C63">
        <f>BAWANA!E63</f>
        <v>0</v>
      </c>
      <c r="D63">
        <f>BAWANA!AN63</f>
        <v>421.15</v>
      </c>
      <c r="E63">
        <f>BAWANA!AO63</f>
        <v>0</v>
      </c>
      <c r="F63">
        <f t="shared" si="4"/>
        <v>720</v>
      </c>
      <c r="G63">
        <f t="shared" si="5"/>
        <v>421.15</v>
      </c>
      <c r="H63" s="112"/>
      <c r="I63">
        <f>BRPL_EOD!AK63+BRPL_EOD!AL63</f>
        <v>363.15</v>
      </c>
      <c r="J63">
        <f>BYPL_EOD!AK63+BYPL_EOD!AL63</f>
        <v>28</v>
      </c>
      <c r="K63">
        <f>MES_EOD!AK63+MES_EOD!AL63</f>
        <v>0</v>
      </c>
      <c r="L63">
        <f>NDMC_EOD!AK63+NDMC_EOD!AL63</f>
        <v>0</v>
      </c>
      <c r="M63">
        <f>TPDDL_EOD!AK63+TPDDL_EOD!AL63</f>
        <v>30</v>
      </c>
      <c r="N63">
        <f t="shared" si="0"/>
        <v>421.15</v>
      </c>
      <c r="O63" s="112">
        <f t="shared" si="1"/>
        <v>0</v>
      </c>
      <c r="P63">
        <v>363.15</v>
      </c>
      <c r="Q63">
        <v>28</v>
      </c>
      <c r="R63">
        <v>0</v>
      </c>
      <c r="S63">
        <v>0</v>
      </c>
      <c r="T63">
        <v>30</v>
      </c>
      <c r="U63" s="114">
        <f t="shared" si="2"/>
        <v>421.15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900</v>
      </c>
      <c r="C64">
        <f>BAWANA!E64</f>
        <v>0</v>
      </c>
      <c r="D64">
        <f>BAWANA!AN64</f>
        <v>421.15</v>
      </c>
      <c r="E64">
        <f>BAWANA!AO64</f>
        <v>0</v>
      </c>
      <c r="F64">
        <f t="shared" si="4"/>
        <v>720</v>
      </c>
      <c r="G64">
        <f t="shared" si="5"/>
        <v>421.15</v>
      </c>
      <c r="H64" s="112"/>
      <c r="I64">
        <f>BRPL_EOD!AK64+BRPL_EOD!AL64</f>
        <v>363.15</v>
      </c>
      <c r="J64">
        <f>BYPL_EOD!AK64+BYPL_EOD!AL64</f>
        <v>28</v>
      </c>
      <c r="K64">
        <f>MES_EOD!AK64+MES_EOD!AL64</f>
        <v>0</v>
      </c>
      <c r="L64">
        <f>NDMC_EOD!AK64+NDMC_EOD!AL64</f>
        <v>0</v>
      </c>
      <c r="M64">
        <f>TPDDL_EOD!AK64+TPDDL_EOD!AL64</f>
        <v>30</v>
      </c>
      <c r="N64">
        <f t="shared" si="0"/>
        <v>421.15</v>
      </c>
      <c r="O64" s="112">
        <f t="shared" si="1"/>
        <v>0</v>
      </c>
      <c r="P64">
        <v>363.15</v>
      </c>
      <c r="Q64">
        <v>28</v>
      </c>
      <c r="R64">
        <v>0</v>
      </c>
      <c r="S64">
        <v>0</v>
      </c>
      <c r="T64">
        <v>30</v>
      </c>
      <c r="U64" s="114">
        <f t="shared" si="2"/>
        <v>421.15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900</v>
      </c>
      <c r="C65">
        <f>BAWANA!E65</f>
        <v>0</v>
      </c>
      <c r="D65">
        <f>BAWANA!AN65</f>
        <v>421.15</v>
      </c>
      <c r="E65">
        <f>BAWANA!AO65</f>
        <v>0</v>
      </c>
      <c r="F65">
        <f t="shared" si="4"/>
        <v>720</v>
      </c>
      <c r="G65">
        <f t="shared" si="5"/>
        <v>421.15</v>
      </c>
      <c r="H65" s="112"/>
      <c r="I65">
        <f>BRPL_EOD!AK65+BRPL_EOD!AL65</f>
        <v>363.15</v>
      </c>
      <c r="J65">
        <f>BYPL_EOD!AK65+BYPL_EOD!AL65</f>
        <v>28</v>
      </c>
      <c r="K65">
        <f>MES_EOD!AK65+MES_EOD!AL65</f>
        <v>0</v>
      </c>
      <c r="L65">
        <f>NDMC_EOD!AK65+NDMC_EOD!AL65</f>
        <v>0</v>
      </c>
      <c r="M65">
        <f>TPDDL_EOD!AK65+TPDDL_EOD!AL65</f>
        <v>30</v>
      </c>
      <c r="N65">
        <f t="shared" si="0"/>
        <v>421.15</v>
      </c>
      <c r="O65" s="112">
        <f t="shared" si="1"/>
        <v>0</v>
      </c>
      <c r="P65">
        <v>363.15</v>
      </c>
      <c r="Q65">
        <v>28</v>
      </c>
      <c r="R65">
        <v>0</v>
      </c>
      <c r="S65">
        <v>0</v>
      </c>
      <c r="T65">
        <v>30</v>
      </c>
      <c r="U65" s="114">
        <f t="shared" si="2"/>
        <v>421.15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900</v>
      </c>
      <c r="C66">
        <f>BAWANA!E66</f>
        <v>0</v>
      </c>
      <c r="D66">
        <f>BAWANA!AN66</f>
        <v>421.15</v>
      </c>
      <c r="E66">
        <f>BAWANA!AO66</f>
        <v>0</v>
      </c>
      <c r="F66">
        <f t="shared" si="4"/>
        <v>720</v>
      </c>
      <c r="G66">
        <f t="shared" si="5"/>
        <v>421.15</v>
      </c>
      <c r="H66" s="112"/>
      <c r="I66">
        <f>BRPL_EOD!AK66+BRPL_EOD!AL66</f>
        <v>363.15</v>
      </c>
      <c r="J66">
        <f>BYPL_EOD!AK66+BYPL_EOD!AL66</f>
        <v>28</v>
      </c>
      <c r="K66">
        <f>MES_EOD!AK66+MES_EOD!AL66</f>
        <v>0</v>
      </c>
      <c r="L66">
        <f>NDMC_EOD!AK66+NDMC_EOD!AL66</f>
        <v>0</v>
      </c>
      <c r="M66">
        <f>TPDDL_EOD!AK66+TPDDL_EOD!AL66</f>
        <v>30</v>
      </c>
      <c r="N66">
        <f t="shared" si="0"/>
        <v>421.15</v>
      </c>
      <c r="O66" s="112">
        <f t="shared" si="1"/>
        <v>0</v>
      </c>
      <c r="P66">
        <v>363.15</v>
      </c>
      <c r="Q66">
        <v>28</v>
      </c>
      <c r="R66">
        <v>0</v>
      </c>
      <c r="S66">
        <v>0</v>
      </c>
      <c r="T66">
        <v>30</v>
      </c>
      <c r="U66" s="114">
        <f t="shared" si="2"/>
        <v>421.15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900</v>
      </c>
      <c r="C67">
        <f>BAWANA!E67</f>
        <v>0</v>
      </c>
      <c r="D67">
        <f>BAWANA!AN67</f>
        <v>421.15</v>
      </c>
      <c r="E67">
        <f>BAWANA!AO67</f>
        <v>0</v>
      </c>
      <c r="F67">
        <f t="shared" si="4"/>
        <v>720</v>
      </c>
      <c r="G67">
        <f t="shared" si="5"/>
        <v>421.15</v>
      </c>
      <c r="H67" s="112"/>
      <c r="I67">
        <f>BRPL_EOD!AK67+BRPL_EOD!AL67</f>
        <v>363.15</v>
      </c>
      <c r="J67">
        <f>BYPL_EOD!AK67+BYPL_EOD!AL67</f>
        <v>28</v>
      </c>
      <c r="K67">
        <f>MES_EOD!AK67+MES_EOD!AL67</f>
        <v>0</v>
      </c>
      <c r="L67">
        <f>NDMC_EOD!AK67+NDMC_EOD!AL67</f>
        <v>0</v>
      </c>
      <c r="M67">
        <f>TPDDL_EOD!AK67+TPDDL_EOD!AL67</f>
        <v>30</v>
      </c>
      <c r="N67">
        <f t="shared" ref="N67:N98" si="7">SUM(I67:M67)</f>
        <v>421.15</v>
      </c>
      <c r="O67" s="112">
        <f t="shared" ref="O67:O98" si="8">G67-N67</f>
        <v>0</v>
      </c>
      <c r="P67">
        <v>363.15</v>
      </c>
      <c r="Q67">
        <v>28</v>
      </c>
      <c r="R67">
        <v>0</v>
      </c>
      <c r="S67">
        <v>0</v>
      </c>
      <c r="T67">
        <v>30</v>
      </c>
      <c r="U67" s="114">
        <f t="shared" ref="U67:U98" si="9">SUM(P67:T67)</f>
        <v>421.15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900</v>
      </c>
      <c r="C68">
        <f>BAWANA!E68</f>
        <v>0</v>
      </c>
      <c r="D68">
        <f>BAWANA!AN68</f>
        <v>421.15</v>
      </c>
      <c r="E68">
        <f>BAWANA!AO68</f>
        <v>0</v>
      </c>
      <c r="F68">
        <f t="shared" ref="F68:F98" si="11">(B68+C68)*0.8</f>
        <v>720</v>
      </c>
      <c r="G68">
        <f t="shared" ref="G68:G98" si="12">(D68+E68)</f>
        <v>421.15</v>
      </c>
      <c r="H68" s="112"/>
      <c r="I68">
        <f>BRPL_EOD!AK68+BRPL_EOD!AL68</f>
        <v>363.15</v>
      </c>
      <c r="J68">
        <f>BYPL_EOD!AK68+BYPL_EOD!AL68</f>
        <v>28</v>
      </c>
      <c r="K68">
        <f>MES_EOD!AK68+MES_EOD!AL68</f>
        <v>0</v>
      </c>
      <c r="L68">
        <f>NDMC_EOD!AK68+NDMC_EOD!AL68</f>
        <v>0</v>
      </c>
      <c r="M68">
        <f>TPDDL_EOD!AK68+TPDDL_EOD!AL68</f>
        <v>30</v>
      </c>
      <c r="N68">
        <f t="shared" si="7"/>
        <v>421.15</v>
      </c>
      <c r="O68" s="112">
        <f t="shared" si="8"/>
        <v>0</v>
      </c>
      <c r="P68">
        <v>363.15</v>
      </c>
      <c r="Q68">
        <v>28</v>
      </c>
      <c r="R68">
        <v>0</v>
      </c>
      <c r="S68">
        <v>0</v>
      </c>
      <c r="T68">
        <v>30</v>
      </c>
      <c r="U68" s="114">
        <f t="shared" si="9"/>
        <v>421.15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900</v>
      </c>
      <c r="C69">
        <f>BAWANA!E69</f>
        <v>0</v>
      </c>
      <c r="D69">
        <f>BAWANA!AN69</f>
        <v>421.15</v>
      </c>
      <c r="E69">
        <f>BAWANA!AO69</f>
        <v>0</v>
      </c>
      <c r="F69">
        <f t="shared" si="11"/>
        <v>720</v>
      </c>
      <c r="G69">
        <f t="shared" si="12"/>
        <v>421.15</v>
      </c>
      <c r="H69" s="112"/>
      <c r="I69">
        <f>BRPL_EOD!AK69+BRPL_EOD!AL69</f>
        <v>363.15</v>
      </c>
      <c r="J69">
        <f>BYPL_EOD!AK69+BYPL_EOD!AL69</f>
        <v>28</v>
      </c>
      <c r="K69">
        <f>MES_EOD!AK69+MES_EOD!AL69</f>
        <v>0</v>
      </c>
      <c r="L69">
        <f>NDMC_EOD!AK69+NDMC_EOD!AL69</f>
        <v>0</v>
      </c>
      <c r="M69">
        <f>TPDDL_EOD!AK69+TPDDL_EOD!AL69</f>
        <v>30</v>
      </c>
      <c r="N69">
        <f t="shared" si="7"/>
        <v>421.15</v>
      </c>
      <c r="O69" s="112">
        <f t="shared" si="8"/>
        <v>0</v>
      </c>
      <c r="P69">
        <v>363.15</v>
      </c>
      <c r="Q69">
        <v>28</v>
      </c>
      <c r="R69">
        <v>0</v>
      </c>
      <c r="S69">
        <v>0</v>
      </c>
      <c r="T69">
        <v>30</v>
      </c>
      <c r="U69" s="114">
        <f t="shared" si="9"/>
        <v>421.15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900</v>
      </c>
      <c r="C70">
        <f>BAWANA!E70</f>
        <v>0</v>
      </c>
      <c r="D70">
        <f>BAWANA!AN70</f>
        <v>421.15</v>
      </c>
      <c r="E70">
        <f>BAWANA!AO70</f>
        <v>0</v>
      </c>
      <c r="F70">
        <f t="shared" si="11"/>
        <v>720</v>
      </c>
      <c r="G70">
        <f t="shared" si="12"/>
        <v>421.15</v>
      </c>
      <c r="H70" s="112"/>
      <c r="I70">
        <f>BRPL_EOD!AK70+BRPL_EOD!AL70</f>
        <v>363.15</v>
      </c>
      <c r="J70">
        <f>BYPL_EOD!AK70+BYPL_EOD!AL70</f>
        <v>28</v>
      </c>
      <c r="K70">
        <f>MES_EOD!AK70+MES_EOD!AL70</f>
        <v>0</v>
      </c>
      <c r="L70">
        <f>NDMC_EOD!AK70+NDMC_EOD!AL70</f>
        <v>0</v>
      </c>
      <c r="M70">
        <f>TPDDL_EOD!AK70+TPDDL_EOD!AL70</f>
        <v>30</v>
      </c>
      <c r="N70">
        <f t="shared" si="7"/>
        <v>421.15</v>
      </c>
      <c r="O70" s="112">
        <f t="shared" si="8"/>
        <v>0</v>
      </c>
      <c r="P70">
        <v>363.15</v>
      </c>
      <c r="Q70">
        <v>28</v>
      </c>
      <c r="R70">
        <v>0</v>
      </c>
      <c r="S70">
        <v>0</v>
      </c>
      <c r="T70">
        <v>30</v>
      </c>
      <c r="U70" s="114">
        <f t="shared" si="9"/>
        <v>421.15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900</v>
      </c>
      <c r="C71">
        <f>BAWANA!E71</f>
        <v>0</v>
      </c>
      <c r="D71">
        <f>BAWANA!AN71</f>
        <v>421.15</v>
      </c>
      <c r="E71">
        <f>BAWANA!AO71</f>
        <v>0</v>
      </c>
      <c r="F71">
        <f t="shared" si="11"/>
        <v>720</v>
      </c>
      <c r="G71">
        <f t="shared" si="12"/>
        <v>421.15</v>
      </c>
      <c r="H71" s="112"/>
      <c r="I71">
        <f>BRPL_EOD!AK71+BRPL_EOD!AL71</f>
        <v>363.15</v>
      </c>
      <c r="J71">
        <f>BYPL_EOD!AK71+BYPL_EOD!AL71</f>
        <v>28</v>
      </c>
      <c r="K71">
        <f>MES_EOD!AK71+MES_EOD!AL71</f>
        <v>0</v>
      </c>
      <c r="L71">
        <f>NDMC_EOD!AK71+NDMC_EOD!AL71</f>
        <v>0</v>
      </c>
      <c r="M71">
        <f>TPDDL_EOD!AK71+TPDDL_EOD!AL71</f>
        <v>30</v>
      </c>
      <c r="N71">
        <f t="shared" si="7"/>
        <v>421.15</v>
      </c>
      <c r="O71" s="112">
        <f t="shared" si="8"/>
        <v>0</v>
      </c>
      <c r="P71">
        <v>363.15</v>
      </c>
      <c r="Q71">
        <v>28</v>
      </c>
      <c r="R71">
        <v>0</v>
      </c>
      <c r="S71">
        <v>0</v>
      </c>
      <c r="T71">
        <v>30</v>
      </c>
      <c r="U71" s="114">
        <f t="shared" si="9"/>
        <v>421.15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900</v>
      </c>
      <c r="C72">
        <f>BAWANA!E72</f>
        <v>0</v>
      </c>
      <c r="D72">
        <f>BAWANA!AN72</f>
        <v>421.15</v>
      </c>
      <c r="E72">
        <f>BAWANA!AO72</f>
        <v>0</v>
      </c>
      <c r="F72">
        <f t="shared" si="11"/>
        <v>720</v>
      </c>
      <c r="G72">
        <f t="shared" si="12"/>
        <v>421.15</v>
      </c>
      <c r="H72" s="112"/>
      <c r="I72">
        <f>BRPL_EOD!AK72+BRPL_EOD!AL72</f>
        <v>363.15</v>
      </c>
      <c r="J72">
        <f>BYPL_EOD!AK72+BYPL_EOD!AL72</f>
        <v>28</v>
      </c>
      <c r="K72">
        <f>MES_EOD!AK72+MES_EOD!AL72</f>
        <v>0</v>
      </c>
      <c r="L72">
        <f>NDMC_EOD!AK72+NDMC_EOD!AL72</f>
        <v>0</v>
      </c>
      <c r="M72">
        <f>TPDDL_EOD!AK72+TPDDL_EOD!AL72</f>
        <v>30</v>
      </c>
      <c r="N72">
        <f t="shared" si="7"/>
        <v>421.15</v>
      </c>
      <c r="O72" s="112">
        <f t="shared" si="8"/>
        <v>0</v>
      </c>
      <c r="P72">
        <v>363.15</v>
      </c>
      <c r="Q72">
        <v>28</v>
      </c>
      <c r="R72">
        <v>0</v>
      </c>
      <c r="S72">
        <v>0</v>
      </c>
      <c r="T72">
        <v>30</v>
      </c>
      <c r="U72" s="114">
        <f t="shared" si="9"/>
        <v>421.15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900</v>
      </c>
      <c r="C73">
        <f>BAWANA!E73</f>
        <v>0</v>
      </c>
      <c r="D73">
        <f>BAWANA!AN73</f>
        <v>421.15</v>
      </c>
      <c r="E73">
        <f>BAWANA!AO73</f>
        <v>0</v>
      </c>
      <c r="F73">
        <f t="shared" si="11"/>
        <v>720</v>
      </c>
      <c r="G73">
        <f t="shared" si="12"/>
        <v>421.15</v>
      </c>
      <c r="H73" s="112"/>
      <c r="I73">
        <f>BRPL_EOD!AK73+BRPL_EOD!AL73</f>
        <v>363.15</v>
      </c>
      <c r="J73">
        <f>BYPL_EOD!AK73+BYPL_EOD!AL73</f>
        <v>28</v>
      </c>
      <c r="K73">
        <f>MES_EOD!AK73+MES_EOD!AL73</f>
        <v>0</v>
      </c>
      <c r="L73">
        <f>NDMC_EOD!AK73+NDMC_EOD!AL73</f>
        <v>0</v>
      </c>
      <c r="M73">
        <f>TPDDL_EOD!AK73+TPDDL_EOD!AL73</f>
        <v>30</v>
      </c>
      <c r="N73">
        <f t="shared" si="7"/>
        <v>421.15</v>
      </c>
      <c r="O73" s="112">
        <f t="shared" si="8"/>
        <v>0</v>
      </c>
      <c r="P73">
        <v>363.15</v>
      </c>
      <c r="Q73">
        <v>28</v>
      </c>
      <c r="R73">
        <v>0</v>
      </c>
      <c r="S73">
        <v>0</v>
      </c>
      <c r="T73">
        <v>30</v>
      </c>
      <c r="U73" s="114">
        <f t="shared" si="9"/>
        <v>421.15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900</v>
      </c>
      <c r="C74">
        <f>BAWANA!E74</f>
        <v>0</v>
      </c>
      <c r="D74">
        <f>BAWANA!AN74</f>
        <v>421.15</v>
      </c>
      <c r="E74">
        <f>BAWANA!AO74</f>
        <v>0</v>
      </c>
      <c r="F74">
        <f t="shared" si="11"/>
        <v>720</v>
      </c>
      <c r="G74">
        <f t="shared" si="12"/>
        <v>421.15</v>
      </c>
      <c r="H74" s="112"/>
      <c r="I74">
        <f>BRPL_EOD!AK74+BRPL_EOD!AL74</f>
        <v>363.15</v>
      </c>
      <c r="J74">
        <f>BYPL_EOD!AK74+BYPL_EOD!AL74</f>
        <v>28</v>
      </c>
      <c r="K74">
        <f>MES_EOD!AK74+MES_EOD!AL74</f>
        <v>0</v>
      </c>
      <c r="L74">
        <f>NDMC_EOD!AK74+NDMC_EOD!AL74</f>
        <v>0</v>
      </c>
      <c r="M74">
        <f>TPDDL_EOD!AK74+TPDDL_EOD!AL74</f>
        <v>30</v>
      </c>
      <c r="N74">
        <f t="shared" si="7"/>
        <v>421.15</v>
      </c>
      <c r="O74" s="112">
        <f t="shared" si="8"/>
        <v>0</v>
      </c>
      <c r="P74">
        <v>363.15</v>
      </c>
      <c r="Q74">
        <v>28</v>
      </c>
      <c r="R74">
        <v>0</v>
      </c>
      <c r="S74">
        <v>0</v>
      </c>
      <c r="T74">
        <v>30</v>
      </c>
      <c r="U74" s="114">
        <f t="shared" si="9"/>
        <v>421.15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910</v>
      </c>
      <c r="C75">
        <f>BAWANA!E75</f>
        <v>0</v>
      </c>
      <c r="D75">
        <f>BAWANA!AN75</f>
        <v>418.79999999999995</v>
      </c>
      <c r="E75">
        <f>BAWANA!AO75</f>
        <v>0</v>
      </c>
      <c r="F75">
        <f t="shared" si="11"/>
        <v>728</v>
      </c>
      <c r="G75">
        <f t="shared" si="12"/>
        <v>418.79999999999995</v>
      </c>
      <c r="H75" s="112"/>
      <c r="I75">
        <f>BRPL_EOD!AK75+BRPL_EOD!AL75</f>
        <v>360.26</v>
      </c>
      <c r="J75">
        <f>BYPL_EOD!AK75+BYPL_EOD!AL75</f>
        <v>28</v>
      </c>
      <c r="K75">
        <f>MES_EOD!AK75+MES_EOD!AL75</f>
        <v>0.11</v>
      </c>
      <c r="L75">
        <f>NDMC_EOD!AK75+NDMC_EOD!AL75</f>
        <v>0.43</v>
      </c>
      <c r="M75">
        <f>TPDDL_EOD!AK75+TPDDL_EOD!AL75</f>
        <v>30</v>
      </c>
      <c r="N75">
        <f t="shared" si="7"/>
        <v>418.8</v>
      </c>
      <c r="O75" s="112">
        <f t="shared" si="8"/>
        <v>0</v>
      </c>
      <c r="P75">
        <v>360.25999999999993</v>
      </c>
      <c r="Q75">
        <v>27.999999999999996</v>
      </c>
      <c r="R75">
        <v>0.10999999999999999</v>
      </c>
      <c r="S75">
        <v>0.42999999999999994</v>
      </c>
      <c r="T75">
        <v>29.999999999999996</v>
      </c>
      <c r="U75" s="114">
        <f t="shared" si="9"/>
        <v>418.79999999999995</v>
      </c>
      <c r="V75" s="112">
        <f t="shared" si="10"/>
        <v>0</v>
      </c>
      <c r="Y75">
        <f>BAWANA!AY75+BAWANA!AZ75</f>
        <v>0.6</v>
      </c>
      <c r="Z75">
        <f>BAWANA!BF75+BAWANA!BG75</f>
        <v>0.6</v>
      </c>
      <c r="AA75">
        <f>BAWANA!Z75+BAWANA!AA75</f>
        <v>0.6</v>
      </c>
      <c r="AB75">
        <f>BAWANA!AG75+BAWANA!AH75</f>
        <v>0.6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910</v>
      </c>
      <c r="C76">
        <f>BAWANA!E76</f>
        <v>0</v>
      </c>
      <c r="D76">
        <f>BAWANA!AN76</f>
        <v>418.79999999999995</v>
      </c>
      <c r="E76">
        <f>BAWANA!AO76</f>
        <v>0</v>
      </c>
      <c r="F76">
        <f t="shared" si="11"/>
        <v>728</v>
      </c>
      <c r="G76">
        <f t="shared" si="12"/>
        <v>418.79999999999995</v>
      </c>
      <c r="H76" s="112"/>
      <c r="I76">
        <f>BRPL_EOD!AK76+BRPL_EOD!AL76</f>
        <v>360.26</v>
      </c>
      <c r="J76">
        <f>BYPL_EOD!AK76+BYPL_EOD!AL76</f>
        <v>28</v>
      </c>
      <c r="K76">
        <f>MES_EOD!AK76+MES_EOD!AL76</f>
        <v>0.11</v>
      </c>
      <c r="L76">
        <f>NDMC_EOD!AK76+NDMC_EOD!AL76</f>
        <v>0.43</v>
      </c>
      <c r="M76">
        <f>TPDDL_EOD!AK76+TPDDL_EOD!AL76</f>
        <v>30</v>
      </c>
      <c r="N76">
        <f t="shared" si="7"/>
        <v>418.8</v>
      </c>
      <c r="O76" s="112">
        <f t="shared" si="8"/>
        <v>0</v>
      </c>
      <c r="P76">
        <v>360.25999999999993</v>
      </c>
      <c r="Q76">
        <v>27.999999999999996</v>
      </c>
      <c r="R76">
        <v>0.10999999999999999</v>
      </c>
      <c r="S76">
        <v>0.42999999999999994</v>
      </c>
      <c r="T76">
        <v>29.999999999999996</v>
      </c>
      <c r="U76" s="114">
        <f t="shared" si="9"/>
        <v>418.79999999999995</v>
      </c>
      <c r="V76" s="112">
        <f t="shared" si="10"/>
        <v>0</v>
      </c>
      <c r="Y76">
        <f>BAWANA!AY76+BAWANA!AZ76</f>
        <v>0.6</v>
      </c>
      <c r="Z76">
        <f>BAWANA!BF76+BAWANA!BG76</f>
        <v>0.6</v>
      </c>
      <c r="AA76">
        <f>BAWANA!Z76+BAWANA!AA76</f>
        <v>0.6</v>
      </c>
      <c r="AB76">
        <f>BAWANA!AG76+BAWANA!AH76</f>
        <v>0.6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910</v>
      </c>
      <c r="C77">
        <f>BAWANA!E77</f>
        <v>0</v>
      </c>
      <c r="D77">
        <f>BAWANA!AN77</f>
        <v>418.79999999999995</v>
      </c>
      <c r="E77">
        <f>BAWANA!AO77</f>
        <v>0</v>
      </c>
      <c r="F77">
        <f t="shared" si="11"/>
        <v>728</v>
      </c>
      <c r="G77">
        <f t="shared" si="12"/>
        <v>418.79999999999995</v>
      </c>
      <c r="H77" s="112"/>
      <c r="I77">
        <f>BRPL_EOD!AK77+BRPL_EOD!AL77</f>
        <v>360.26</v>
      </c>
      <c r="J77">
        <f>BYPL_EOD!AK77+BYPL_EOD!AL77</f>
        <v>28</v>
      </c>
      <c r="K77">
        <f>MES_EOD!AK77+MES_EOD!AL77</f>
        <v>0.11</v>
      </c>
      <c r="L77">
        <f>NDMC_EOD!AK77+NDMC_EOD!AL77</f>
        <v>0.43</v>
      </c>
      <c r="M77">
        <f>TPDDL_EOD!AK77+TPDDL_EOD!AL77</f>
        <v>30</v>
      </c>
      <c r="N77">
        <f t="shared" si="7"/>
        <v>418.8</v>
      </c>
      <c r="O77" s="112">
        <f t="shared" si="8"/>
        <v>0</v>
      </c>
      <c r="P77">
        <v>360.25999999999993</v>
      </c>
      <c r="Q77">
        <v>27.999999999999996</v>
      </c>
      <c r="R77">
        <v>0.10999999999999999</v>
      </c>
      <c r="S77">
        <v>0.42999999999999994</v>
      </c>
      <c r="T77">
        <v>29.999999999999996</v>
      </c>
      <c r="U77" s="114">
        <f t="shared" si="9"/>
        <v>418.79999999999995</v>
      </c>
      <c r="V77" s="112">
        <f t="shared" si="10"/>
        <v>0</v>
      </c>
      <c r="Y77">
        <f>BAWANA!AY77+BAWANA!AZ77</f>
        <v>0.6</v>
      </c>
      <c r="Z77">
        <f>BAWANA!BF77+BAWANA!BG77</f>
        <v>0.6</v>
      </c>
      <c r="AA77">
        <f>BAWANA!Z77+BAWANA!AA77</f>
        <v>0.6</v>
      </c>
      <c r="AB77">
        <f>BAWANA!AG77+BAWANA!AH77</f>
        <v>0.6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910</v>
      </c>
      <c r="C78">
        <f>BAWANA!E78</f>
        <v>0</v>
      </c>
      <c r="D78">
        <f>BAWANA!AN78</f>
        <v>418.79999999999995</v>
      </c>
      <c r="E78">
        <f>BAWANA!AO78</f>
        <v>0</v>
      </c>
      <c r="F78">
        <f t="shared" si="11"/>
        <v>728</v>
      </c>
      <c r="G78">
        <f t="shared" si="12"/>
        <v>418.79999999999995</v>
      </c>
      <c r="H78" s="112"/>
      <c r="I78">
        <f>BRPL_EOD!AK78+BRPL_EOD!AL78</f>
        <v>360.26</v>
      </c>
      <c r="J78">
        <f>BYPL_EOD!AK78+BYPL_EOD!AL78</f>
        <v>28</v>
      </c>
      <c r="K78">
        <f>MES_EOD!AK78+MES_EOD!AL78</f>
        <v>0.11</v>
      </c>
      <c r="L78">
        <f>NDMC_EOD!AK78+NDMC_EOD!AL78</f>
        <v>0.43</v>
      </c>
      <c r="M78">
        <f>TPDDL_EOD!AK78+TPDDL_EOD!AL78</f>
        <v>30</v>
      </c>
      <c r="N78">
        <f t="shared" si="7"/>
        <v>418.8</v>
      </c>
      <c r="O78" s="112">
        <f t="shared" si="8"/>
        <v>0</v>
      </c>
      <c r="P78">
        <v>360.25999999999993</v>
      </c>
      <c r="Q78">
        <v>27.999999999999996</v>
      </c>
      <c r="R78">
        <v>0.10999999999999999</v>
      </c>
      <c r="S78">
        <v>0.42999999999999994</v>
      </c>
      <c r="T78">
        <v>29.999999999999996</v>
      </c>
      <c r="U78" s="114">
        <f t="shared" si="9"/>
        <v>418.79999999999995</v>
      </c>
      <c r="V78" s="112">
        <f t="shared" si="10"/>
        <v>0</v>
      </c>
      <c r="Y78">
        <f>BAWANA!AY78+BAWANA!AZ78</f>
        <v>0.6</v>
      </c>
      <c r="Z78">
        <f>BAWANA!BF78+BAWANA!BG78</f>
        <v>0.6</v>
      </c>
      <c r="AA78">
        <f>BAWANA!Z78+BAWANA!AA78</f>
        <v>0.6</v>
      </c>
      <c r="AB78">
        <f>BAWANA!AG78+BAWANA!AH78</f>
        <v>0.6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910</v>
      </c>
      <c r="C79">
        <f>BAWANA!E79</f>
        <v>0</v>
      </c>
      <c r="D79">
        <f>BAWANA!AN79</f>
        <v>418.79999999999995</v>
      </c>
      <c r="E79">
        <f>BAWANA!AO79</f>
        <v>0</v>
      </c>
      <c r="F79">
        <f t="shared" si="11"/>
        <v>728</v>
      </c>
      <c r="G79">
        <f t="shared" si="12"/>
        <v>418.79999999999995</v>
      </c>
      <c r="H79" s="112"/>
      <c r="I79">
        <f>BRPL_EOD!AK79+BRPL_EOD!AL79</f>
        <v>360.26</v>
      </c>
      <c r="J79">
        <f>BYPL_EOD!AK79+BYPL_EOD!AL79</f>
        <v>28</v>
      </c>
      <c r="K79">
        <f>MES_EOD!AK79+MES_EOD!AL79</f>
        <v>0.11</v>
      </c>
      <c r="L79">
        <f>NDMC_EOD!AK79+NDMC_EOD!AL79</f>
        <v>0.43</v>
      </c>
      <c r="M79">
        <f>TPDDL_EOD!AK79+TPDDL_EOD!AL79</f>
        <v>30</v>
      </c>
      <c r="N79">
        <f t="shared" si="7"/>
        <v>418.8</v>
      </c>
      <c r="O79" s="112">
        <f t="shared" si="8"/>
        <v>0</v>
      </c>
      <c r="P79">
        <v>360.25999999999993</v>
      </c>
      <c r="Q79">
        <v>27.999999999999996</v>
      </c>
      <c r="R79">
        <v>0.10999999999999999</v>
      </c>
      <c r="S79">
        <v>0.42999999999999994</v>
      </c>
      <c r="T79">
        <v>29.999999999999996</v>
      </c>
      <c r="U79" s="114">
        <f t="shared" si="9"/>
        <v>418.79999999999995</v>
      </c>
      <c r="V79" s="112">
        <f t="shared" si="10"/>
        <v>0</v>
      </c>
      <c r="Y79">
        <f>BAWANA!AY79+BAWANA!AZ79</f>
        <v>0.6</v>
      </c>
      <c r="Z79">
        <f>BAWANA!BF79+BAWANA!BG79</f>
        <v>0.6</v>
      </c>
      <c r="AA79">
        <f>BAWANA!Z79+BAWANA!AA79</f>
        <v>0.6</v>
      </c>
      <c r="AB79">
        <f>BAWANA!AG79+BAWANA!AH79</f>
        <v>0.6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910</v>
      </c>
      <c r="C80">
        <f>BAWANA!E80</f>
        <v>0</v>
      </c>
      <c r="D80">
        <f>BAWANA!AN80</f>
        <v>418.79999999999995</v>
      </c>
      <c r="E80">
        <f>BAWANA!AO80</f>
        <v>0</v>
      </c>
      <c r="F80">
        <f t="shared" si="11"/>
        <v>728</v>
      </c>
      <c r="G80">
        <f t="shared" si="12"/>
        <v>418.79999999999995</v>
      </c>
      <c r="H80" s="112"/>
      <c r="I80">
        <f>BRPL_EOD!AK80+BRPL_EOD!AL80</f>
        <v>360.26</v>
      </c>
      <c r="J80">
        <f>BYPL_EOD!AK80+BYPL_EOD!AL80</f>
        <v>28</v>
      </c>
      <c r="K80">
        <f>MES_EOD!AK80+MES_EOD!AL80</f>
        <v>0.11</v>
      </c>
      <c r="L80">
        <f>NDMC_EOD!AK80+NDMC_EOD!AL80</f>
        <v>0.43</v>
      </c>
      <c r="M80">
        <f>TPDDL_EOD!AK80+TPDDL_EOD!AL80</f>
        <v>30</v>
      </c>
      <c r="N80">
        <f t="shared" si="7"/>
        <v>418.8</v>
      </c>
      <c r="O80" s="112">
        <f t="shared" si="8"/>
        <v>0</v>
      </c>
      <c r="P80">
        <v>360.25999999999993</v>
      </c>
      <c r="Q80">
        <v>27.999999999999996</v>
      </c>
      <c r="R80">
        <v>0.10999999999999999</v>
      </c>
      <c r="S80">
        <v>0.42999999999999994</v>
      </c>
      <c r="T80">
        <v>29.999999999999996</v>
      </c>
      <c r="U80" s="114">
        <f t="shared" si="9"/>
        <v>418.79999999999995</v>
      </c>
      <c r="V80" s="112">
        <f t="shared" si="10"/>
        <v>0</v>
      </c>
      <c r="Y80">
        <f>BAWANA!AY80+BAWANA!AZ80</f>
        <v>0.6</v>
      </c>
      <c r="Z80">
        <f>BAWANA!BF80+BAWANA!BG80</f>
        <v>0.6</v>
      </c>
      <c r="AA80">
        <f>BAWANA!Z80+BAWANA!AA80</f>
        <v>0.6</v>
      </c>
      <c r="AB80">
        <f>BAWANA!AG80+BAWANA!AH80</f>
        <v>0.6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910</v>
      </c>
      <c r="C81">
        <f>BAWANA!E81</f>
        <v>0</v>
      </c>
      <c r="D81">
        <f>BAWANA!AN81</f>
        <v>458.26</v>
      </c>
      <c r="E81">
        <f>BAWANA!AO81</f>
        <v>0</v>
      </c>
      <c r="F81">
        <f t="shared" si="11"/>
        <v>728</v>
      </c>
      <c r="G81">
        <f t="shared" si="12"/>
        <v>458.26</v>
      </c>
      <c r="H81" s="112"/>
      <c r="I81">
        <f>BRPL_EOD!AK81+BRPL_EOD!AL81</f>
        <v>360.26</v>
      </c>
      <c r="J81">
        <f>BYPL_EOD!AK81+BYPL_EOD!AL81</f>
        <v>28</v>
      </c>
      <c r="K81">
        <f>MES_EOD!AK81+MES_EOD!AL81</f>
        <v>0</v>
      </c>
      <c r="L81">
        <f>NDMC_EOD!AK81+NDMC_EOD!AL81</f>
        <v>0</v>
      </c>
      <c r="M81">
        <f>TPDDL_EOD!AK81+TPDDL_EOD!AL81</f>
        <v>70</v>
      </c>
      <c r="N81">
        <f t="shared" si="7"/>
        <v>458.26</v>
      </c>
      <c r="O81" s="112">
        <f t="shared" si="8"/>
        <v>0</v>
      </c>
      <c r="P81">
        <v>360.26</v>
      </c>
      <c r="Q81">
        <v>28</v>
      </c>
      <c r="R81">
        <v>0</v>
      </c>
      <c r="S81">
        <v>0</v>
      </c>
      <c r="T81">
        <v>70</v>
      </c>
      <c r="U81" s="114">
        <f t="shared" si="9"/>
        <v>458.26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910</v>
      </c>
      <c r="C82">
        <f>BAWANA!E82</f>
        <v>0</v>
      </c>
      <c r="D82">
        <f>BAWANA!AN82</f>
        <v>458.26</v>
      </c>
      <c r="E82">
        <f>BAWANA!AO82</f>
        <v>0</v>
      </c>
      <c r="F82">
        <f t="shared" si="11"/>
        <v>728</v>
      </c>
      <c r="G82">
        <f t="shared" si="12"/>
        <v>458.26</v>
      </c>
      <c r="H82" s="112"/>
      <c r="I82">
        <f>BRPL_EOD!AK82+BRPL_EOD!AL82</f>
        <v>360.26</v>
      </c>
      <c r="J82">
        <f>BYPL_EOD!AK82+BYPL_EOD!AL82</f>
        <v>28</v>
      </c>
      <c r="K82">
        <f>MES_EOD!AK82+MES_EOD!AL82</f>
        <v>0</v>
      </c>
      <c r="L82">
        <f>NDMC_EOD!AK82+NDMC_EOD!AL82</f>
        <v>0</v>
      </c>
      <c r="M82">
        <f>TPDDL_EOD!AK82+TPDDL_EOD!AL82</f>
        <v>70</v>
      </c>
      <c r="N82">
        <f t="shared" si="7"/>
        <v>458.26</v>
      </c>
      <c r="O82" s="112">
        <f t="shared" si="8"/>
        <v>0</v>
      </c>
      <c r="P82">
        <v>360.26</v>
      </c>
      <c r="Q82">
        <v>28</v>
      </c>
      <c r="R82">
        <v>0</v>
      </c>
      <c r="S82">
        <v>0</v>
      </c>
      <c r="T82">
        <v>70</v>
      </c>
      <c r="U82" s="114">
        <f t="shared" si="9"/>
        <v>458.26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910</v>
      </c>
      <c r="C83">
        <f>BAWANA!E83</f>
        <v>0</v>
      </c>
      <c r="D83">
        <f>BAWANA!AN83</f>
        <v>458.26</v>
      </c>
      <c r="E83">
        <f>BAWANA!AO83</f>
        <v>0</v>
      </c>
      <c r="F83">
        <f t="shared" si="11"/>
        <v>728</v>
      </c>
      <c r="G83">
        <f t="shared" si="12"/>
        <v>458.26</v>
      </c>
      <c r="H83" s="112"/>
      <c r="I83">
        <f>BRPL_EOD!AK83+BRPL_EOD!AL83</f>
        <v>360.26</v>
      </c>
      <c r="J83">
        <f>BYPL_EOD!AK83+BYPL_EOD!AL83</f>
        <v>28</v>
      </c>
      <c r="K83">
        <f>MES_EOD!AK83+MES_EOD!AL83</f>
        <v>0</v>
      </c>
      <c r="L83">
        <f>NDMC_EOD!AK83+NDMC_EOD!AL83</f>
        <v>0</v>
      </c>
      <c r="M83">
        <f>TPDDL_EOD!AK83+TPDDL_EOD!AL83</f>
        <v>70</v>
      </c>
      <c r="N83">
        <f t="shared" si="7"/>
        <v>458.26</v>
      </c>
      <c r="O83" s="112">
        <f t="shared" si="8"/>
        <v>0</v>
      </c>
      <c r="P83">
        <v>360.26</v>
      </c>
      <c r="Q83">
        <v>28</v>
      </c>
      <c r="R83">
        <v>0</v>
      </c>
      <c r="S83">
        <v>0</v>
      </c>
      <c r="T83">
        <v>70</v>
      </c>
      <c r="U83" s="114">
        <f t="shared" si="9"/>
        <v>458.26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910</v>
      </c>
      <c r="C84">
        <f>BAWANA!E84</f>
        <v>0</v>
      </c>
      <c r="D84">
        <f>BAWANA!AN84</f>
        <v>531.26</v>
      </c>
      <c r="E84">
        <f>BAWANA!AO84</f>
        <v>0</v>
      </c>
      <c r="F84">
        <f t="shared" si="11"/>
        <v>728</v>
      </c>
      <c r="G84">
        <f t="shared" si="12"/>
        <v>531.26</v>
      </c>
      <c r="H84" s="112"/>
      <c r="I84">
        <f>BRPL_EOD!AK84+BRPL_EOD!AL84</f>
        <v>433.26</v>
      </c>
      <c r="J84">
        <f>BYPL_EOD!AK84+BYPL_EOD!AL84</f>
        <v>28</v>
      </c>
      <c r="K84">
        <f>MES_EOD!AK84+MES_EOD!AL84</f>
        <v>0</v>
      </c>
      <c r="L84">
        <f>NDMC_EOD!AK84+NDMC_EOD!AL84</f>
        <v>0</v>
      </c>
      <c r="M84">
        <f>TPDDL_EOD!AK84+TPDDL_EOD!AL84</f>
        <v>70</v>
      </c>
      <c r="N84">
        <f t="shared" si="7"/>
        <v>531.26</v>
      </c>
      <c r="O84" s="112">
        <f t="shared" si="8"/>
        <v>0</v>
      </c>
      <c r="P84">
        <v>433.26</v>
      </c>
      <c r="Q84">
        <v>28</v>
      </c>
      <c r="R84">
        <v>0</v>
      </c>
      <c r="S84">
        <v>0</v>
      </c>
      <c r="T84">
        <v>70</v>
      </c>
      <c r="U84" s="114">
        <f t="shared" si="9"/>
        <v>531.26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910</v>
      </c>
      <c r="C85">
        <f>BAWANA!E85</f>
        <v>0</v>
      </c>
      <c r="D85">
        <f>BAWANA!AN85</f>
        <v>580</v>
      </c>
      <c r="E85">
        <f>BAWANA!AO85</f>
        <v>0</v>
      </c>
      <c r="F85">
        <f t="shared" si="11"/>
        <v>728</v>
      </c>
      <c r="G85">
        <f t="shared" si="12"/>
        <v>580</v>
      </c>
      <c r="H85" s="112"/>
      <c r="I85">
        <f>BRPL_EOD!AK85+BRPL_EOD!AL85</f>
        <v>482.4</v>
      </c>
      <c r="J85">
        <f>BYPL_EOD!AK85+BYPL_EOD!AL85</f>
        <v>23.16</v>
      </c>
      <c r="K85">
        <f>MES_EOD!AK85+MES_EOD!AL85</f>
        <v>0</v>
      </c>
      <c r="L85">
        <f>NDMC_EOD!AK85+NDMC_EOD!AL85</f>
        <v>0</v>
      </c>
      <c r="M85">
        <f>TPDDL_EOD!AK85+TPDDL_EOD!AL85</f>
        <v>74.44</v>
      </c>
      <c r="N85">
        <f t="shared" si="7"/>
        <v>580</v>
      </c>
      <c r="O85" s="112">
        <f t="shared" si="8"/>
        <v>0</v>
      </c>
      <c r="P85">
        <v>482.4</v>
      </c>
      <c r="Q85">
        <v>23.16</v>
      </c>
      <c r="R85">
        <v>0</v>
      </c>
      <c r="S85">
        <v>0</v>
      </c>
      <c r="T85">
        <v>74.44</v>
      </c>
      <c r="U85" s="114">
        <f t="shared" si="9"/>
        <v>580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910</v>
      </c>
      <c r="C86">
        <f>BAWANA!E86</f>
        <v>0</v>
      </c>
      <c r="D86">
        <f>BAWANA!AN86</f>
        <v>580</v>
      </c>
      <c r="E86">
        <f>BAWANA!AO86</f>
        <v>0</v>
      </c>
      <c r="F86">
        <f t="shared" si="11"/>
        <v>728</v>
      </c>
      <c r="G86">
        <f t="shared" si="12"/>
        <v>580</v>
      </c>
      <c r="H86" s="112"/>
      <c r="I86">
        <f>BRPL_EOD!AK86+BRPL_EOD!AL86</f>
        <v>482.4</v>
      </c>
      <c r="J86">
        <f>BYPL_EOD!AK86+BYPL_EOD!AL86</f>
        <v>23.16</v>
      </c>
      <c r="K86">
        <f>MES_EOD!AK86+MES_EOD!AL86</f>
        <v>0</v>
      </c>
      <c r="L86">
        <f>NDMC_EOD!AK86+NDMC_EOD!AL86</f>
        <v>0</v>
      </c>
      <c r="M86">
        <f>TPDDL_EOD!AK86+TPDDL_EOD!AL86</f>
        <v>74.44</v>
      </c>
      <c r="N86">
        <f t="shared" si="7"/>
        <v>580</v>
      </c>
      <c r="O86" s="112">
        <f t="shared" si="8"/>
        <v>0</v>
      </c>
      <c r="P86">
        <v>482.4</v>
      </c>
      <c r="Q86">
        <v>23.16</v>
      </c>
      <c r="R86">
        <v>0</v>
      </c>
      <c r="S86">
        <v>0</v>
      </c>
      <c r="T86">
        <v>74.44</v>
      </c>
      <c r="U86" s="114">
        <f t="shared" si="9"/>
        <v>580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910</v>
      </c>
      <c r="C87">
        <f>BAWANA!E87</f>
        <v>0</v>
      </c>
      <c r="D87">
        <f>BAWANA!AN87</f>
        <v>580</v>
      </c>
      <c r="E87">
        <f>BAWANA!AO87</f>
        <v>0</v>
      </c>
      <c r="F87">
        <f t="shared" si="11"/>
        <v>728</v>
      </c>
      <c r="G87">
        <f t="shared" si="12"/>
        <v>580</v>
      </c>
      <c r="H87" s="112"/>
      <c r="I87">
        <f>BRPL_EOD!AK87+BRPL_EOD!AL87</f>
        <v>470.33</v>
      </c>
      <c r="J87">
        <f>BYPL_EOD!AK87+BYPL_EOD!AL87</f>
        <v>37.090000000000003</v>
      </c>
      <c r="K87">
        <f>MES_EOD!AK87+MES_EOD!AL87</f>
        <v>0</v>
      </c>
      <c r="L87">
        <f>NDMC_EOD!AK87+NDMC_EOD!AL87</f>
        <v>0</v>
      </c>
      <c r="M87">
        <f>TPDDL_EOD!AK87+TPDDL_EOD!AL87</f>
        <v>72.569999999999993</v>
      </c>
      <c r="N87">
        <f t="shared" si="7"/>
        <v>579.99</v>
      </c>
      <c r="O87" s="112">
        <f t="shared" si="8"/>
        <v>9.9999999999909051E-3</v>
      </c>
      <c r="P87">
        <v>470.33</v>
      </c>
      <c r="Q87">
        <v>37.09370655054547</v>
      </c>
      <c r="R87">
        <v>4.0089061987366151E-4</v>
      </c>
      <c r="S87">
        <v>1.6070867926363923E-3</v>
      </c>
      <c r="T87">
        <v>72.574285472041993</v>
      </c>
      <c r="U87" s="114">
        <f t="shared" si="9"/>
        <v>580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910</v>
      </c>
      <c r="C88">
        <f>BAWANA!E88</f>
        <v>0</v>
      </c>
      <c r="D88">
        <f>BAWANA!AN88</f>
        <v>580</v>
      </c>
      <c r="E88">
        <f>BAWANA!AO88</f>
        <v>0</v>
      </c>
      <c r="F88">
        <f t="shared" si="11"/>
        <v>728</v>
      </c>
      <c r="G88">
        <f t="shared" si="12"/>
        <v>580</v>
      </c>
      <c r="H88" s="112"/>
      <c r="I88">
        <f>BRPL_EOD!AK88+BRPL_EOD!AL88</f>
        <v>470.33</v>
      </c>
      <c r="J88">
        <f>BYPL_EOD!AK88+BYPL_EOD!AL88</f>
        <v>37.090000000000003</v>
      </c>
      <c r="K88">
        <f>MES_EOD!AK88+MES_EOD!AL88</f>
        <v>0</v>
      </c>
      <c r="L88">
        <f>NDMC_EOD!AK88+NDMC_EOD!AL88</f>
        <v>0</v>
      </c>
      <c r="M88">
        <f>TPDDL_EOD!AK88+TPDDL_EOD!AL88</f>
        <v>72.569999999999993</v>
      </c>
      <c r="N88">
        <f t="shared" si="7"/>
        <v>579.99</v>
      </c>
      <c r="O88" s="112">
        <f t="shared" si="8"/>
        <v>9.9999999999909051E-3</v>
      </c>
      <c r="P88">
        <v>470.33</v>
      </c>
      <c r="Q88">
        <v>37.09370655054547</v>
      </c>
      <c r="R88">
        <v>4.0089061987366151E-4</v>
      </c>
      <c r="S88">
        <v>1.6070867926363923E-3</v>
      </c>
      <c r="T88">
        <v>72.574285472041993</v>
      </c>
      <c r="U88" s="114">
        <f t="shared" si="9"/>
        <v>580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910</v>
      </c>
      <c r="C89">
        <f>BAWANA!E89</f>
        <v>0</v>
      </c>
      <c r="D89">
        <f>BAWANA!AN89</f>
        <v>580</v>
      </c>
      <c r="E89">
        <f>BAWANA!AO89</f>
        <v>0</v>
      </c>
      <c r="F89">
        <f t="shared" si="11"/>
        <v>728</v>
      </c>
      <c r="G89">
        <f t="shared" si="12"/>
        <v>580</v>
      </c>
      <c r="H89" s="112"/>
      <c r="I89">
        <f>BRPL_EOD!AK89+BRPL_EOD!AL89</f>
        <v>470.33</v>
      </c>
      <c r="J89">
        <f>BYPL_EOD!AK89+BYPL_EOD!AL89</f>
        <v>37.090000000000003</v>
      </c>
      <c r="K89">
        <f>MES_EOD!AK89+MES_EOD!AL89</f>
        <v>0</v>
      </c>
      <c r="L89">
        <f>NDMC_EOD!AK89+NDMC_EOD!AL89</f>
        <v>0</v>
      </c>
      <c r="M89">
        <f>TPDDL_EOD!AK89+TPDDL_EOD!AL89</f>
        <v>72.569999999999993</v>
      </c>
      <c r="N89">
        <f t="shared" si="7"/>
        <v>579.99</v>
      </c>
      <c r="O89" s="112">
        <f t="shared" si="8"/>
        <v>9.9999999999909051E-3</v>
      </c>
      <c r="P89">
        <v>470.33</v>
      </c>
      <c r="Q89">
        <v>37.09370655054547</v>
      </c>
      <c r="R89">
        <v>4.0089061987366151E-4</v>
      </c>
      <c r="S89">
        <v>1.6070867926363923E-3</v>
      </c>
      <c r="T89">
        <v>72.574285472041993</v>
      </c>
      <c r="U89" s="114">
        <f t="shared" si="9"/>
        <v>580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910</v>
      </c>
      <c r="C90">
        <f>BAWANA!E90</f>
        <v>0</v>
      </c>
      <c r="D90">
        <f>BAWANA!AN90</f>
        <v>580</v>
      </c>
      <c r="E90">
        <f>BAWANA!AO90</f>
        <v>0</v>
      </c>
      <c r="F90">
        <f t="shared" si="11"/>
        <v>728</v>
      </c>
      <c r="G90">
        <f t="shared" si="12"/>
        <v>580</v>
      </c>
      <c r="H90" s="112"/>
      <c r="I90">
        <f>BRPL_EOD!AK90+BRPL_EOD!AL90</f>
        <v>470.33</v>
      </c>
      <c r="J90">
        <f>BYPL_EOD!AK90+BYPL_EOD!AL90</f>
        <v>37.090000000000003</v>
      </c>
      <c r="K90">
        <f>MES_EOD!AK90+MES_EOD!AL90</f>
        <v>0</v>
      </c>
      <c r="L90">
        <f>NDMC_EOD!AK90+NDMC_EOD!AL90</f>
        <v>0</v>
      </c>
      <c r="M90">
        <f>TPDDL_EOD!AK90+TPDDL_EOD!AL90</f>
        <v>72.569999999999993</v>
      </c>
      <c r="N90">
        <f t="shared" si="7"/>
        <v>579.99</v>
      </c>
      <c r="O90" s="112">
        <f t="shared" si="8"/>
        <v>9.9999999999909051E-3</v>
      </c>
      <c r="P90">
        <v>470.33</v>
      </c>
      <c r="Q90">
        <v>37.09370655054547</v>
      </c>
      <c r="R90">
        <v>4.0089061987366151E-4</v>
      </c>
      <c r="S90">
        <v>1.6070867926363923E-3</v>
      </c>
      <c r="T90">
        <v>72.574285472041993</v>
      </c>
      <c r="U90" s="114">
        <f t="shared" si="9"/>
        <v>580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910</v>
      </c>
      <c r="C91">
        <f>BAWANA!E91</f>
        <v>0</v>
      </c>
      <c r="D91">
        <f>BAWANA!AN91</f>
        <v>580</v>
      </c>
      <c r="E91">
        <f>BAWANA!AO91</f>
        <v>0</v>
      </c>
      <c r="F91">
        <f t="shared" si="11"/>
        <v>728</v>
      </c>
      <c r="G91">
        <f t="shared" si="12"/>
        <v>580</v>
      </c>
      <c r="H91" s="112"/>
      <c r="I91">
        <f>BRPL_EOD!AK91+BRPL_EOD!AL91</f>
        <v>470.33</v>
      </c>
      <c r="J91">
        <f>BYPL_EOD!AK91+BYPL_EOD!AL91</f>
        <v>37.090000000000003</v>
      </c>
      <c r="K91">
        <f>MES_EOD!AK91+MES_EOD!AL91</f>
        <v>0</v>
      </c>
      <c r="L91">
        <f>NDMC_EOD!AK91+NDMC_EOD!AL91</f>
        <v>0</v>
      </c>
      <c r="M91">
        <f>TPDDL_EOD!AK91+TPDDL_EOD!AL91</f>
        <v>72.569999999999993</v>
      </c>
      <c r="N91">
        <f t="shared" si="7"/>
        <v>579.99</v>
      </c>
      <c r="O91" s="112">
        <f t="shared" si="8"/>
        <v>9.9999999999909051E-3</v>
      </c>
      <c r="P91">
        <v>470.33</v>
      </c>
      <c r="Q91">
        <v>37.09370655054547</v>
      </c>
      <c r="R91">
        <v>4.0089061987366151E-4</v>
      </c>
      <c r="S91">
        <v>1.6070867926363923E-3</v>
      </c>
      <c r="T91">
        <v>72.574285472041993</v>
      </c>
      <c r="U91" s="114">
        <f t="shared" si="9"/>
        <v>580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910</v>
      </c>
      <c r="C92">
        <f>BAWANA!E92</f>
        <v>0</v>
      </c>
      <c r="D92">
        <f>BAWANA!AN92</f>
        <v>580</v>
      </c>
      <c r="E92">
        <f>BAWANA!AO92</f>
        <v>0</v>
      </c>
      <c r="F92">
        <f t="shared" si="11"/>
        <v>728</v>
      </c>
      <c r="G92">
        <f t="shared" si="12"/>
        <v>580</v>
      </c>
      <c r="H92" s="112"/>
      <c r="I92">
        <f>BRPL_EOD!AK92+BRPL_EOD!AL92</f>
        <v>470.33</v>
      </c>
      <c r="J92">
        <f>BYPL_EOD!AK92+BYPL_EOD!AL92</f>
        <v>37.090000000000003</v>
      </c>
      <c r="K92">
        <f>MES_EOD!AK92+MES_EOD!AL92</f>
        <v>0</v>
      </c>
      <c r="L92">
        <f>NDMC_EOD!AK92+NDMC_EOD!AL92</f>
        <v>0</v>
      </c>
      <c r="M92">
        <f>TPDDL_EOD!AK92+TPDDL_EOD!AL92</f>
        <v>72.569999999999993</v>
      </c>
      <c r="N92">
        <f t="shared" si="7"/>
        <v>579.99</v>
      </c>
      <c r="O92" s="112">
        <f t="shared" si="8"/>
        <v>9.9999999999909051E-3</v>
      </c>
      <c r="P92">
        <v>470.33</v>
      </c>
      <c r="Q92">
        <v>37.09370655054547</v>
      </c>
      <c r="R92">
        <v>4.0089061987366151E-4</v>
      </c>
      <c r="S92">
        <v>1.6070867926363923E-3</v>
      </c>
      <c r="T92">
        <v>72.574285472041993</v>
      </c>
      <c r="U92" s="114">
        <f t="shared" si="9"/>
        <v>580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910</v>
      </c>
      <c r="C93">
        <f>BAWANA!E93</f>
        <v>0</v>
      </c>
      <c r="D93">
        <f>BAWANA!AN93</f>
        <v>580</v>
      </c>
      <c r="E93">
        <f>BAWANA!AO93</f>
        <v>0</v>
      </c>
      <c r="F93">
        <f t="shared" si="11"/>
        <v>728</v>
      </c>
      <c r="G93">
        <f t="shared" si="12"/>
        <v>580</v>
      </c>
      <c r="H93" s="112"/>
      <c r="I93">
        <f>BRPL_EOD!AK93+BRPL_EOD!AL93</f>
        <v>462.61</v>
      </c>
      <c r="J93">
        <f>BYPL_EOD!AK93+BYPL_EOD!AL93</f>
        <v>46</v>
      </c>
      <c r="K93">
        <f>MES_EOD!AK93+MES_EOD!AL93</f>
        <v>0</v>
      </c>
      <c r="L93">
        <f>NDMC_EOD!AK93+NDMC_EOD!AL93</f>
        <v>0</v>
      </c>
      <c r="M93">
        <f>TPDDL_EOD!AK93+TPDDL_EOD!AL93</f>
        <v>71.38</v>
      </c>
      <c r="N93">
        <f t="shared" si="7"/>
        <v>579.99</v>
      </c>
      <c r="O93" s="112">
        <f t="shared" si="8"/>
        <v>9.9999999999909051E-3</v>
      </c>
      <c r="P93">
        <v>462.61</v>
      </c>
      <c r="Q93">
        <v>46.00366384985518</v>
      </c>
      <c r="R93">
        <v>4.036111683030551E-4</v>
      </c>
      <c r="S93">
        <v>1.6179929032632359E-3</v>
      </c>
      <c r="T93">
        <v>71.384314546073227</v>
      </c>
      <c r="U93" s="114">
        <f t="shared" si="9"/>
        <v>580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910</v>
      </c>
      <c r="C94">
        <f>BAWANA!E94</f>
        <v>0</v>
      </c>
      <c r="D94">
        <f>BAWANA!AN94</f>
        <v>580</v>
      </c>
      <c r="E94">
        <f>BAWANA!AO94</f>
        <v>0</v>
      </c>
      <c r="F94">
        <f t="shared" si="11"/>
        <v>728</v>
      </c>
      <c r="G94">
        <f t="shared" si="12"/>
        <v>580</v>
      </c>
      <c r="H94" s="112"/>
      <c r="I94">
        <f>BRPL_EOD!AK94+BRPL_EOD!AL94</f>
        <v>462.61</v>
      </c>
      <c r="J94">
        <f>BYPL_EOD!AK94+BYPL_EOD!AL94</f>
        <v>46</v>
      </c>
      <c r="K94">
        <f>MES_EOD!AK94+MES_EOD!AL94</f>
        <v>0</v>
      </c>
      <c r="L94">
        <f>NDMC_EOD!AK94+NDMC_EOD!AL94</f>
        <v>0</v>
      </c>
      <c r="M94">
        <f>TPDDL_EOD!AK94+TPDDL_EOD!AL94</f>
        <v>71.38</v>
      </c>
      <c r="N94">
        <f t="shared" si="7"/>
        <v>579.99</v>
      </c>
      <c r="O94" s="112">
        <f t="shared" si="8"/>
        <v>9.9999999999909051E-3</v>
      </c>
      <c r="P94">
        <v>462.61</v>
      </c>
      <c r="Q94">
        <v>46.00366384985518</v>
      </c>
      <c r="R94">
        <v>4.036111683030551E-4</v>
      </c>
      <c r="S94">
        <v>1.6179929032632359E-3</v>
      </c>
      <c r="T94">
        <v>71.384314546073227</v>
      </c>
      <c r="U94" s="114">
        <f t="shared" si="9"/>
        <v>580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910</v>
      </c>
      <c r="C95">
        <f>BAWANA!E95</f>
        <v>0</v>
      </c>
      <c r="D95">
        <f>BAWANA!AN95</f>
        <v>580</v>
      </c>
      <c r="E95">
        <f>BAWANA!AO95</f>
        <v>0</v>
      </c>
      <c r="F95">
        <f t="shared" si="11"/>
        <v>728</v>
      </c>
      <c r="G95">
        <f t="shared" si="12"/>
        <v>580</v>
      </c>
      <c r="H95" s="112"/>
      <c r="I95">
        <f>BRPL_EOD!AK95+BRPL_EOD!AL95</f>
        <v>462.61</v>
      </c>
      <c r="J95">
        <f>BYPL_EOD!AK95+BYPL_EOD!AL95</f>
        <v>46</v>
      </c>
      <c r="K95">
        <f>MES_EOD!AK95+MES_EOD!AL95</f>
        <v>0</v>
      </c>
      <c r="L95">
        <f>NDMC_EOD!AK95+NDMC_EOD!AL95</f>
        <v>0</v>
      </c>
      <c r="M95">
        <f>TPDDL_EOD!AK95+TPDDL_EOD!AL95</f>
        <v>71.38</v>
      </c>
      <c r="N95">
        <f t="shared" si="7"/>
        <v>579.99</v>
      </c>
      <c r="O95" s="112">
        <f t="shared" si="8"/>
        <v>9.9999999999909051E-3</v>
      </c>
      <c r="P95">
        <v>462.61</v>
      </c>
      <c r="Q95">
        <v>46.00366384985518</v>
      </c>
      <c r="R95">
        <v>4.036111683030551E-4</v>
      </c>
      <c r="S95">
        <v>1.6179929032632359E-3</v>
      </c>
      <c r="T95">
        <v>71.384314546073227</v>
      </c>
      <c r="U95" s="114">
        <f t="shared" si="9"/>
        <v>580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910</v>
      </c>
      <c r="C96">
        <f>BAWANA!E96</f>
        <v>0</v>
      </c>
      <c r="D96">
        <f>BAWANA!AN96</f>
        <v>580</v>
      </c>
      <c r="E96">
        <f>BAWANA!AO96</f>
        <v>0</v>
      </c>
      <c r="F96">
        <f t="shared" si="11"/>
        <v>728</v>
      </c>
      <c r="G96">
        <f t="shared" si="12"/>
        <v>580</v>
      </c>
      <c r="H96" s="112"/>
      <c r="I96">
        <f>BRPL_EOD!AK96+BRPL_EOD!AL96</f>
        <v>462.61</v>
      </c>
      <c r="J96">
        <f>BYPL_EOD!AK96+BYPL_EOD!AL96</f>
        <v>46</v>
      </c>
      <c r="K96">
        <f>MES_EOD!AK96+MES_EOD!AL96</f>
        <v>0</v>
      </c>
      <c r="L96">
        <f>NDMC_EOD!AK96+NDMC_EOD!AL96</f>
        <v>0</v>
      </c>
      <c r="M96">
        <f>TPDDL_EOD!AK96+TPDDL_EOD!AL96</f>
        <v>71.38</v>
      </c>
      <c r="N96">
        <f t="shared" si="7"/>
        <v>579.99</v>
      </c>
      <c r="O96" s="112">
        <f t="shared" si="8"/>
        <v>9.9999999999909051E-3</v>
      </c>
      <c r="P96">
        <v>462.61</v>
      </c>
      <c r="Q96">
        <v>46.00366384985518</v>
      </c>
      <c r="R96">
        <v>4.036111683030551E-4</v>
      </c>
      <c r="S96">
        <v>1.6179929032632359E-3</v>
      </c>
      <c r="T96">
        <v>71.384314546073227</v>
      </c>
      <c r="U96" s="114">
        <f t="shared" si="9"/>
        <v>580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910</v>
      </c>
      <c r="C97">
        <f>BAWANA!E97</f>
        <v>0</v>
      </c>
      <c r="D97">
        <f>BAWANA!AN97</f>
        <v>580</v>
      </c>
      <c r="E97">
        <f>BAWANA!AO97</f>
        <v>0</v>
      </c>
      <c r="F97">
        <f t="shared" si="11"/>
        <v>728</v>
      </c>
      <c r="G97">
        <f t="shared" si="12"/>
        <v>580</v>
      </c>
      <c r="H97" s="112"/>
      <c r="I97">
        <f>BRPL_EOD!AK97+BRPL_EOD!AL97</f>
        <v>462.61</v>
      </c>
      <c r="J97">
        <f>BYPL_EOD!AK97+BYPL_EOD!AL97</f>
        <v>46</v>
      </c>
      <c r="K97">
        <f>MES_EOD!AK97+MES_EOD!AL97</f>
        <v>0</v>
      </c>
      <c r="L97">
        <f>NDMC_EOD!AK97+NDMC_EOD!AL97</f>
        <v>0</v>
      </c>
      <c r="M97">
        <f>TPDDL_EOD!AK97+TPDDL_EOD!AL97</f>
        <v>71.38</v>
      </c>
      <c r="N97">
        <f t="shared" si="7"/>
        <v>579.99</v>
      </c>
      <c r="O97" s="112">
        <f t="shared" si="8"/>
        <v>9.9999999999909051E-3</v>
      </c>
      <c r="P97">
        <v>462.61</v>
      </c>
      <c r="Q97">
        <v>46.00366384985518</v>
      </c>
      <c r="R97">
        <v>4.036111683030551E-4</v>
      </c>
      <c r="S97">
        <v>1.6179929032632359E-3</v>
      </c>
      <c r="T97">
        <v>71.384314546073227</v>
      </c>
      <c r="U97" s="114">
        <f t="shared" si="9"/>
        <v>580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910</v>
      </c>
      <c r="C98">
        <f>BAWANA!E98</f>
        <v>0</v>
      </c>
      <c r="D98">
        <f>BAWANA!AN98</f>
        <v>580</v>
      </c>
      <c r="E98">
        <f>BAWANA!AO98</f>
        <v>0</v>
      </c>
      <c r="F98">
        <f t="shared" si="11"/>
        <v>728</v>
      </c>
      <c r="G98">
        <f t="shared" si="12"/>
        <v>580</v>
      </c>
      <c r="H98" s="112"/>
      <c r="I98">
        <f>BRPL_EOD!AK98+BRPL_EOD!AL98</f>
        <v>462.61</v>
      </c>
      <c r="J98">
        <f>BYPL_EOD!AK98+BYPL_EOD!AL98</f>
        <v>46</v>
      </c>
      <c r="K98">
        <f>MES_EOD!AK98+MES_EOD!AL98</f>
        <v>0</v>
      </c>
      <c r="L98">
        <f>NDMC_EOD!AK98+NDMC_EOD!AL98</f>
        <v>0</v>
      </c>
      <c r="M98">
        <f>TPDDL_EOD!AK98+TPDDL_EOD!AL98</f>
        <v>71.38</v>
      </c>
      <c r="N98">
        <f t="shared" si="7"/>
        <v>579.99</v>
      </c>
      <c r="O98" s="112">
        <f t="shared" si="8"/>
        <v>9.9999999999909051E-3</v>
      </c>
      <c r="P98">
        <v>462.61</v>
      </c>
      <c r="Q98">
        <v>46.00366384985518</v>
      </c>
      <c r="R98">
        <v>4.036111683030551E-4</v>
      </c>
      <c r="S98">
        <v>1.6179929032632359E-3</v>
      </c>
      <c r="T98">
        <v>71.384314546073227</v>
      </c>
      <c r="U98" s="114">
        <f t="shared" si="9"/>
        <v>580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21.84</v>
      </c>
      <c r="C99" s="114">
        <f t="shared" ref="C99:U99" si="14">SUM(C3:C98)/4000</f>
        <v>0</v>
      </c>
      <c r="D99" s="114">
        <f t="shared" si="14"/>
        <v>11.326695000000017</v>
      </c>
      <c r="E99" s="114">
        <f t="shared" si="14"/>
        <v>0</v>
      </c>
      <c r="F99" s="114">
        <f t="shared" si="14"/>
        <v>17.472000000000001</v>
      </c>
      <c r="G99" s="114">
        <f t="shared" si="14"/>
        <v>11.326695000000017</v>
      </c>
      <c r="H99" s="114"/>
      <c r="I99" s="114">
        <f t="shared" si="14"/>
        <v>9.3731600000000075</v>
      </c>
      <c r="J99" s="114">
        <f t="shared" si="14"/>
        <v>0.81491250000000015</v>
      </c>
      <c r="K99" s="114">
        <f t="shared" si="14"/>
        <v>1.65E-4</v>
      </c>
      <c r="L99" s="114">
        <f t="shared" si="14"/>
        <v>6.4500000000000007E-4</v>
      </c>
      <c r="M99" s="114">
        <f t="shared" si="14"/>
        <v>1.1377800000000005</v>
      </c>
      <c r="N99" s="114">
        <f t="shared" si="14"/>
        <v>11.32666250000001</v>
      </c>
      <c r="O99" s="114">
        <f t="shared" si="14"/>
        <v>3.2499999999970439E-5</v>
      </c>
      <c r="P99" s="114">
        <f t="shared" si="14"/>
        <v>9.3731580466716142</v>
      </c>
      <c r="Q99" s="114">
        <f t="shared" si="14"/>
        <v>0.81492511202908535</v>
      </c>
      <c r="R99" s="114">
        <f t="shared" si="14"/>
        <v>1.6640951024173581E-4</v>
      </c>
      <c r="S99" s="114">
        <f t="shared" si="14"/>
        <v>6.506504322657718E-4</v>
      </c>
      <c r="T99" s="114">
        <f t="shared" si="14"/>
        <v>1.1377947813567977</v>
      </c>
      <c r="U99" s="114">
        <f t="shared" si="14"/>
        <v>11.326695000000017</v>
      </c>
      <c r="V99" s="114">
        <f t="shared" si="10"/>
        <v>0</v>
      </c>
      <c r="Y99" s="114">
        <f t="shared" ref="Y99:AD99" si="15">SUM(Y3:Y98)/4000</f>
        <v>8.9999999999999998E-4</v>
      </c>
      <c r="Z99" s="114">
        <f t="shared" si="15"/>
        <v>8.9999999999999998E-4</v>
      </c>
      <c r="AA99" s="114">
        <f t="shared" si="15"/>
        <v>8.9999999999999998E-4</v>
      </c>
      <c r="AB99" s="114">
        <f t="shared" si="15"/>
        <v>8.9999999999999998E-4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0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0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0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0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0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0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0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0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0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0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0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0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0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0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0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0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0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0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0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0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0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0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0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0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0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0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0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0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0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0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0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0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0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0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0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0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0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0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0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0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0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0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0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0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0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0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0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0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0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0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0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0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0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0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0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0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0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0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0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0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0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0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0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0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0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0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0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0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0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0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0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0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0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0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0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0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0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0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0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0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0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0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0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0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0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0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0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0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0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0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0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0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0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0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81.591623999999996</v>
      </c>
      <c r="H3">
        <v>0</v>
      </c>
      <c r="I3">
        <v>0</v>
      </c>
      <c r="J3">
        <v>82.828605999999994</v>
      </c>
      <c r="K3">
        <v>688.41594799999996</v>
      </c>
      <c r="L3">
        <v>270.15138200000001</v>
      </c>
      <c r="M3">
        <v>97.055942999999999</v>
      </c>
      <c r="N3">
        <v>124.384996</v>
      </c>
      <c r="O3">
        <v>130.58071699999999</v>
      </c>
      <c r="P3">
        <v>131.26549700000001</v>
      </c>
      <c r="Q3">
        <v>21.019770000000001</v>
      </c>
      <c r="R3">
        <v>43.706625000000003</v>
      </c>
      <c r="S3">
        <v>24.63898</v>
      </c>
      <c r="T3">
        <v>3.0945860000000001</v>
      </c>
      <c r="U3">
        <v>348.97500000000002</v>
      </c>
      <c r="V3">
        <v>14.300737</v>
      </c>
      <c r="W3">
        <v>32.170999999999999</v>
      </c>
      <c r="X3">
        <v>62.868250000000003</v>
      </c>
      <c r="Y3">
        <v>0</v>
      </c>
      <c r="Z3">
        <v>6.5208000000000004</v>
      </c>
      <c r="AA3">
        <v>28.09872</v>
      </c>
      <c r="AB3">
        <v>48.499828999999998</v>
      </c>
      <c r="AC3">
        <v>34.831252999999997</v>
      </c>
      <c r="AD3">
        <v>43.536136999999997</v>
      </c>
      <c r="AE3">
        <v>59.175403000000003</v>
      </c>
      <c r="AF3">
        <v>39.195646000000004</v>
      </c>
      <c r="AG3">
        <v>49.112358999999998</v>
      </c>
      <c r="AH3">
        <v>179.96245400000001</v>
      </c>
      <c r="AI3">
        <v>4.2720919999999998</v>
      </c>
      <c r="AJ3">
        <v>0</v>
      </c>
      <c r="AK3">
        <v>67.823003</v>
      </c>
      <c r="AL3">
        <v>83.664000000000001</v>
      </c>
      <c r="AM3">
        <v>0</v>
      </c>
      <c r="AN3">
        <v>1.212818</v>
      </c>
      <c r="AO3">
        <v>9.5549999999999997</v>
      </c>
      <c r="AP3">
        <v>12.9381</v>
      </c>
      <c r="AQ3">
        <v>63.107596999999998</v>
      </c>
      <c r="AR3">
        <v>40.847999999999999</v>
      </c>
      <c r="AS3">
        <v>30.360993000000001</v>
      </c>
      <c r="AT3">
        <v>15.00135</v>
      </c>
      <c r="AU3">
        <v>0</v>
      </c>
      <c r="AV3">
        <v>52.397528000000001</v>
      </c>
      <c r="AW3">
        <v>0</v>
      </c>
      <c r="AX3">
        <v>0</v>
      </c>
      <c r="AY3">
        <v>8.3406509999999994</v>
      </c>
      <c r="AZ3">
        <v>10.211652000000001</v>
      </c>
      <c r="BA3">
        <v>6.7455150000000001</v>
      </c>
      <c r="BB3">
        <v>5.5340850000000001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3057.9946459999996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81.591623999999996</v>
      </c>
      <c r="H4">
        <v>0</v>
      </c>
      <c r="I4">
        <v>0</v>
      </c>
      <c r="J4">
        <v>82.828605999999994</v>
      </c>
      <c r="K4">
        <v>688.41594799999996</v>
      </c>
      <c r="L4">
        <v>270.15138200000001</v>
      </c>
      <c r="M4">
        <v>97.055942999999999</v>
      </c>
      <c r="N4">
        <v>124.384996</v>
      </c>
      <c r="O4">
        <v>130.58071699999999</v>
      </c>
      <c r="P4">
        <v>131.26549700000001</v>
      </c>
      <c r="Q4">
        <v>21.019770000000001</v>
      </c>
      <c r="R4">
        <v>43.706625000000003</v>
      </c>
      <c r="S4">
        <v>24.63898</v>
      </c>
      <c r="T4">
        <v>3.0945860000000001</v>
      </c>
      <c r="U4">
        <v>348.97500000000002</v>
      </c>
      <c r="V4">
        <v>14.300737</v>
      </c>
      <c r="W4">
        <v>32.170999999999999</v>
      </c>
      <c r="X4">
        <v>62.868250000000003</v>
      </c>
      <c r="Y4">
        <v>0</v>
      </c>
      <c r="Z4">
        <v>6.5208000000000004</v>
      </c>
      <c r="AA4">
        <v>28.09872</v>
      </c>
      <c r="AB4">
        <v>48.499828999999998</v>
      </c>
      <c r="AC4">
        <v>34.831252999999997</v>
      </c>
      <c r="AD4">
        <v>43.536136999999997</v>
      </c>
      <c r="AE4">
        <v>59.175403000000003</v>
      </c>
      <c r="AF4">
        <v>39.195646000000004</v>
      </c>
      <c r="AG4">
        <v>49.112358999999998</v>
      </c>
      <c r="AH4">
        <v>179.96245400000001</v>
      </c>
      <c r="AI4">
        <v>4.2720919999999998</v>
      </c>
      <c r="AJ4">
        <v>0</v>
      </c>
      <c r="AK4">
        <v>67.823003</v>
      </c>
      <c r="AL4">
        <v>83.664000000000001</v>
      </c>
      <c r="AM4">
        <v>0</v>
      </c>
      <c r="AN4">
        <v>1.212818</v>
      </c>
      <c r="AO4">
        <v>9.5549999999999997</v>
      </c>
      <c r="AP4">
        <v>12.9381</v>
      </c>
      <c r="AQ4">
        <v>63.107596999999998</v>
      </c>
      <c r="AR4">
        <v>40.847999999999999</v>
      </c>
      <c r="AS4">
        <v>30.360993000000001</v>
      </c>
      <c r="AT4">
        <v>15.00135</v>
      </c>
      <c r="AU4">
        <v>0</v>
      </c>
      <c r="AV4">
        <v>52.397528000000001</v>
      </c>
      <c r="AW4">
        <v>0</v>
      </c>
      <c r="AX4">
        <v>0</v>
      </c>
      <c r="AY4">
        <v>8.3406509999999994</v>
      </c>
      <c r="AZ4">
        <v>10.211652000000001</v>
      </c>
      <c r="BA4">
        <v>6.7455150000000001</v>
      </c>
      <c r="BB4">
        <v>5.5340850000000001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3057.9946459999996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81.591623999999996</v>
      </c>
      <c r="H5">
        <v>0</v>
      </c>
      <c r="I5">
        <v>0</v>
      </c>
      <c r="J5">
        <v>82.828605999999994</v>
      </c>
      <c r="K5">
        <v>688.41594799999996</v>
      </c>
      <c r="L5">
        <v>270.15138200000001</v>
      </c>
      <c r="M5">
        <v>97.055942999999999</v>
      </c>
      <c r="N5">
        <v>124.384996</v>
      </c>
      <c r="O5">
        <v>130.58071699999999</v>
      </c>
      <c r="P5">
        <v>131.26549700000001</v>
      </c>
      <c r="Q5">
        <v>21.019770000000001</v>
      </c>
      <c r="R5">
        <v>43.706625000000003</v>
      </c>
      <c r="S5">
        <v>24.63898</v>
      </c>
      <c r="T5">
        <v>3.0945860000000001</v>
      </c>
      <c r="U5">
        <v>348.97500000000002</v>
      </c>
      <c r="V5">
        <v>14.300737</v>
      </c>
      <c r="W5">
        <v>32.170999999999999</v>
      </c>
      <c r="X5">
        <v>62.868250000000003</v>
      </c>
      <c r="Y5">
        <v>0</v>
      </c>
      <c r="Z5">
        <v>6.5208000000000004</v>
      </c>
      <c r="AA5">
        <v>28.09872</v>
      </c>
      <c r="AB5">
        <v>48.499828999999998</v>
      </c>
      <c r="AC5">
        <v>34.831252999999997</v>
      </c>
      <c r="AD5">
        <v>43.536136999999997</v>
      </c>
      <c r="AE5">
        <v>59.175403000000003</v>
      </c>
      <c r="AF5">
        <v>39.195646000000004</v>
      </c>
      <c r="AG5">
        <v>49.112358999999998</v>
      </c>
      <c r="AH5">
        <v>179.96245400000001</v>
      </c>
      <c r="AI5">
        <v>4.2720919999999998</v>
      </c>
      <c r="AJ5">
        <v>0</v>
      </c>
      <c r="AK5">
        <v>67.823003</v>
      </c>
      <c r="AL5">
        <v>83.664000000000001</v>
      </c>
      <c r="AM5">
        <v>0</v>
      </c>
      <c r="AN5">
        <v>1.212818</v>
      </c>
      <c r="AO5">
        <v>9.5549999999999997</v>
      </c>
      <c r="AP5">
        <v>12.9381</v>
      </c>
      <c r="AQ5">
        <v>63.107596999999998</v>
      </c>
      <c r="AR5">
        <v>40.847999999999999</v>
      </c>
      <c r="AS5">
        <v>38.350727999999997</v>
      </c>
      <c r="AT5">
        <v>15.00135</v>
      </c>
      <c r="AU5">
        <v>0</v>
      </c>
      <c r="AV5">
        <v>52.397528000000001</v>
      </c>
      <c r="AW5">
        <v>0</v>
      </c>
      <c r="AX5">
        <v>0</v>
      </c>
      <c r="AY5">
        <v>8.3406509999999994</v>
      </c>
      <c r="AZ5">
        <v>10.211652000000001</v>
      </c>
      <c r="BA5">
        <v>6.7455150000000001</v>
      </c>
      <c r="BB5">
        <v>5.5340850000000001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3065.9843809999998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81.591623999999996</v>
      </c>
      <c r="H6">
        <v>0</v>
      </c>
      <c r="I6">
        <v>0</v>
      </c>
      <c r="J6">
        <v>82.828605999999994</v>
      </c>
      <c r="K6">
        <v>688.41594799999996</v>
      </c>
      <c r="L6">
        <v>270.15138200000001</v>
      </c>
      <c r="M6">
        <v>97.055942999999999</v>
      </c>
      <c r="N6">
        <v>124.384996</v>
      </c>
      <c r="O6">
        <v>130.58071699999999</v>
      </c>
      <c r="P6">
        <v>131.26549700000001</v>
      </c>
      <c r="Q6">
        <v>21.019770000000001</v>
      </c>
      <c r="R6">
        <v>43.706625000000003</v>
      </c>
      <c r="S6">
        <v>24.63898</v>
      </c>
      <c r="T6">
        <v>3.0945860000000001</v>
      </c>
      <c r="U6">
        <v>348.97500000000002</v>
      </c>
      <c r="V6">
        <v>14.300737</v>
      </c>
      <c r="W6">
        <v>32.170999999999999</v>
      </c>
      <c r="X6">
        <v>62.868250000000003</v>
      </c>
      <c r="Y6">
        <v>0</v>
      </c>
      <c r="Z6">
        <v>6.5208000000000004</v>
      </c>
      <c r="AA6">
        <v>28.09872</v>
      </c>
      <c r="AB6">
        <v>48.499828999999998</v>
      </c>
      <c r="AC6">
        <v>34.831252999999997</v>
      </c>
      <c r="AD6">
        <v>43.536136999999997</v>
      </c>
      <c r="AE6">
        <v>59.175403000000003</v>
      </c>
      <c r="AF6">
        <v>39.195646000000004</v>
      </c>
      <c r="AG6">
        <v>49.112358999999998</v>
      </c>
      <c r="AH6">
        <v>179.96245400000001</v>
      </c>
      <c r="AI6">
        <v>4.2720919999999998</v>
      </c>
      <c r="AJ6">
        <v>0</v>
      </c>
      <c r="AK6">
        <v>67.823003</v>
      </c>
      <c r="AL6">
        <v>83.664000000000001</v>
      </c>
      <c r="AM6">
        <v>0</v>
      </c>
      <c r="AN6">
        <v>1.212818</v>
      </c>
      <c r="AO6">
        <v>9.5549999999999997</v>
      </c>
      <c r="AP6">
        <v>12.9381</v>
      </c>
      <c r="AQ6">
        <v>63.107596999999998</v>
      </c>
      <c r="AR6">
        <v>40.847999999999999</v>
      </c>
      <c r="AS6">
        <v>38.350727999999997</v>
      </c>
      <c r="AT6">
        <v>15.00135</v>
      </c>
      <c r="AU6">
        <v>0</v>
      </c>
      <c r="AV6">
        <v>52.397528000000001</v>
      </c>
      <c r="AW6">
        <v>0</v>
      </c>
      <c r="AX6">
        <v>0</v>
      </c>
      <c r="AY6">
        <v>8.3406509999999994</v>
      </c>
      <c r="AZ6">
        <v>10.211652000000001</v>
      </c>
      <c r="BA6">
        <v>6.7455150000000001</v>
      </c>
      <c r="BB6">
        <v>5.5340850000000001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3065.9843809999998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82.260407999999998</v>
      </c>
      <c r="H7">
        <v>0</v>
      </c>
      <c r="I7">
        <v>0</v>
      </c>
      <c r="J7">
        <v>82.828605999999994</v>
      </c>
      <c r="K7">
        <v>688.41594799999996</v>
      </c>
      <c r="L7">
        <v>270.15138200000001</v>
      </c>
      <c r="M7">
        <v>97.055942999999999</v>
      </c>
      <c r="N7">
        <v>124.384996</v>
      </c>
      <c r="O7">
        <v>130.58071699999999</v>
      </c>
      <c r="P7">
        <v>131.26549700000001</v>
      </c>
      <c r="Q7">
        <v>21.019770000000001</v>
      </c>
      <c r="R7">
        <v>43.706625000000003</v>
      </c>
      <c r="S7">
        <v>24.63898</v>
      </c>
      <c r="T7">
        <v>3.0945860000000001</v>
      </c>
      <c r="U7">
        <v>348.97500000000002</v>
      </c>
      <c r="V7">
        <v>14.300737</v>
      </c>
      <c r="W7">
        <v>32.170999999999999</v>
      </c>
      <c r="X7">
        <v>62.868250000000003</v>
      </c>
      <c r="Y7">
        <v>0</v>
      </c>
      <c r="Z7">
        <v>6.5208000000000004</v>
      </c>
      <c r="AA7">
        <v>28.09872</v>
      </c>
      <c r="AB7">
        <v>48.499828999999998</v>
      </c>
      <c r="AC7">
        <v>34.831252999999997</v>
      </c>
      <c r="AD7">
        <v>43.536136999999997</v>
      </c>
      <c r="AE7">
        <v>59.175403000000003</v>
      </c>
      <c r="AF7">
        <v>39.195646000000004</v>
      </c>
      <c r="AG7">
        <v>49.112358999999998</v>
      </c>
      <c r="AH7">
        <v>179.96245400000001</v>
      </c>
      <c r="AI7">
        <v>4.2720919999999998</v>
      </c>
      <c r="AJ7">
        <v>0</v>
      </c>
      <c r="AK7">
        <v>67.823003</v>
      </c>
      <c r="AL7">
        <v>83.664000000000001</v>
      </c>
      <c r="AM7">
        <v>0</v>
      </c>
      <c r="AN7">
        <v>1.212818</v>
      </c>
      <c r="AO7">
        <v>9.702</v>
      </c>
      <c r="AP7">
        <v>12.9381</v>
      </c>
      <c r="AQ7">
        <v>63.107596999999998</v>
      </c>
      <c r="AR7">
        <v>40.847999999999999</v>
      </c>
      <c r="AS7">
        <v>38.350727999999997</v>
      </c>
      <c r="AT7">
        <v>15.00135</v>
      </c>
      <c r="AU7">
        <v>0</v>
      </c>
      <c r="AV7">
        <v>52.397528000000001</v>
      </c>
      <c r="AW7">
        <v>0</v>
      </c>
      <c r="AX7">
        <v>0</v>
      </c>
      <c r="AY7">
        <v>8.3406509999999994</v>
      </c>
      <c r="AZ7">
        <v>10.211652000000001</v>
      </c>
      <c r="BA7">
        <v>6.7455150000000001</v>
      </c>
      <c r="BB7">
        <v>5.5340850000000001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3066.8001650000001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82.260407999999998</v>
      </c>
      <c r="H8">
        <v>0</v>
      </c>
      <c r="I8">
        <v>0</v>
      </c>
      <c r="J8">
        <v>84.186452000000003</v>
      </c>
      <c r="K8">
        <v>688.41594799999996</v>
      </c>
      <c r="L8">
        <v>270.15138200000001</v>
      </c>
      <c r="M8">
        <v>97.055942999999999</v>
      </c>
      <c r="N8">
        <v>124.384996</v>
      </c>
      <c r="O8">
        <v>130.58071699999999</v>
      </c>
      <c r="P8">
        <v>131.26549700000001</v>
      </c>
      <c r="Q8">
        <v>21.019770000000001</v>
      </c>
      <c r="R8">
        <v>43.706625000000003</v>
      </c>
      <c r="S8">
        <v>24.63898</v>
      </c>
      <c r="T8">
        <v>3.0945860000000001</v>
      </c>
      <c r="U8">
        <v>348.97500000000002</v>
      </c>
      <c r="V8">
        <v>14.300737</v>
      </c>
      <c r="W8">
        <v>32.170999999999999</v>
      </c>
      <c r="X8">
        <v>62.868250000000003</v>
      </c>
      <c r="Y8">
        <v>0</v>
      </c>
      <c r="Z8">
        <v>6.5208000000000004</v>
      </c>
      <c r="AA8">
        <v>28.09872</v>
      </c>
      <c r="AB8">
        <v>48.499828999999998</v>
      </c>
      <c r="AC8">
        <v>34.831252999999997</v>
      </c>
      <c r="AD8">
        <v>43.536136999999997</v>
      </c>
      <c r="AE8">
        <v>59.175403000000003</v>
      </c>
      <c r="AF8">
        <v>39.195646000000004</v>
      </c>
      <c r="AG8">
        <v>49.112358999999998</v>
      </c>
      <c r="AH8">
        <v>179.96245400000001</v>
      </c>
      <c r="AI8">
        <v>4.2720919999999998</v>
      </c>
      <c r="AJ8">
        <v>0</v>
      </c>
      <c r="AK8">
        <v>67.823003</v>
      </c>
      <c r="AL8">
        <v>83.664000000000001</v>
      </c>
      <c r="AM8">
        <v>0</v>
      </c>
      <c r="AN8">
        <v>1.212818</v>
      </c>
      <c r="AO8">
        <v>9.702</v>
      </c>
      <c r="AP8">
        <v>12.9381</v>
      </c>
      <c r="AQ8">
        <v>63.107596999999998</v>
      </c>
      <c r="AR8">
        <v>40.847999999999999</v>
      </c>
      <c r="AS8">
        <v>38.350727999999997</v>
      </c>
      <c r="AT8">
        <v>15.00135</v>
      </c>
      <c r="AU8">
        <v>0</v>
      </c>
      <c r="AV8">
        <v>52.397528000000001</v>
      </c>
      <c r="AW8">
        <v>0</v>
      </c>
      <c r="AX8">
        <v>0</v>
      </c>
      <c r="AY8">
        <v>8.3406509999999994</v>
      </c>
      <c r="AZ8">
        <v>10.211652000000001</v>
      </c>
      <c r="BA8">
        <v>6.7455150000000001</v>
      </c>
      <c r="BB8">
        <v>5.5340850000000001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3068.158011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82.260407999999998</v>
      </c>
      <c r="H9">
        <v>0</v>
      </c>
      <c r="I9">
        <v>0</v>
      </c>
      <c r="J9">
        <v>84.186452000000003</v>
      </c>
      <c r="K9">
        <v>688.41594799999996</v>
      </c>
      <c r="L9">
        <v>270.15138200000001</v>
      </c>
      <c r="M9">
        <v>97.055942999999999</v>
      </c>
      <c r="N9">
        <v>124.384996</v>
      </c>
      <c r="O9">
        <v>130.58071699999999</v>
      </c>
      <c r="P9">
        <v>131.26549700000001</v>
      </c>
      <c r="Q9">
        <v>21.019770000000001</v>
      </c>
      <c r="R9">
        <v>43.706625000000003</v>
      </c>
      <c r="S9">
        <v>24.63898</v>
      </c>
      <c r="T9">
        <v>3.0945860000000001</v>
      </c>
      <c r="U9">
        <v>348.97500000000002</v>
      </c>
      <c r="V9">
        <v>14.300737</v>
      </c>
      <c r="W9">
        <v>32.170999999999999</v>
      </c>
      <c r="X9">
        <v>85.068250000000006</v>
      </c>
      <c r="Y9">
        <v>0</v>
      </c>
      <c r="Z9">
        <v>6.5208000000000004</v>
      </c>
      <c r="AA9">
        <v>28.09872</v>
      </c>
      <c r="AB9">
        <v>48.499828999999998</v>
      </c>
      <c r="AC9">
        <v>34.831252999999997</v>
      </c>
      <c r="AD9">
        <v>43.536136999999997</v>
      </c>
      <c r="AE9">
        <v>59.175403000000003</v>
      </c>
      <c r="AF9">
        <v>39.195646000000004</v>
      </c>
      <c r="AG9">
        <v>49.112358999999998</v>
      </c>
      <c r="AH9">
        <v>179.96245400000001</v>
      </c>
      <c r="AI9">
        <v>4.2720919999999998</v>
      </c>
      <c r="AJ9">
        <v>0</v>
      </c>
      <c r="AK9">
        <v>67.823003</v>
      </c>
      <c r="AL9">
        <v>83.664000000000001</v>
      </c>
      <c r="AM9">
        <v>0</v>
      </c>
      <c r="AN9">
        <v>1.212818</v>
      </c>
      <c r="AO9">
        <v>9.702</v>
      </c>
      <c r="AP9">
        <v>12.041399999999999</v>
      </c>
      <c r="AQ9">
        <v>63.107596999999998</v>
      </c>
      <c r="AR9">
        <v>40.847999999999999</v>
      </c>
      <c r="AS9">
        <v>38.350727999999997</v>
      </c>
      <c r="AT9">
        <v>15.00135</v>
      </c>
      <c r="AU9">
        <v>0</v>
      </c>
      <c r="AV9">
        <v>52.397528000000001</v>
      </c>
      <c r="AW9">
        <v>0</v>
      </c>
      <c r="AX9">
        <v>0</v>
      </c>
      <c r="AY9">
        <v>8.3406509999999994</v>
      </c>
      <c r="AZ9">
        <v>10.211652000000001</v>
      </c>
      <c r="BA9">
        <v>6.7455150000000001</v>
      </c>
      <c r="BB9">
        <v>5.5340850000000001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3089.461311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82.260407999999998</v>
      </c>
      <c r="H10">
        <v>0</v>
      </c>
      <c r="I10">
        <v>0</v>
      </c>
      <c r="J10">
        <v>84.186452000000003</v>
      </c>
      <c r="K10">
        <v>688.41594799999996</v>
      </c>
      <c r="L10">
        <v>270.15138200000001</v>
      </c>
      <c r="M10">
        <v>97.055942999999999</v>
      </c>
      <c r="N10">
        <v>124.384996</v>
      </c>
      <c r="O10">
        <v>130.58071699999999</v>
      </c>
      <c r="P10">
        <v>131.26549700000001</v>
      </c>
      <c r="Q10">
        <v>21.019770000000001</v>
      </c>
      <c r="R10">
        <v>43.706625000000003</v>
      </c>
      <c r="S10">
        <v>24.63898</v>
      </c>
      <c r="T10">
        <v>3.0945860000000001</v>
      </c>
      <c r="U10">
        <v>348.97500000000002</v>
      </c>
      <c r="V10">
        <v>14.300737</v>
      </c>
      <c r="W10">
        <v>32.170999999999999</v>
      </c>
      <c r="X10">
        <v>86.968249999999998</v>
      </c>
      <c r="Y10">
        <v>0</v>
      </c>
      <c r="Z10">
        <v>6.5208000000000004</v>
      </c>
      <c r="AA10">
        <v>28.09872</v>
      </c>
      <c r="AB10">
        <v>48.499828999999998</v>
      </c>
      <c r="AC10">
        <v>34.831252999999997</v>
      </c>
      <c r="AD10">
        <v>43.536136999999997</v>
      </c>
      <c r="AE10">
        <v>59.175403000000003</v>
      </c>
      <c r="AF10">
        <v>39.195646000000004</v>
      </c>
      <c r="AG10">
        <v>49.112358999999998</v>
      </c>
      <c r="AH10">
        <v>179.96245400000001</v>
      </c>
      <c r="AI10">
        <v>4.2720919999999998</v>
      </c>
      <c r="AJ10">
        <v>0</v>
      </c>
      <c r="AK10">
        <v>67.823003</v>
      </c>
      <c r="AL10">
        <v>83.664000000000001</v>
      </c>
      <c r="AM10">
        <v>0</v>
      </c>
      <c r="AN10">
        <v>1.212818</v>
      </c>
      <c r="AO10">
        <v>9.702</v>
      </c>
      <c r="AP10">
        <v>12.041399999999999</v>
      </c>
      <c r="AQ10">
        <v>63.107596999999998</v>
      </c>
      <c r="AR10">
        <v>40.847999999999999</v>
      </c>
      <c r="AS10">
        <v>38.350727999999997</v>
      </c>
      <c r="AT10">
        <v>15.00135</v>
      </c>
      <c r="AU10">
        <v>0</v>
      </c>
      <c r="AV10">
        <v>52.397528000000001</v>
      </c>
      <c r="AW10">
        <v>0</v>
      </c>
      <c r="AX10">
        <v>0</v>
      </c>
      <c r="AY10">
        <v>8.3406509999999994</v>
      </c>
      <c r="AZ10">
        <v>10.211652000000001</v>
      </c>
      <c r="BA10">
        <v>6.7455150000000001</v>
      </c>
      <c r="BB10">
        <v>5.5340850000000001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3091.3613110000001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82.260407999999998</v>
      </c>
      <c r="H11">
        <v>0</v>
      </c>
      <c r="I11">
        <v>0</v>
      </c>
      <c r="J11">
        <v>84.186452000000003</v>
      </c>
      <c r="K11">
        <v>688.41594799999996</v>
      </c>
      <c r="L11">
        <v>270.15138200000001</v>
      </c>
      <c r="M11">
        <v>97.055942999999999</v>
      </c>
      <c r="N11">
        <v>124.384996</v>
      </c>
      <c r="O11">
        <v>130.58071699999999</v>
      </c>
      <c r="P11">
        <v>131.26549700000001</v>
      </c>
      <c r="Q11">
        <v>21.019770000000001</v>
      </c>
      <c r="R11">
        <v>43.706625000000003</v>
      </c>
      <c r="S11">
        <v>24.63898</v>
      </c>
      <c r="T11">
        <v>3.0945860000000001</v>
      </c>
      <c r="U11">
        <v>348.97500000000002</v>
      </c>
      <c r="V11">
        <v>14.300737</v>
      </c>
      <c r="W11">
        <v>32.170999999999999</v>
      </c>
      <c r="X11">
        <v>86.968249999999998</v>
      </c>
      <c r="Y11">
        <v>0</v>
      </c>
      <c r="Z11">
        <v>6.5208000000000004</v>
      </c>
      <c r="AA11">
        <v>28.09872</v>
      </c>
      <c r="AB11">
        <v>48.499828999999998</v>
      </c>
      <c r="AC11">
        <v>34.831252999999997</v>
      </c>
      <c r="AD11">
        <v>43.536136999999997</v>
      </c>
      <c r="AE11">
        <v>59.175403000000003</v>
      </c>
      <c r="AF11">
        <v>39.195646000000004</v>
      </c>
      <c r="AG11">
        <v>49.112358999999998</v>
      </c>
      <c r="AH11">
        <v>179.96245400000001</v>
      </c>
      <c r="AI11">
        <v>4.2720919999999998</v>
      </c>
      <c r="AJ11">
        <v>0</v>
      </c>
      <c r="AK11">
        <v>67.823003</v>
      </c>
      <c r="AL11">
        <v>83.664000000000001</v>
      </c>
      <c r="AM11">
        <v>0</v>
      </c>
      <c r="AN11">
        <v>1.212818</v>
      </c>
      <c r="AO11">
        <v>9.8490000000000002</v>
      </c>
      <c r="AP11">
        <v>12.041399999999999</v>
      </c>
      <c r="AQ11">
        <v>63.107596999999998</v>
      </c>
      <c r="AR11">
        <v>40.847999999999999</v>
      </c>
      <c r="AS11">
        <v>30.360993000000001</v>
      </c>
      <c r="AT11">
        <v>15.00135</v>
      </c>
      <c r="AU11">
        <v>0</v>
      </c>
      <c r="AV11">
        <v>53.049239</v>
      </c>
      <c r="AW11">
        <v>0</v>
      </c>
      <c r="AX11">
        <v>0</v>
      </c>
      <c r="AY11">
        <v>8.3406509999999994</v>
      </c>
      <c r="AZ11">
        <v>10.211652000000001</v>
      </c>
      <c r="BA11">
        <v>6.7455150000000001</v>
      </c>
      <c r="BB11">
        <v>5.5340850000000001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3084.1702869999999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82.260407999999998</v>
      </c>
      <c r="H12">
        <v>0</v>
      </c>
      <c r="I12">
        <v>0</v>
      </c>
      <c r="J12">
        <v>84.186452000000003</v>
      </c>
      <c r="K12">
        <v>688.41594799999996</v>
      </c>
      <c r="L12">
        <v>270.15138200000001</v>
      </c>
      <c r="M12">
        <v>97.055942999999999</v>
      </c>
      <c r="N12">
        <v>124.384996</v>
      </c>
      <c r="O12">
        <v>130.58071699999999</v>
      </c>
      <c r="P12">
        <v>131.26549700000001</v>
      </c>
      <c r="Q12">
        <v>21.019770000000001</v>
      </c>
      <c r="R12">
        <v>43.706625000000003</v>
      </c>
      <c r="S12">
        <v>24.63898</v>
      </c>
      <c r="T12">
        <v>3.0945860000000001</v>
      </c>
      <c r="U12">
        <v>348.97500000000002</v>
      </c>
      <c r="V12">
        <v>14.300737</v>
      </c>
      <c r="W12">
        <v>32.170999999999999</v>
      </c>
      <c r="X12">
        <v>86.968249999999998</v>
      </c>
      <c r="Y12">
        <v>0</v>
      </c>
      <c r="Z12">
        <v>6.5208000000000004</v>
      </c>
      <c r="AA12">
        <v>28.09872</v>
      </c>
      <c r="AB12">
        <v>48.499828999999998</v>
      </c>
      <c r="AC12">
        <v>34.831252999999997</v>
      </c>
      <c r="AD12">
        <v>43.536136999999997</v>
      </c>
      <c r="AE12">
        <v>59.175403000000003</v>
      </c>
      <c r="AF12">
        <v>39.195646000000004</v>
      </c>
      <c r="AG12">
        <v>49.112358999999998</v>
      </c>
      <c r="AH12">
        <v>179.96245400000001</v>
      </c>
      <c r="AI12">
        <v>4.2720919999999998</v>
      </c>
      <c r="AJ12">
        <v>0</v>
      </c>
      <c r="AK12">
        <v>67.823003</v>
      </c>
      <c r="AL12">
        <v>83.664000000000001</v>
      </c>
      <c r="AM12">
        <v>0</v>
      </c>
      <c r="AN12">
        <v>1.212818</v>
      </c>
      <c r="AO12">
        <v>9.8490000000000002</v>
      </c>
      <c r="AP12">
        <v>12.041399999999999</v>
      </c>
      <c r="AQ12">
        <v>63.107596999999998</v>
      </c>
      <c r="AR12">
        <v>40.847999999999999</v>
      </c>
      <c r="AS12">
        <v>30.360993000000001</v>
      </c>
      <c r="AT12">
        <v>15.00135</v>
      </c>
      <c r="AU12">
        <v>0</v>
      </c>
      <c r="AV12">
        <v>53.049239</v>
      </c>
      <c r="AW12">
        <v>0</v>
      </c>
      <c r="AX12">
        <v>0</v>
      </c>
      <c r="AY12">
        <v>8.3406509999999994</v>
      </c>
      <c r="AZ12">
        <v>10.211652000000001</v>
      </c>
      <c r="BA12">
        <v>6.7455150000000001</v>
      </c>
      <c r="BB12">
        <v>5.5340850000000001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3084.1702869999999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82.260407999999998</v>
      </c>
      <c r="H13">
        <v>0</v>
      </c>
      <c r="I13">
        <v>0</v>
      </c>
      <c r="J13">
        <v>84.186452000000003</v>
      </c>
      <c r="K13">
        <v>688.41594799999996</v>
      </c>
      <c r="L13">
        <v>270.15138200000001</v>
      </c>
      <c r="M13">
        <v>97.055942999999999</v>
      </c>
      <c r="N13">
        <v>124.384996</v>
      </c>
      <c r="O13">
        <v>130.58071699999999</v>
      </c>
      <c r="P13">
        <v>131.26549700000001</v>
      </c>
      <c r="Q13">
        <v>19.119769999999999</v>
      </c>
      <c r="R13">
        <v>43.706625000000003</v>
      </c>
      <c r="S13">
        <v>24.63898</v>
      </c>
      <c r="T13">
        <v>3.0945860000000001</v>
      </c>
      <c r="U13">
        <v>348.97500000000002</v>
      </c>
      <c r="V13">
        <v>14.300737</v>
      </c>
      <c r="W13">
        <v>32.170999999999999</v>
      </c>
      <c r="X13">
        <v>101.392</v>
      </c>
      <c r="Y13">
        <v>0</v>
      </c>
      <c r="Z13">
        <v>6.5208000000000004</v>
      </c>
      <c r="AA13">
        <v>28.09872</v>
      </c>
      <c r="AB13">
        <v>48.499828999999998</v>
      </c>
      <c r="AC13">
        <v>34.831252999999997</v>
      </c>
      <c r="AD13">
        <v>43.536136999999997</v>
      </c>
      <c r="AE13">
        <v>59.175403000000003</v>
      </c>
      <c r="AF13">
        <v>39.195646000000004</v>
      </c>
      <c r="AG13">
        <v>49.112358999999998</v>
      </c>
      <c r="AH13">
        <v>179.96245400000001</v>
      </c>
      <c r="AI13">
        <v>4.2720919999999998</v>
      </c>
      <c r="AJ13">
        <v>0</v>
      </c>
      <c r="AK13">
        <v>67.823003</v>
      </c>
      <c r="AL13">
        <v>83.664000000000001</v>
      </c>
      <c r="AM13">
        <v>0</v>
      </c>
      <c r="AN13">
        <v>1.212818</v>
      </c>
      <c r="AO13">
        <v>9.9960000000000004</v>
      </c>
      <c r="AP13">
        <v>12.041399999999999</v>
      </c>
      <c r="AQ13">
        <v>63.107596999999998</v>
      </c>
      <c r="AR13">
        <v>40.847999999999999</v>
      </c>
      <c r="AS13">
        <v>30.360993000000001</v>
      </c>
      <c r="AT13">
        <v>15.00135</v>
      </c>
      <c r="AU13">
        <v>0</v>
      </c>
      <c r="AV13">
        <v>53.049239</v>
      </c>
      <c r="AW13">
        <v>0</v>
      </c>
      <c r="AX13">
        <v>0</v>
      </c>
      <c r="AY13">
        <v>8.3406509999999994</v>
      </c>
      <c r="AZ13">
        <v>10.211652000000001</v>
      </c>
      <c r="BA13">
        <v>6.7455150000000001</v>
      </c>
      <c r="BB13">
        <v>5.5340850000000001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3096.8410369999997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82.260407999999998</v>
      </c>
      <c r="H14">
        <v>0</v>
      </c>
      <c r="I14">
        <v>0</v>
      </c>
      <c r="J14">
        <v>84.186452000000003</v>
      </c>
      <c r="K14">
        <v>688.41594799999996</v>
      </c>
      <c r="L14">
        <v>270.15138200000001</v>
      </c>
      <c r="M14">
        <v>97.055942999999999</v>
      </c>
      <c r="N14">
        <v>124.384996</v>
      </c>
      <c r="O14">
        <v>130.58071699999999</v>
      </c>
      <c r="P14">
        <v>131.26549700000001</v>
      </c>
      <c r="Q14">
        <v>19.119769999999999</v>
      </c>
      <c r="R14">
        <v>43.706625000000003</v>
      </c>
      <c r="S14">
        <v>24.63898</v>
      </c>
      <c r="T14">
        <v>3.0945860000000001</v>
      </c>
      <c r="U14">
        <v>348.97500000000002</v>
      </c>
      <c r="V14">
        <v>14.300737</v>
      </c>
      <c r="W14">
        <v>32.170999999999999</v>
      </c>
      <c r="X14">
        <v>106.637</v>
      </c>
      <c r="Y14">
        <v>0</v>
      </c>
      <c r="Z14">
        <v>6.5208000000000004</v>
      </c>
      <c r="AA14">
        <v>28.09872</v>
      </c>
      <c r="AB14">
        <v>48.499828999999998</v>
      </c>
      <c r="AC14">
        <v>34.831252999999997</v>
      </c>
      <c r="AD14">
        <v>43.536136999999997</v>
      </c>
      <c r="AE14">
        <v>59.175403000000003</v>
      </c>
      <c r="AF14">
        <v>39.195646000000004</v>
      </c>
      <c r="AG14">
        <v>49.112358999999998</v>
      </c>
      <c r="AH14">
        <v>179.96245400000001</v>
      </c>
      <c r="AI14">
        <v>4.2720919999999998</v>
      </c>
      <c r="AJ14">
        <v>0</v>
      </c>
      <c r="AK14">
        <v>67.823003</v>
      </c>
      <c r="AL14">
        <v>83.664000000000001</v>
      </c>
      <c r="AM14">
        <v>0</v>
      </c>
      <c r="AN14">
        <v>1.212818</v>
      </c>
      <c r="AO14">
        <v>9.9960000000000004</v>
      </c>
      <c r="AP14">
        <v>12.041399999999999</v>
      </c>
      <c r="AQ14">
        <v>63.107596999999998</v>
      </c>
      <c r="AR14">
        <v>40.847999999999999</v>
      </c>
      <c r="AS14">
        <v>30.360993000000001</v>
      </c>
      <c r="AT14">
        <v>15.00135</v>
      </c>
      <c r="AU14">
        <v>0</v>
      </c>
      <c r="AV14">
        <v>53.049239</v>
      </c>
      <c r="AW14">
        <v>0</v>
      </c>
      <c r="AX14">
        <v>0</v>
      </c>
      <c r="AY14">
        <v>8.3406509999999994</v>
      </c>
      <c r="AZ14">
        <v>10.211652000000001</v>
      </c>
      <c r="BA14">
        <v>6.7455150000000001</v>
      </c>
      <c r="BB14">
        <v>5.5340850000000001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3102.086037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82.260407999999998</v>
      </c>
      <c r="H15">
        <v>0</v>
      </c>
      <c r="I15">
        <v>0</v>
      </c>
      <c r="J15">
        <v>84.186452000000003</v>
      </c>
      <c r="K15">
        <v>688.41594799999996</v>
      </c>
      <c r="L15">
        <v>270.15138200000001</v>
      </c>
      <c r="M15">
        <v>97.055942999999999</v>
      </c>
      <c r="N15">
        <v>124.384996</v>
      </c>
      <c r="O15">
        <v>130.58071699999999</v>
      </c>
      <c r="P15">
        <v>131.26549700000001</v>
      </c>
      <c r="Q15">
        <v>20.730298999999999</v>
      </c>
      <c r="R15">
        <v>43.706625000000003</v>
      </c>
      <c r="S15">
        <v>24.63898</v>
      </c>
      <c r="T15">
        <v>3.0945860000000001</v>
      </c>
      <c r="U15">
        <v>348.97500000000002</v>
      </c>
      <c r="V15">
        <v>14.300737</v>
      </c>
      <c r="W15">
        <v>32.170999999999999</v>
      </c>
      <c r="X15">
        <v>106.637</v>
      </c>
      <c r="Y15">
        <v>0</v>
      </c>
      <c r="Z15">
        <v>6.5208000000000004</v>
      </c>
      <c r="AA15">
        <v>28.09872</v>
      </c>
      <c r="AB15">
        <v>48.499828999999998</v>
      </c>
      <c r="AC15">
        <v>34.831252999999997</v>
      </c>
      <c r="AD15">
        <v>43.536136999999997</v>
      </c>
      <c r="AE15">
        <v>59.175403000000003</v>
      </c>
      <c r="AF15">
        <v>39.195646000000004</v>
      </c>
      <c r="AG15">
        <v>49.112358999999998</v>
      </c>
      <c r="AH15">
        <v>179.96245400000001</v>
      </c>
      <c r="AI15">
        <v>4.2720919999999998</v>
      </c>
      <c r="AJ15">
        <v>0</v>
      </c>
      <c r="AK15">
        <v>67.823003</v>
      </c>
      <c r="AL15">
        <v>79.596999999999994</v>
      </c>
      <c r="AM15">
        <v>0</v>
      </c>
      <c r="AN15">
        <v>1.212818</v>
      </c>
      <c r="AO15">
        <v>9.9960000000000004</v>
      </c>
      <c r="AP15">
        <v>12.041399999999999</v>
      </c>
      <c r="AQ15">
        <v>63.107596999999998</v>
      </c>
      <c r="AR15">
        <v>40.847999999999999</v>
      </c>
      <c r="AS15">
        <v>30.360993000000001</v>
      </c>
      <c r="AT15">
        <v>15.00135</v>
      </c>
      <c r="AU15">
        <v>0</v>
      </c>
      <c r="AV15">
        <v>53.049239</v>
      </c>
      <c r="AW15">
        <v>0</v>
      </c>
      <c r="AX15">
        <v>0</v>
      </c>
      <c r="AY15">
        <v>8.3406509999999994</v>
      </c>
      <c r="AZ15">
        <v>10.211652000000001</v>
      </c>
      <c r="BA15">
        <v>6.7455150000000001</v>
      </c>
      <c r="BB15">
        <v>5.5340850000000001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3099.6295660000001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82.260407999999998</v>
      </c>
      <c r="H16">
        <v>0</v>
      </c>
      <c r="I16">
        <v>0</v>
      </c>
      <c r="J16">
        <v>84.186452000000003</v>
      </c>
      <c r="K16">
        <v>688.41594799999996</v>
      </c>
      <c r="L16">
        <v>270.15138200000001</v>
      </c>
      <c r="M16">
        <v>97.055942999999999</v>
      </c>
      <c r="N16">
        <v>124.384996</v>
      </c>
      <c r="O16">
        <v>130.58071699999999</v>
      </c>
      <c r="P16">
        <v>131.26549700000001</v>
      </c>
      <c r="Q16">
        <v>20.730298999999999</v>
      </c>
      <c r="R16">
        <v>43.706625000000003</v>
      </c>
      <c r="S16">
        <v>24.63898</v>
      </c>
      <c r="T16">
        <v>3.0945860000000001</v>
      </c>
      <c r="U16">
        <v>348.97500000000002</v>
      </c>
      <c r="V16">
        <v>14.300737</v>
      </c>
      <c r="W16">
        <v>32.170999999999999</v>
      </c>
      <c r="X16">
        <v>106.637</v>
      </c>
      <c r="Y16">
        <v>0</v>
      </c>
      <c r="Z16">
        <v>6.5208000000000004</v>
      </c>
      <c r="AA16">
        <v>28.09872</v>
      </c>
      <c r="AB16">
        <v>48.499828999999998</v>
      </c>
      <c r="AC16">
        <v>34.831252999999997</v>
      </c>
      <c r="AD16">
        <v>43.536136999999997</v>
      </c>
      <c r="AE16">
        <v>59.175403000000003</v>
      </c>
      <c r="AF16">
        <v>39.195646000000004</v>
      </c>
      <c r="AG16">
        <v>49.112358999999998</v>
      </c>
      <c r="AH16">
        <v>179.96245400000001</v>
      </c>
      <c r="AI16">
        <v>4.2720919999999998</v>
      </c>
      <c r="AJ16">
        <v>0</v>
      </c>
      <c r="AK16">
        <v>67.823003</v>
      </c>
      <c r="AL16">
        <v>79.596999999999994</v>
      </c>
      <c r="AM16">
        <v>0</v>
      </c>
      <c r="AN16">
        <v>1.212818</v>
      </c>
      <c r="AO16">
        <v>9.9960000000000004</v>
      </c>
      <c r="AP16">
        <v>12.041399999999999</v>
      </c>
      <c r="AQ16">
        <v>63.107596999999998</v>
      </c>
      <c r="AR16">
        <v>40.847999999999999</v>
      </c>
      <c r="AS16">
        <v>30.360993000000001</v>
      </c>
      <c r="AT16">
        <v>15.00135</v>
      </c>
      <c r="AU16">
        <v>0</v>
      </c>
      <c r="AV16">
        <v>53.049239</v>
      </c>
      <c r="AW16">
        <v>0</v>
      </c>
      <c r="AX16">
        <v>0</v>
      </c>
      <c r="AY16">
        <v>8.3406509999999994</v>
      </c>
      <c r="AZ16">
        <v>10.211652000000001</v>
      </c>
      <c r="BA16">
        <v>6.7455150000000001</v>
      </c>
      <c r="BB16">
        <v>5.5340850000000001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3099.6295660000001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82.260407999999998</v>
      </c>
      <c r="H17">
        <v>0</v>
      </c>
      <c r="I17">
        <v>0</v>
      </c>
      <c r="J17">
        <v>84.186452000000003</v>
      </c>
      <c r="K17">
        <v>688.41594799999996</v>
      </c>
      <c r="L17">
        <v>270.15138200000001</v>
      </c>
      <c r="M17">
        <v>97.055942999999999</v>
      </c>
      <c r="N17">
        <v>124.384996</v>
      </c>
      <c r="O17">
        <v>130.58071699999999</v>
      </c>
      <c r="P17">
        <v>131.26549700000001</v>
      </c>
      <c r="Q17">
        <v>20.730298999999999</v>
      </c>
      <c r="R17">
        <v>43.706625000000003</v>
      </c>
      <c r="S17">
        <v>24.63898</v>
      </c>
      <c r="T17">
        <v>3.0945860000000001</v>
      </c>
      <c r="U17">
        <v>348.97500000000002</v>
      </c>
      <c r="V17">
        <v>14.300737</v>
      </c>
      <c r="W17">
        <v>32.170999999999999</v>
      </c>
      <c r="X17">
        <v>112.931</v>
      </c>
      <c r="Y17">
        <v>0</v>
      </c>
      <c r="Z17">
        <v>6.5208000000000004</v>
      </c>
      <c r="AA17">
        <v>28.09872</v>
      </c>
      <c r="AB17">
        <v>48.499828999999998</v>
      </c>
      <c r="AC17">
        <v>34.831252999999997</v>
      </c>
      <c r="AD17">
        <v>43.536136999999997</v>
      </c>
      <c r="AE17">
        <v>59.175403000000003</v>
      </c>
      <c r="AF17">
        <v>39.195646000000004</v>
      </c>
      <c r="AG17">
        <v>49.112358999999998</v>
      </c>
      <c r="AH17">
        <v>179.96245400000001</v>
      </c>
      <c r="AI17">
        <v>16.783217</v>
      </c>
      <c r="AJ17">
        <v>0</v>
      </c>
      <c r="AK17">
        <v>67.823003</v>
      </c>
      <c r="AL17">
        <v>79.596999999999994</v>
      </c>
      <c r="AM17">
        <v>0</v>
      </c>
      <c r="AN17">
        <v>1.212818</v>
      </c>
      <c r="AO17">
        <v>9.9960000000000004</v>
      </c>
      <c r="AP17">
        <v>12.041399999999999</v>
      </c>
      <c r="AQ17">
        <v>63.107596999999998</v>
      </c>
      <c r="AR17">
        <v>40.847999999999999</v>
      </c>
      <c r="AS17">
        <v>27.165099000000001</v>
      </c>
      <c r="AT17">
        <v>15.00135</v>
      </c>
      <c r="AU17">
        <v>0</v>
      </c>
      <c r="AV17">
        <v>53.049239</v>
      </c>
      <c r="AW17">
        <v>0</v>
      </c>
      <c r="AX17">
        <v>0</v>
      </c>
      <c r="AY17">
        <v>8.3406509999999994</v>
      </c>
      <c r="AZ17">
        <v>10.211652000000001</v>
      </c>
      <c r="BA17">
        <v>6.7455150000000001</v>
      </c>
      <c r="BB17">
        <v>5.5340850000000001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3115.238797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82.260407999999998</v>
      </c>
      <c r="H18">
        <v>0</v>
      </c>
      <c r="I18">
        <v>0</v>
      </c>
      <c r="J18">
        <v>84.186452000000003</v>
      </c>
      <c r="K18">
        <v>688.41594799999996</v>
      </c>
      <c r="L18">
        <v>270.15138200000001</v>
      </c>
      <c r="M18">
        <v>97.055942999999999</v>
      </c>
      <c r="N18">
        <v>124.384996</v>
      </c>
      <c r="O18">
        <v>130.58071699999999</v>
      </c>
      <c r="P18">
        <v>131.26549700000001</v>
      </c>
      <c r="Q18">
        <v>20.730298999999999</v>
      </c>
      <c r="R18">
        <v>43.706625000000003</v>
      </c>
      <c r="S18">
        <v>24.63898</v>
      </c>
      <c r="T18">
        <v>3.0945860000000001</v>
      </c>
      <c r="U18">
        <v>348.97500000000002</v>
      </c>
      <c r="V18">
        <v>14.300737</v>
      </c>
      <c r="W18">
        <v>32.170999999999999</v>
      </c>
      <c r="X18">
        <v>112.931</v>
      </c>
      <c r="Y18">
        <v>0</v>
      </c>
      <c r="Z18">
        <v>6.5208000000000004</v>
      </c>
      <c r="AA18">
        <v>28.09872</v>
      </c>
      <c r="AB18">
        <v>48.499828999999998</v>
      </c>
      <c r="AC18">
        <v>34.831252999999997</v>
      </c>
      <c r="AD18">
        <v>43.536136999999997</v>
      </c>
      <c r="AE18">
        <v>59.175403000000003</v>
      </c>
      <c r="AF18">
        <v>39.195646000000004</v>
      </c>
      <c r="AG18">
        <v>49.112358999999998</v>
      </c>
      <c r="AH18">
        <v>179.96245400000001</v>
      </c>
      <c r="AI18">
        <v>16.783217</v>
      </c>
      <c r="AJ18">
        <v>0</v>
      </c>
      <c r="AK18">
        <v>67.823003</v>
      </c>
      <c r="AL18">
        <v>79.596999999999994</v>
      </c>
      <c r="AM18">
        <v>0</v>
      </c>
      <c r="AN18">
        <v>1.212818</v>
      </c>
      <c r="AO18">
        <v>9.9960000000000004</v>
      </c>
      <c r="AP18">
        <v>12.041399999999999</v>
      </c>
      <c r="AQ18">
        <v>63.107596999999998</v>
      </c>
      <c r="AR18">
        <v>40.847999999999999</v>
      </c>
      <c r="AS18">
        <v>27.165099000000001</v>
      </c>
      <c r="AT18">
        <v>15.00135</v>
      </c>
      <c r="AU18">
        <v>0</v>
      </c>
      <c r="AV18">
        <v>53.049239</v>
      </c>
      <c r="AW18">
        <v>0</v>
      </c>
      <c r="AX18">
        <v>0</v>
      </c>
      <c r="AY18">
        <v>8.3406509999999994</v>
      </c>
      <c r="AZ18">
        <v>10.211652000000001</v>
      </c>
      <c r="BA18">
        <v>6.7455150000000001</v>
      </c>
      <c r="BB18">
        <v>5.5340850000000001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3115.238797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82.260407999999998</v>
      </c>
      <c r="H19">
        <v>0</v>
      </c>
      <c r="I19">
        <v>0</v>
      </c>
      <c r="J19">
        <v>84.186452000000003</v>
      </c>
      <c r="K19">
        <v>688.41594799999996</v>
      </c>
      <c r="L19">
        <v>270.15138200000001</v>
      </c>
      <c r="M19">
        <v>97.055942999999999</v>
      </c>
      <c r="N19">
        <v>124.384996</v>
      </c>
      <c r="O19">
        <v>130.58071699999999</v>
      </c>
      <c r="P19">
        <v>131.26549700000001</v>
      </c>
      <c r="Q19">
        <v>20.730298999999999</v>
      </c>
      <c r="R19">
        <v>43.706625000000003</v>
      </c>
      <c r="S19">
        <v>24.63898</v>
      </c>
      <c r="T19">
        <v>3.0945860000000001</v>
      </c>
      <c r="U19">
        <v>348.97500000000002</v>
      </c>
      <c r="V19">
        <v>14.300737</v>
      </c>
      <c r="W19">
        <v>32.170999999999999</v>
      </c>
      <c r="X19">
        <v>131.125</v>
      </c>
      <c r="Y19">
        <v>0</v>
      </c>
      <c r="Z19">
        <v>6.5208000000000004</v>
      </c>
      <c r="AA19">
        <v>28.09872</v>
      </c>
      <c r="AB19">
        <v>48.499828999999998</v>
      </c>
      <c r="AC19">
        <v>34.831252999999997</v>
      </c>
      <c r="AD19">
        <v>43.536136999999997</v>
      </c>
      <c r="AE19">
        <v>59.175403000000003</v>
      </c>
      <c r="AF19">
        <v>39.195646000000004</v>
      </c>
      <c r="AG19">
        <v>49.112358999999998</v>
      </c>
      <c r="AH19">
        <v>179.96245400000001</v>
      </c>
      <c r="AI19">
        <v>16.783217</v>
      </c>
      <c r="AJ19">
        <v>0</v>
      </c>
      <c r="AK19">
        <v>67.823003</v>
      </c>
      <c r="AL19">
        <v>79.596999999999994</v>
      </c>
      <c r="AM19">
        <v>0</v>
      </c>
      <c r="AN19">
        <v>1.212818</v>
      </c>
      <c r="AO19">
        <v>9.702</v>
      </c>
      <c r="AP19">
        <v>12.041399999999999</v>
      </c>
      <c r="AQ19">
        <v>63.107596999999998</v>
      </c>
      <c r="AR19">
        <v>40.847999999999999</v>
      </c>
      <c r="AS19">
        <v>25.567152</v>
      </c>
      <c r="AT19">
        <v>15.00135</v>
      </c>
      <c r="AU19">
        <v>0</v>
      </c>
      <c r="AV19">
        <v>53.049239</v>
      </c>
      <c r="AW19">
        <v>0</v>
      </c>
      <c r="AX19">
        <v>0</v>
      </c>
      <c r="AY19">
        <v>8.3406509999999994</v>
      </c>
      <c r="AZ19">
        <v>10.211652000000001</v>
      </c>
      <c r="BA19">
        <v>6.7455150000000001</v>
      </c>
      <c r="BB19">
        <v>5.5340850000000001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3131.5408500000003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82.260407999999998</v>
      </c>
      <c r="H20">
        <v>0</v>
      </c>
      <c r="I20">
        <v>0</v>
      </c>
      <c r="J20">
        <v>84.186452000000003</v>
      </c>
      <c r="K20">
        <v>688.41594799999996</v>
      </c>
      <c r="L20">
        <v>270.15138200000001</v>
      </c>
      <c r="M20">
        <v>97.055942999999999</v>
      </c>
      <c r="N20">
        <v>124.384996</v>
      </c>
      <c r="O20">
        <v>130.58071699999999</v>
      </c>
      <c r="P20">
        <v>131.26549700000001</v>
      </c>
      <c r="Q20">
        <v>20.730298999999999</v>
      </c>
      <c r="R20">
        <v>43.706625000000003</v>
      </c>
      <c r="S20">
        <v>24.63898</v>
      </c>
      <c r="T20">
        <v>3.0945860000000001</v>
      </c>
      <c r="U20">
        <v>348.97500000000002</v>
      </c>
      <c r="V20">
        <v>14.300737</v>
      </c>
      <c r="W20">
        <v>32.170999999999999</v>
      </c>
      <c r="X20">
        <v>131.125</v>
      </c>
      <c r="Y20">
        <v>0</v>
      </c>
      <c r="Z20">
        <v>6.5208000000000004</v>
      </c>
      <c r="AA20">
        <v>28.09872</v>
      </c>
      <c r="AB20">
        <v>48.499828999999998</v>
      </c>
      <c r="AC20">
        <v>34.831252999999997</v>
      </c>
      <c r="AD20">
        <v>43.536136999999997</v>
      </c>
      <c r="AE20">
        <v>59.175403000000003</v>
      </c>
      <c r="AF20">
        <v>39.195646000000004</v>
      </c>
      <c r="AG20">
        <v>49.112358999999998</v>
      </c>
      <c r="AH20">
        <v>179.96245400000001</v>
      </c>
      <c r="AI20">
        <v>16.783217</v>
      </c>
      <c r="AJ20">
        <v>0</v>
      </c>
      <c r="AK20">
        <v>67.823003</v>
      </c>
      <c r="AL20">
        <v>79.596999999999994</v>
      </c>
      <c r="AM20">
        <v>0</v>
      </c>
      <c r="AN20">
        <v>1.212818</v>
      </c>
      <c r="AO20">
        <v>9.702</v>
      </c>
      <c r="AP20">
        <v>12.041399999999999</v>
      </c>
      <c r="AQ20">
        <v>63.107596999999998</v>
      </c>
      <c r="AR20">
        <v>40.847999999999999</v>
      </c>
      <c r="AS20">
        <v>25.567152</v>
      </c>
      <c r="AT20">
        <v>15.00135</v>
      </c>
      <c r="AU20">
        <v>0</v>
      </c>
      <c r="AV20">
        <v>53.049239</v>
      </c>
      <c r="AW20">
        <v>0</v>
      </c>
      <c r="AX20">
        <v>0</v>
      </c>
      <c r="AY20">
        <v>8.3406509999999994</v>
      </c>
      <c r="AZ20">
        <v>10.211652000000001</v>
      </c>
      <c r="BA20">
        <v>6.7455150000000001</v>
      </c>
      <c r="BB20">
        <v>5.5340850000000001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3131.5408500000003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82.260407999999998</v>
      </c>
      <c r="H21">
        <v>0</v>
      </c>
      <c r="I21">
        <v>0</v>
      </c>
      <c r="J21">
        <v>84.186452000000003</v>
      </c>
      <c r="K21">
        <v>688.41594799999996</v>
      </c>
      <c r="L21">
        <v>270.15138200000001</v>
      </c>
      <c r="M21">
        <v>97.055942999999999</v>
      </c>
      <c r="N21">
        <v>124.384996</v>
      </c>
      <c r="O21">
        <v>130.58071699999999</v>
      </c>
      <c r="P21">
        <v>131.26549700000001</v>
      </c>
      <c r="Q21">
        <v>20.730298999999999</v>
      </c>
      <c r="R21">
        <v>43.706625000000003</v>
      </c>
      <c r="S21">
        <v>24.63898</v>
      </c>
      <c r="T21">
        <v>3.0945860000000001</v>
      </c>
      <c r="U21">
        <v>348.97500000000002</v>
      </c>
      <c r="V21">
        <v>14.300737</v>
      </c>
      <c r="W21">
        <v>32.170999999999999</v>
      </c>
      <c r="X21">
        <v>137.41900000000001</v>
      </c>
      <c r="Y21">
        <v>0</v>
      </c>
      <c r="Z21">
        <v>6.5208000000000004</v>
      </c>
      <c r="AA21">
        <v>28.09872</v>
      </c>
      <c r="AB21">
        <v>48.499828999999998</v>
      </c>
      <c r="AC21">
        <v>34.831252999999997</v>
      </c>
      <c r="AD21">
        <v>43.536136999999997</v>
      </c>
      <c r="AE21">
        <v>59.175403000000003</v>
      </c>
      <c r="AF21">
        <v>39.195646000000004</v>
      </c>
      <c r="AG21">
        <v>49.112358999999998</v>
      </c>
      <c r="AH21">
        <v>179.96245400000001</v>
      </c>
      <c r="AI21">
        <v>4.2720919999999998</v>
      </c>
      <c r="AJ21">
        <v>0</v>
      </c>
      <c r="AK21">
        <v>67.823003</v>
      </c>
      <c r="AL21">
        <v>79.596999999999994</v>
      </c>
      <c r="AM21">
        <v>0</v>
      </c>
      <c r="AN21">
        <v>1.212818</v>
      </c>
      <c r="AO21">
        <v>9.702</v>
      </c>
      <c r="AP21">
        <v>12.9381</v>
      </c>
      <c r="AQ21">
        <v>63.107596999999998</v>
      </c>
      <c r="AR21">
        <v>40.847999999999999</v>
      </c>
      <c r="AS21">
        <v>25.567152</v>
      </c>
      <c r="AT21">
        <v>15.00135</v>
      </c>
      <c r="AU21">
        <v>0</v>
      </c>
      <c r="AV21">
        <v>53.049239</v>
      </c>
      <c r="AW21">
        <v>0</v>
      </c>
      <c r="AX21">
        <v>0</v>
      </c>
      <c r="AY21">
        <v>8.3406509999999994</v>
      </c>
      <c r="AZ21">
        <v>10.211652000000001</v>
      </c>
      <c r="BA21">
        <v>6.7455150000000001</v>
      </c>
      <c r="BB21">
        <v>5.5340850000000001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3126.220425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82.260407999999998</v>
      </c>
      <c r="H22">
        <v>0</v>
      </c>
      <c r="I22">
        <v>0</v>
      </c>
      <c r="J22">
        <v>84.186452000000003</v>
      </c>
      <c r="K22">
        <v>688.71594800000003</v>
      </c>
      <c r="L22">
        <v>270.15138200000001</v>
      </c>
      <c r="M22">
        <v>97.055942999999999</v>
      </c>
      <c r="N22">
        <v>124.384996</v>
      </c>
      <c r="O22">
        <v>130.58071699999999</v>
      </c>
      <c r="P22">
        <v>131.26549700000001</v>
      </c>
      <c r="Q22">
        <v>20.730298999999999</v>
      </c>
      <c r="R22">
        <v>43.706625000000003</v>
      </c>
      <c r="S22">
        <v>24.63898</v>
      </c>
      <c r="T22">
        <v>3.0945860000000001</v>
      </c>
      <c r="U22">
        <v>348.97500000000002</v>
      </c>
      <c r="V22">
        <v>14.300737</v>
      </c>
      <c r="W22">
        <v>32.170999999999999</v>
      </c>
      <c r="X22">
        <v>137.41900000000001</v>
      </c>
      <c r="Y22">
        <v>0</v>
      </c>
      <c r="Z22">
        <v>6.5208000000000004</v>
      </c>
      <c r="AA22">
        <v>28.09872</v>
      </c>
      <c r="AB22">
        <v>48.499828999999998</v>
      </c>
      <c r="AC22">
        <v>34.831252999999997</v>
      </c>
      <c r="AD22">
        <v>43.536136999999997</v>
      </c>
      <c r="AE22">
        <v>59.175403000000003</v>
      </c>
      <c r="AF22">
        <v>39.195646000000004</v>
      </c>
      <c r="AG22">
        <v>49.112358999999998</v>
      </c>
      <c r="AH22">
        <v>179.96245400000001</v>
      </c>
      <c r="AI22">
        <v>4.2720919999999998</v>
      </c>
      <c r="AJ22">
        <v>0</v>
      </c>
      <c r="AK22">
        <v>67.823003</v>
      </c>
      <c r="AL22">
        <v>79.596999999999994</v>
      </c>
      <c r="AM22">
        <v>0</v>
      </c>
      <c r="AN22">
        <v>1.212818</v>
      </c>
      <c r="AO22">
        <v>9.702</v>
      </c>
      <c r="AP22">
        <v>12.9381</v>
      </c>
      <c r="AQ22">
        <v>63.107596999999998</v>
      </c>
      <c r="AR22">
        <v>40.847999999999999</v>
      </c>
      <c r="AS22">
        <v>25.567152</v>
      </c>
      <c r="AT22">
        <v>15.00135</v>
      </c>
      <c r="AU22">
        <v>0</v>
      </c>
      <c r="AV22">
        <v>53.049239</v>
      </c>
      <c r="AW22">
        <v>0</v>
      </c>
      <c r="AX22">
        <v>0</v>
      </c>
      <c r="AY22">
        <v>8.3406509999999994</v>
      </c>
      <c r="AZ22">
        <v>10.211652000000001</v>
      </c>
      <c r="BA22">
        <v>6.7455150000000001</v>
      </c>
      <c r="BB22">
        <v>5.5340850000000001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3126.5204250000002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82.260407999999998</v>
      </c>
      <c r="H23">
        <v>0</v>
      </c>
      <c r="I23">
        <v>0</v>
      </c>
      <c r="J23">
        <v>84.186452000000003</v>
      </c>
      <c r="K23">
        <v>688.71594800000003</v>
      </c>
      <c r="L23">
        <v>270.15138200000001</v>
      </c>
      <c r="M23">
        <v>97.055942999999999</v>
      </c>
      <c r="N23">
        <v>124.384996</v>
      </c>
      <c r="O23">
        <v>130.58071699999999</v>
      </c>
      <c r="P23">
        <v>131.26549700000001</v>
      </c>
      <c r="Q23">
        <v>22.630299000000001</v>
      </c>
      <c r="R23">
        <v>44.906624999999998</v>
      </c>
      <c r="S23">
        <v>27.63898</v>
      </c>
      <c r="T23">
        <v>3.0945860000000001</v>
      </c>
      <c r="U23">
        <v>348.97500000000002</v>
      </c>
      <c r="V23">
        <v>14.300737</v>
      </c>
      <c r="W23">
        <v>32.170999999999999</v>
      </c>
      <c r="X23">
        <v>141.61500000000001</v>
      </c>
      <c r="Y23">
        <v>0</v>
      </c>
      <c r="Z23">
        <v>6.5208000000000004</v>
      </c>
      <c r="AA23">
        <v>28.09872</v>
      </c>
      <c r="AB23">
        <v>48.499828999999998</v>
      </c>
      <c r="AC23">
        <v>34.831252999999997</v>
      </c>
      <c r="AD23">
        <v>43.536136999999997</v>
      </c>
      <c r="AE23">
        <v>59.175403000000003</v>
      </c>
      <c r="AF23">
        <v>39.195646000000004</v>
      </c>
      <c r="AG23">
        <v>49.112358999999998</v>
      </c>
      <c r="AH23">
        <v>179.96245400000001</v>
      </c>
      <c r="AI23">
        <v>4.2720919999999998</v>
      </c>
      <c r="AJ23">
        <v>0</v>
      </c>
      <c r="AK23">
        <v>67.823003</v>
      </c>
      <c r="AL23">
        <v>79.596999999999994</v>
      </c>
      <c r="AM23">
        <v>0</v>
      </c>
      <c r="AN23">
        <v>1.212818</v>
      </c>
      <c r="AO23">
        <v>9.4079999999999995</v>
      </c>
      <c r="AP23">
        <v>12.9381</v>
      </c>
      <c r="AQ23">
        <v>63.107596999999998</v>
      </c>
      <c r="AR23">
        <v>40.847999999999999</v>
      </c>
      <c r="AS23">
        <v>25.567152</v>
      </c>
      <c r="AT23">
        <v>15.00135</v>
      </c>
      <c r="AU23">
        <v>0</v>
      </c>
      <c r="AV23">
        <v>53.049239</v>
      </c>
      <c r="AW23">
        <v>0</v>
      </c>
      <c r="AX23">
        <v>0</v>
      </c>
      <c r="AY23">
        <v>8.3406509999999994</v>
      </c>
      <c r="AZ23">
        <v>10.211652000000001</v>
      </c>
      <c r="BA23">
        <v>6.7455150000000001</v>
      </c>
      <c r="BB23">
        <v>5.5340850000000001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3136.5224250000001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82.260407999999998</v>
      </c>
      <c r="H24">
        <v>0</v>
      </c>
      <c r="I24">
        <v>0</v>
      </c>
      <c r="J24">
        <v>84.186452000000003</v>
      </c>
      <c r="K24">
        <v>688.71594800000003</v>
      </c>
      <c r="L24">
        <v>270.15138200000001</v>
      </c>
      <c r="M24">
        <v>97.055942999999999</v>
      </c>
      <c r="N24">
        <v>124.384996</v>
      </c>
      <c r="O24">
        <v>130.58071699999999</v>
      </c>
      <c r="P24">
        <v>131.26549700000001</v>
      </c>
      <c r="Q24">
        <v>22.630299000000001</v>
      </c>
      <c r="R24">
        <v>44.906624999999998</v>
      </c>
      <c r="S24">
        <v>27.63898</v>
      </c>
      <c r="T24">
        <v>3.0945860000000001</v>
      </c>
      <c r="U24">
        <v>348.97500000000002</v>
      </c>
      <c r="V24">
        <v>14.300737</v>
      </c>
      <c r="W24">
        <v>32.170999999999999</v>
      </c>
      <c r="X24">
        <v>148.30237500000001</v>
      </c>
      <c r="Y24">
        <v>0</v>
      </c>
      <c r="Z24">
        <v>6.5208000000000004</v>
      </c>
      <c r="AA24">
        <v>28.09872</v>
      </c>
      <c r="AB24">
        <v>48.499828999999998</v>
      </c>
      <c r="AC24">
        <v>34.831252999999997</v>
      </c>
      <c r="AD24">
        <v>43.536136999999997</v>
      </c>
      <c r="AE24">
        <v>59.175403000000003</v>
      </c>
      <c r="AF24">
        <v>39.195646000000004</v>
      </c>
      <c r="AG24">
        <v>49.112358999999998</v>
      </c>
      <c r="AH24">
        <v>179.96245400000001</v>
      </c>
      <c r="AI24">
        <v>9.1544819999999998</v>
      </c>
      <c r="AJ24">
        <v>0</v>
      </c>
      <c r="AK24">
        <v>67.823003</v>
      </c>
      <c r="AL24">
        <v>79.596999999999994</v>
      </c>
      <c r="AM24">
        <v>0</v>
      </c>
      <c r="AN24">
        <v>1.212818</v>
      </c>
      <c r="AO24">
        <v>9.2609999999999992</v>
      </c>
      <c r="AP24">
        <v>12.9381</v>
      </c>
      <c r="AQ24">
        <v>63.107596999999998</v>
      </c>
      <c r="AR24">
        <v>40.847999999999999</v>
      </c>
      <c r="AS24">
        <v>25.567152</v>
      </c>
      <c r="AT24">
        <v>15.00135</v>
      </c>
      <c r="AU24">
        <v>0</v>
      </c>
      <c r="AV24">
        <v>53.049239</v>
      </c>
      <c r="AW24">
        <v>0</v>
      </c>
      <c r="AX24">
        <v>0</v>
      </c>
      <c r="AY24">
        <v>8.3406509999999994</v>
      </c>
      <c r="AZ24">
        <v>10.211652000000001</v>
      </c>
      <c r="BA24">
        <v>6.7455150000000001</v>
      </c>
      <c r="BB24">
        <v>5.5340850000000001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3147.9451899999999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82.260407999999998</v>
      </c>
      <c r="H25">
        <v>0</v>
      </c>
      <c r="I25">
        <v>0</v>
      </c>
      <c r="J25">
        <v>84.186452000000003</v>
      </c>
      <c r="K25">
        <v>688.71594800000003</v>
      </c>
      <c r="L25">
        <v>270.15138200000001</v>
      </c>
      <c r="M25">
        <v>97.055942999999999</v>
      </c>
      <c r="N25">
        <v>124.384996</v>
      </c>
      <c r="O25">
        <v>130.58071699999999</v>
      </c>
      <c r="P25">
        <v>131.26549700000001</v>
      </c>
      <c r="Q25">
        <v>22.630299000000001</v>
      </c>
      <c r="R25">
        <v>44.906624999999998</v>
      </c>
      <c r="S25">
        <v>27.63898</v>
      </c>
      <c r="T25">
        <v>3.0945860000000001</v>
      </c>
      <c r="U25">
        <v>348.97500000000002</v>
      </c>
      <c r="V25">
        <v>14.300737</v>
      </c>
      <c r="W25">
        <v>32.170999999999999</v>
      </c>
      <c r="X25">
        <v>148.30237500000001</v>
      </c>
      <c r="Y25">
        <v>0</v>
      </c>
      <c r="Z25">
        <v>13.041600000000001</v>
      </c>
      <c r="AA25">
        <v>28.09872</v>
      </c>
      <c r="AB25">
        <v>48.499828999999998</v>
      </c>
      <c r="AC25">
        <v>34.831252999999997</v>
      </c>
      <c r="AD25">
        <v>43.536136999999997</v>
      </c>
      <c r="AE25">
        <v>59.175403000000003</v>
      </c>
      <c r="AF25">
        <v>39.195646000000004</v>
      </c>
      <c r="AG25">
        <v>49.112358999999998</v>
      </c>
      <c r="AH25">
        <v>179.96245400000001</v>
      </c>
      <c r="AI25">
        <v>12.205976</v>
      </c>
      <c r="AJ25">
        <v>0</v>
      </c>
      <c r="AK25">
        <v>67.823003</v>
      </c>
      <c r="AL25">
        <v>79.596999999999994</v>
      </c>
      <c r="AM25">
        <v>0</v>
      </c>
      <c r="AN25">
        <v>1.212818</v>
      </c>
      <c r="AO25">
        <v>9.1140000000000008</v>
      </c>
      <c r="AP25">
        <v>11.529</v>
      </c>
      <c r="AQ25">
        <v>63.107596999999998</v>
      </c>
      <c r="AR25">
        <v>40.847999999999999</v>
      </c>
      <c r="AS25">
        <v>25.567152</v>
      </c>
      <c r="AT25">
        <v>15.00135</v>
      </c>
      <c r="AU25">
        <v>0</v>
      </c>
      <c r="AV25">
        <v>53.049239</v>
      </c>
      <c r="AW25">
        <v>0</v>
      </c>
      <c r="AX25">
        <v>0</v>
      </c>
      <c r="AY25">
        <v>8.3406509999999994</v>
      </c>
      <c r="AZ25">
        <v>10.211652000000001</v>
      </c>
      <c r="BA25">
        <v>6.7455150000000001</v>
      </c>
      <c r="BB25">
        <v>5.5340850000000001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3155.9613840000006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82.260407999999998</v>
      </c>
      <c r="H26">
        <v>0</v>
      </c>
      <c r="I26">
        <v>0</v>
      </c>
      <c r="J26">
        <v>84.186452000000003</v>
      </c>
      <c r="K26">
        <v>688.71594800000003</v>
      </c>
      <c r="L26">
        <v>270.15138200000001</v>
      </c>
      <c r="M26">
        <v>97.055942999999999</v>
      </c>
      <c r="N26">
        <v>124.384996</v>
      </c>
      <c r="O26">
        <v>130.58071699999999</v>
      </c>
      <c r="P26">
        <v>131.26549700000001</v>
      </c>
      <c r="Q26">
        <v>22.630299000000001</v>
      </c>
      <c r="R26">
        <v>44.906624999999998</v>
      </c>
      <c r="S26">
        <v>27.63898</v>
      </c>
      <c r="T26">
        <v>3.0945860000000001</v>
      </c>
      <c r="U26">
        <v>348.97500000000002</v>
      </c>
      <c r="V26">
        <v>14.300737</v>
      </c>
      <c r="W26">
        <v>32.170999999999999</v>
      </c>
      <c r="X26">
        <v>148.30237500000001</v>
      </c>
      <c r="Y26">
        <v>0</v>
      </c>
      <c r="Z26">
        <v>13.041600000000001</v>
      </c>
      <c r="AA26">
        <v>28.09872</v>
      </c>
      <c r="AB26">
        <v>48.499828999999998</v>
      </c>
      <c r="AC26">
        <v>34.831252999999997</v>
      </c>
      <c r="AD26">
        <v>43.536136999999997</v>
      </c>
      <c r="AE26">
        <v>59.175403000000003</v>
      </c>
      <c r="AF26">
        <v>39.195646000000004</v>
      </c>
      <c r="AG26">
        <v>49.112358999999998</v>
      </c>
      <c r="AH26">
        <v>179.96245400000001</v>
      </c>
      <c r="AI26">
        <v>78.386778000000007</v>
      </c>
      <c r="AJ26">
        <v>0</v>
      </c>
      <c r="AK26">
        <v>67.823003</v>
      </c>
      <c r="AL26">
        <v>79.596999999999994</v>
      </c>
      <c r="AM26">
        <v>0</v>
      </c>
      <c r="AN26">
        <v>1.212818</v>
      </c>
      <c r="AO26">
        <v>8.9670000000000005</v>
      </c>
      <c r="AP26">
        <v>11.529</v>
      </c>
      <c r="AQ26">
        <v>63.107596999999998</v>
      </c>
      <c r="AR26">
        <v>40.847999999999999</v>
      </c>
      <c r="AS26">
        <v>25.567152</v>
      </c>
      <c r="AT26">
        <v>15.00135</v>
      </c>
      <c r="AU26">
        <v>0</v>
      </c>
      <c r="AV26">
        <v>53.049239</v>
      </c>
      <c r="AW26">
        <v>0</v>
      </c>
      <c r="AX26">
        <v>0</v>
      </c>
      <c r="AY26">
        <v>8.3406509999999994</v>
      </c>
      <c r="AZ26">
        <v>10.211652000000001</v>
      </c>
      <c r="BA26">
        <v>6.7455150000000001</v>
      </c>
      <c r="BB26">
        <v>5.5340850000000001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3221.9951860000006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82.260407999999998</v>
      </c>
      <c r="H27">
        <v>0</v>
      </c>
      <c r="I27">
        <v>0</v>
      </c>
      <c r="J27">
        <v>82.828605999999994</v>
      </c>
      <c r="K27">
        <v>688.71594800000003</v>
      </c>
      <c r="L27">
        <v>270.15138200000001</v>
      </c>
      <c r="M27">
        <v>97.055942999999999</v>
      </c>
      <c r="N27">
        <v>124.384996</v>
      </c>
      <c r="O27">
        <v>130.58071699999999</v>
      </c>
      <c r="P27">
        <v>131.26549700000001</v>
      </c>
      <c r="Q27">
        <v>20.730298999999999</v>
      </c>
      <c r="R27">
        <v>43.706625000000003</v>
      </c>
      <c r="S27">
        <v>24.63898</v>
      </c>
      <c r="T27">
        <v>3.0945860000000001</v>
      </c>
      <c r="U27">
        <v>348.97500000000002</v>
      </c>
      <c r="V27">
        <v>14.300737</v>
      </c>
      <c r="W27">
        <v>32.170999999999999</v>
      </c>
      <c r="X27">
        <v>148.30237500000001</v>
      </c>
      <c r="Y27">
        <v>0</v>
      </c>
      <c r="Z27">
        <v>13.041600000000001</v>
      </c>
      <c r="AA27">
        <v>28.09872</v>
      </c>
      <c r="AB27">
        <v>48.499828999999998</v>
      </c>
      <c r="AC27">
        <v>34.831252999999997</v>
      </c>
      <c r="AD27">
        <v>43.536136999999997</v>
      </c>
      <c r="AE27">
        <v>59.175403000000003</v>
      </c>
      <c r="AF27">
        <v>39.195646000000004</v>
      </c>
      <c r="AG27">
        <v>49.112358999999998</v>
      </c>
      <c r="AH27">
        <v>179.96245400000001</v>
      </c>
      <c r="AI27">
        <v>78.386778000000007</v>
      </c>
      <c r="AJ27">
        <v>0</v>
      </c>
      <c r="AK27">
        <v>67.823003</v>
      </c>
      <c r="AL27">
        <v>79.016000000000005</v>
      </c>
      <c r="AM27">
        <v>0</v>
      </c>
      <c r="AN27">
        <v>1.212818</v>
      </c>
      <c r="AO27">
        <v>8.82</v>
      </c>
      <c r="AP27">
        <v>11.529</v>
      </c>
      <c r="AQ27">
        <v>63.107596999999998</v>
      </c>
      <c r="AR27">
        <v>40.847999999999999</v>
      </c>
      <c r="AS27">
        <v>25.567152</v>
      </c>
      <c r="AT27">
        <v>15.00135</v>
      </c>
      <c r="AU27">
        <v>0</v>
      </c>
      <c r="AV27">
        <v>52.136844000000004</v>
      </c>
      <c r="AW27">
        <v>0</v>
      </c>
      <c r="AX27">
        <v>0</v>
      </c>
      <c r="AY27">
        <v>8.3406509999999994</v>
      </c>
      <c r="AZ27">
        <v>10.211652000000001</v>
      </c>
      <c r="BA27">
        <v>6.7455150000000001</v>
      </c>
      <c r="BB27">
        <v>5.5340850000000001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3212.8969450000009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82.260407999999998</v>
      </c>
      <c r="H28">
        <v>0</v>
      </c>
      <c r="I28">
        <v>0</v>
      </c>
      <c r="J28">
        <v>82.828605999999994</v>
      </c>
      <c r="K28">
        <v>688.41594799999996</v>
      </c>
      <c r="L28">
        <v>270.15138200000001</v>
      </c>
      <c r="M28">
        <v>97.055942999999999</v>
      </c>
      <c r="N28">
        <v>124.384996</v>
      </c>
      <c r="O28">
        <v>130.58071699999999</v>
      </c>
      <c r="P28">
        <v>131.26549700000001</v>
      </c>
      <c r="Q28">
        <v>20.730298999999999</v>
      </c>
      <c r="R28">
        <v>43.706625000000003</v>
      </c>
      <c r="S28">
        <v>24.63898</v>
      </c>
      <c r="T28">
        <v>3.0945860000000001</v>
      </c>
      <c r="U28">
        <v>348.97500000000002</v>
      </c>
      <c r="V28">
        <v>14.300737</v>
      </c>
      <c r="W28">
        <v>32.170999999999999</v>
      </c>
      <c r="X28">
        <v>148.30237500000001</v>
      </c>
      <c r="Y28">
        <v>0</v>
      </c>
      <c r="Z28">
        <v>13.041600000000001</v>
      </c>
      <c r="AA28">
        <v>28.09872</v>
      </c>
      <c r="AB28">
        <v>48.499828999999998</v>
      </c>
      <c r="AC28">
        <v>34.831252999999997</v>
      </c>
      <c r="AD28">
        <v>43.536136999999997</v>
      </c>
      <c r="AE28">
        <v>59.175403000000003</v>
      </c>
      <c r="AF28">
        <v>39.195646000000004</v>
      </c>
      <c r="AG28">
        <v>49.112358999999998</v>
      </c>
      <c r="AH28">
        <v>179.96245400000001</v>
      </c>
      <c r="AI28">
        <v>78.386778000000007</v>
      </c>
      <c r="AJ28">
        <v>0</v>
      </c>
      <c r="AK28">
        <v>67.823003</v>
      </c>
      <c r="AL28">
        <v>79.016000000000005</v>
      </c>
      <c r="AM28">
        <v>0</v>
      </c>
      <c r="AN28">
        <v>1.212818</v>
      </c>
      <c r="AO28">
        <v>8.82</v>
      </c>
      <c r="AP28">
        <v>11.529</v>
      </c>
      <c r="AQ28">
        <v>63.107596999999998</v>
      </c>
      <c r="AR28">
        <v>40.847999999999999</v>
      </c>
      <c r="AS28">
        <v>25.567152</v>
      </c>
      <c r="AT28">
        <v>15.00135</v>
      </c>
      <c r="AU28">
        <v>0</v>
      </c>
      <c r="AV28">
        <v>52.136844000000004</v>
      </c>
      <c r="AW28">
        <v>0</v>
      </c>
      <c r="AX28">
        <v>0</v>
      </c>
      <c r="AY28">
        <v>8.3406509999999994</v>
      </c>
      <c r="AZ28">
        <v>10.211652000000001</v>
      </c>
      <c r="BA28">
        <v>6.7455150000000001</v>
      </c>
      <c r="BB28">
        <v>5.5340850000000001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3212.5969450000007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82.260407999999998</v>
      </c>
      <c r="H29">
        <v>0</v>
      </c>
      <c r="I29">
        <v>0</v>
      </c>
      <c r="J29">
        <v>82.828605999999994</v>
      </c>
      <c r="K29">
        <v>688.71594800000003</v>
      </c>
      <c r="L29">
        <v>270.15138200000001</v>
      </c>
      <c r="M29">
        <v>97.055942999999999</v>
      </c>
      <c r="N29">
        <v>124.384996</v>
      </c>
      <c r="O29">
        <v>130.58071699999999</v>
      </c>
      <c r="P29">
        <v>131.26549700000001</v>
      </c>
      <c r="Q29">
        <v>21.330299</v>
      </c>
      <c r="R29">
        <v>43.706625000000003</v>
      </c>
      <c r="S29">
        <v>27.63898</v>
      </c>
      <c r="T29">
        <v>3.0945860000000001</v>
      </c>
      <c r="U29">
        <v>348.97500000000002</v>
      </c>
      <c r="V29">
        <v>14.300737</v>
      </c>
      <c r="W29">
        <v>32.170999999999999</v>
      </c>
      <c r="X29">
        <v>148.30237500000001</v>
      </c>
      <c r="Y29">
        <v>0</v>
      </c>
      <c r="Z29">
        <v>13.041600000000001</v>
      </c>
      <c r="AA29">
        <v>28.09872</v>
      </c>
      <c r="AB29">
        <v>48.499828999999998</v>
      </c>
      <c r="AC29">
        <v>34.831252999999997</v>
      </c>
      <c r="AD29">
        <v>43.536136999999997</v>
      </c>
      <c r="AE29">
        <v>59.175403000000003</v>
      </c>
      <c r="AF29">
        <v>31.125952999999999</v>
      </c>
      <c r="AG29">
        <v>49.112358999999998</v>
      </c>
      <c r="AH29">
        <v>179.96245400000001</v>
      </c>
      <c r="AI29">
        <v>78.386778000000007</v>
      </c>
      <c r="AJ29">
        <v>0</v>
      </c>
      <c r="AK29">
        <v>67.823003</v>
      </c>
      <c r="AL29">
        <v>79.016000000000005</v>
      </c>
      <c r="AM29">
        <v>0</v>
      </c>
      <c r="AN29">
        <v>1.212818</v>
      </c>
      <c r="AO29">
        <v>8.673</v>
      </c>
      <c r="AP29">
        <v>11.529</v>
      </c>
      <c r="AQ29">
        <v>63.107596999999998</v>
      </c>
      <c r="AR29">
        <v>40.847999999999999</v>
      </c>
      <c r="AS29">
        <v>25.567152</v>
      </c>
      <c r="AT29">
        <v>15.00135</v>
      </c>
      <c r="AU29">
        <v>0</v>
      </c>
      <c r="AV29">
        <v>52.136844000000004</v>
      </c>
      <c r="AW29">
        <v>0</v>
      </c>
      <c r="AX29">
        <v>0</v>
      </c>
      <c r="AY29">
        <v>8.3406509999999994</v>
      </c>
      <c r="AZ29">
        <v>10.211652000000001</v>
      </c>
      <c r="BA29">
        <v>6.7455150000000001</v>
      </c>
      <c r="BB29">
        <v>5.5340850000000001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3208.2802520000005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82.260407999999998</v>
      </c>
      <c r="H30">
        <v>0</v>
      </c>
      <c r="I30">
        <v>0</v>
      </c>
      <c r="J30">
        <v>82.828605999999994</v>
      </c>
      <c r="K30">
        <v>688.71594800000003</v>
      </c>
      <c r="L30">
        <v>270.15138200000001</v>
      </c>
      <c r="M30">
        <v>97.055942999999999</v>
      </c>
      <c r="N30">
        <v>124.384996</v>
      </c>
      <c r="O30">
        <v>130.58071699999999</v>
      </c>
      <c r="P30">
        <v>131.26549700000001</v>
      </c>
      <c r="Q30">
        <v>22.630299000000001</v>
      </c>
      <c r="R30">
        <v>44.906624999999998</v>
      </c>
      <c r="S30">
        <v>27.63898</v>
      </c>
      <c r="T30">
        <v>3.0945860000000001</v>
      </c>
      <c r="U30">
        <v>348.97500000000002</v>
      </c>
      <c r="V30">
        <v>14.300737</v>
      </c>
      <c r="W30">
        <v>32.170999999999999</v>
      </c>
      <c r="X30">
        <v>148.30237500000001</v>
      </c>
      <c r="Y30">
        <v>0</v>
      </c>
      <c r="Z30">
        <v>13.041600000000001</v>
      </c>
      <c r="AA30">
        <v>28.09872</v>
      </c>
      <c r="AB30">
        <v>48.499828999999998</v>
      </c>
      <c r="AC30">
        <v>34.831252999999997</v>
      </c>
      <c r="AD30">
        <v>43.536136999999997</v>
      </c>
      <c r="AE30">
        <v>59.175403000000003</v>
      </c>
      <c r="AF30">
        <v>31.125952999999999</v>
      </c>
      <c r="AG30">
        <v>49.112358999999998</v>
      </c>
      <c r="AH30">
        <v>179.96245400000001</v>
      </c>
      <c r="AI30">
        <v>78.386778000000007</v>
      </c>
      <c r="AJ30">
        <v>0</v>
      </c>
      <c r="AK30">
        <v>67.823003</v>
      </c>
      <c r="AL30">
        <v>79.016000000000005</v>
      </c>
      <c r="AM30">
        <v>0</v>
      </c>
      <c r="AN30">
        <v>1.212818</v>
      </c>
      <c r="AO30">
        <v>8.5259999999999998</v>
      </c>
      <c r="AP30">
        <v>11.529</v>
      </c>
      <c r="AQ30">
        <v>63.107596999999998</v>
      </c>
      <c r="AR30">
        <v>40.847999999999999</v>
      </c>
      <c r="AS30">
        <v>25.567152</v>
      </c>
      <c r="AT30">
        <v>15.00135</v>
      </c>
      <c r="AU30">
        <v>0</v>
      </c>
      <c r="AV30">
        <v>52.136844000000004</v>
      </c>
      <c r="AW30">
        <v>0</v>
      </c>
      <c r="AX30">
        <v>0</v>
      </c>
      <c r="AY30">
        <v>8.3406509999999994</v>
      </c>
      <c r="AZ30">
        <v>10.211652000000001</v>
      </c>
      <c r="BA30">
        <v>6.7455150000000001</v>
      </c>
      <c r="BB30">
        <v>5.5340850000000001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3210.6332520000005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82.260407999999998</v>
      </c>
      <c r="H31">
        <v>0</v>
      </c>
      <c r="I31">
        <v>0</v>
      </c>
      <c r="J31">
        <v>82.828605999999994</v>
      </c>
      <c r="K31">
        <v>688.71594800000003</v>
      </c>
      <c r="L31">
        <v>270.15138200000001</v>
      </c>
      <c r="M31">
        <v>97.055942999999999</v>
      </c>
      <c r="N31">
        <v>124.384996</v>
      </c>
      <c r="O31">
        <v>130.58071699999999</v>
      </c>
      <c r="P31">
        <v>131.26549700000001</v>
      </c>
      <c r="Q31">
        <v>22.630299000000001</v>
      </c>
      <c r="R31">
        <v>44.906624999999998</v>
      </c>
      <c r="S31">
        <v>27.63898</v>
      </c>
      <c r="T31">
        <v>3.0945860000000001</v>
      </c>
      <c r="U31">
        <v>348.97500000000002</v>
      </c>
      <c r="V31">
        <v>14.300737</v>
      </c>
      <c r="W31">
        <v>32.170999999999999</v>
      </c>
      <c r="X31">
        <v>148.30237500000001</v>
      </c>
      <c r="Y31">
        <v>0</v>
      </c>
      <c r="Z31">
        <v>13.041600000000001</v>
      </c>
      <c r="AA31">
        <v>28.09872</v>
      </c>
      <c r="AB31">
        <v>48.499828999999998</v>
      </c>
      <c r="AC31">
        <v>34.831252999999997</v>
      </c>
      <c r="AD31">
        <v>43.536136999999997</v>
      </c>
      <c r="AE31">
        <v>59.175403000000003</v>
      </c>
      <c r="AF31">
        <v>31.125952999999999</v>
      </c>
      <c r="AG31">
        <v>49.112358999999998</v>
      </c>
      <c r="AH31">
        <v>179.96245400000001</v>
      </c>
      <c r="AI31">
        <v>78.386778000000007</v>
      </c>
      <c r="AJ31">
        <v>0</v>
      </c>
      <c r="AK31">
        <v>67.823003</v>
      </c>
      <c r="AL31">
        <v>79.016000000000005</v>
      </c>
      <c r="AM31">
        <v>0</v>
      </c>
      <c r="AN31">
        <v>1.212818</v>
      </c>
      <c r="AO31">
        <v>8.5259999999999998</v>
      </c>
      <c r="AP31">
        <v>11.529</v>
      </c>
      <c r="AQ31">
        <v>63.107596999999998</v>
      </c>
      <c r="AR31">
        <v>40.847999999999999</v>
      </c>
      <c r="AS31">
        <v>25.567152</v>
      </c>
      <c r="AT31">
        <v>15.00135</v>
      </c>
      <c r="AU31">
        <v>0</v>
      </c>
      <c r="AV31">
        <v>52.136844000000004</v>
      </c>
      <c r="AW31">
        <v>0</v>
      </c>
      <c r="AX31">
        <v>0</v>
      </c>
      <c r="AY31">
        <v>8.3406509999999994</v>
      </c>
      <c r="AZ31">
        <v>10.211652000000001</v>
      </c>
      <c r="BA31">
        <v>6.7455150000000001</v>
      </c>
      <c r="BB31">
        <v>5.5340850000000001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3210.6332520000005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82.260407999999998</v>
      </c>
      <c r="H32">
        <v>0</v>
      </c>
      <c r="I32">
        <v>0</v>
      </c>
      <c r="J32">
        <v>82.828605999999994</v>
      </c>
      <c r="K32">
        <v>688.71594800000003</v>
      </c>
      <c r="L32">
        <v>270.15138200000001</v>
      </c>
      <c r="M32">
        <v>97.055942999999999</v>
      </c>
      <c r="N32">
        <v>124.384996</v>
      </c>
      <c r="O32">
        <v>130.58071699999999</v>
      </c>
      <c r="P32">
        <v>131.26549700000001</v>
      </c>
      <c r="Q32">
        <v>22.630299000000001</v>
      </c>
      <c r="R32">
        <v>44.906624999999998</v>
      </c>
      <c r="S32">
        <v>27.63898</v>
      </c>
      <c r="T32">
        <v>3.0945860000000001</v>
      </c>
      <c r="U32">
        <v>348.97500000000002</v>
      </c>
      <c r="V32">
        <v>14.300737</v>
      </c>
      <c r="W32">
        <v>32.170999999999999</v>
      </c>
      <c r="X32">
        <v>148.30237500000001</v>
      </c>
      <c r="Y32">
        <v>0</v>
      </c>
      <c r="Z32">
        <v>13.041600000000001</v>
      </c>
      <c r="AA32">
        <v>28.09872</v>
      </c>
      <c r="AB32">
        <v>48.499828999999998</v>
      </c>
      <c r="AC32">
        <v>34.831252999999997</v>
      </c>
      <c r="AD32">
        <v>43.536136999999997</v>
      </c>
      <c r="AE32">
        <v>59.175403000000003</v>
      </c>
      <c r="AF32">
        <v>31.125952999999999</v>
      </c>
      <c r="AG32">
        <v>49.112358999999998</v>
      </c>
      <c r="AH32">
        <v>179.96245400000001</v>
      </c>
      <c r="AI32">
        <v>9.1544819999999998</v>
      </c>
      <c r="AJ32">
        <v>0</v>
      </c>
      <c r="AK32">
        <v>67.823003</v>
      </c>
      <c r="AL32">
        <v>79.016000000000005</v>
      </c>
      <c r="AM32">
        <v>0</v>
      </c>
      <c r="AN32">
        <v>1.212818</v>
      </c>
      <c r="AO32">
        <v>8.5259999999999998</v>
      </c>
      <c r="AP32">
        <v>11.529</v>
      </c>
      <c r="AQ32">
        <v>63.107596999999998</v>
      </c>
      <c r="AR32">
        <v>40.847999999999999</v>
      </c>
      <c r="AS32">
        <v>25.567152</v>
      </c>
      <c r="AT32">
        <v>15.00135</v>
      </c>
      <c r="AU32">
        <v>0</v>
      </c>
      <c r="AV32">
        <v>52.136844000000004</v>
      </c>
      <c r="AW32">
        <v>0</v>
      </c>
      <c r="AX32">
        <v>0</v>
      </c>
      <c r="AY32">
        <v>8.3406509999999994</v>
      </c>
      <c r="AZ32">
        <v>10.211652000000001</v>
      </c>
      <c r="BA32">
        <v>6.7455150000000001</v>
      </c>
      <c r="BB32">
        <v>5.5340850000000001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3141.4009560000004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82.260407999999998</v>
      </c>
      <c r="H33">
        <v>0</v>
      </c>
      <c r="I33">
        <v>0</v>
      </c>
      <c r="J33">
        <v>82.828605999999994</v>
      </c>
      <c r="K33">
        <v>688.71594800000003</v>
      </c>
      <c r="L33">
        <v>270.15138200000001</v>
      </c>
      <c r="M33">
        <v>97.055942999999999</v>
      </c>
      <c r="N33">
        <v>124.384996</v>
      </c>
      <c r="O33">
        <v>130.58071699999999</v>
      </c>
      <c r="P33">
        <v>131.26549700000001</v>
      </c>
      <c r="Q33">
        <v>22.630299000000001</v>
      </c>
      <c r="R33">
        <v>44.906624999999998</v>
      </c>
      <c r="S33">
        <v>27.63898</v>
      </c>
      <c r="T33">
        <v>3.0945860000000001</v>
      </c>
      <c r="U33">
        <v>348.97500000000002</v>
      </c>
      <c r="V33">
        <v>14.300737</v>
      </c>
      <c r="W33">
        <v>32.170999999999999</v>
      </c>
      <c r="X33">
        <v>148.30237500000001</v>
      </c>
      <c r="Y33">
        <v>0</v>
      </c>
      <c r="Z33">
        <v>13.041600000000001</v>
      </c>
      <c r="AA33">
        <v>28.09872</v>
      </c>
      <c r="AB33">
        <v>48.499828999999998</v>
      </c>
      <c r="AC33">
        <v>34.831252999999997</v>
      </c>
      <c r="AD33">
        <v>43.536136999999997</v>
      </c>
      <c r="AE33">
        <v>59.175403000000003</v>
      </c>
      <c r="AF33">
        <v>31.125952999999999</v>
      </c>
      <c r="AG33">
        <v>49.112358999999998</v>
      </c>
      <c r="AH33">
        <v>179.96245400000001</v>
      </c>
      <c r="AI33">
        <v>16.783217</v>
      </c>
      <c r="AJ33">
        <v>0</v>
      </c>
      <c r="AK33">
        <v>67.823003</v>
      </c>
      <c r="AL33">
        <v>79.016000000000005</v>
      </c>
      <c r="AM33">
        <v>0</v>
      </c>
      <c r="AN33">
        <v>1.212818</v>
      </c>
      <c r="AO33">
        <v>8.5259999999999998</v>
      </c>
      <c r="AP33">
        <v>2.5619999999999998</v>
      </c>
      <c r="AQ33">
        <v>63.107596999999998</v>
      </c>
      <c r="AR33">
        <v>40.847999999999999</v>
      </c>
      <c r="AS33">
        <v>25.567152</v>
      </c>
      <c r="AT33">
        <v>15.00135</v>
      </c>
      <c r="AU33">
        <v>0</v>
      </c>
      <c r="AV33">
        <v>52.136844000000004</v>
      </c>
      <c r="AW33">
        <v>0</v>
      </c>
      <c r="AX33">
        <v>0</v>
      </c>
      <c r="AY33">
        <v>8.3406509999999994</v>
      </c>
      <c r="AZ33">
        <v>10.211652000000001</v>
      </c>
      <c r="BA33">
        <v>6.7455150000000001</v>
      </c>
      <c r="BB33">
        <v>5.5340850000000001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3140.0626910000005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82.260407999999998</v>
      </c>
      <c r="H34">
        <v>0</v>
      </c>
      <c r="I34">
        <v>0</v>
      </c>
      <c r="J34">
        <v>82.828605999999994</v>
      </c>
      <c r="K34">
        <v>688.71594800000003</v>
      </c>
      <c r="L34">
        <v>270.15138200000001</v>
      </c>
      <c r="M34">
        <v>97.055942999999999</v>
      </c>
      <c r="N34">
        <v>124.384996</v>
      </c>
      <c r="O34">
        <v>130.58071699999999</v>
      </c>
      <c r="P34">
        <v>131.26549700000001</v>
      </c>
      <c r="Q34">
        <v>22.630299000000001</v>
      </c>
      <c r="R34">
        <v>44.906624999999998</v>
      </c>
      <c r="S34">
        <v>27.63898</v>
      </c>
      <c r="T34">
        <v>3.0945860000000001</v>
      </c>
      <c r="U34">
        <v>348.97500000000002</v>
      </c>
      <c r="V34">
        <v>14.300737</v>
      </c>
      <c r="W34">
        <v>32.170999999999999</v>
      </c>
      <c r="X34">
        <v>148.30237500000001</v>
      </c>
      <c r="Y34">
        <v>0</v>
      </c>
      <c r="Z34">
        <v>13.041600000000001</v>
      </c>
      <c r="AA34">
        <v>28.09872</v>
      </c>
      <c r="AB34">
        <v>48.499828999999998</v>
      </c>
      <c r="AC34">
        <v>34.831252999999997</v>
      </c>
      <c r="AD34">
        <v>43.536136999999997</v>
      </c>
      <c r="AE34">
        <v>59.175403000000003</v>
      </c>
      <c r="AF34">
        <v>31.125952999999999</v>
      </c>
      <c r="AG34">
        <v>49.112358999999998</v>
      </c>
      <c r="AH34">
        <v>179.96245400000001</v>
      </c>
      <c r="AI34">
        <v>16.783217</v>
      </c>
      <c r="AJ34">
        <v>0</v>
      </c>
      <c r="AK34">
        <v>67.823003</v>
      </c>
      <c r="AL34">
        <v>79.016000000000005</v>
      </c>
      <c r="AM34">
        <v>0</v>
      </c>
      <c r="AN34">
        <v>1.212818</v>
      </c>
      <c r="AO34">
        <v>8.673</v>
      </c>
      <c r="AP34">
        <v>2.5619999999999998</v>
      </c>
      <c r="AQ34">
        <v>63.107596999999998</v>
      </c>
      <c r="AR34">
        <v>40.847999999999999</v>
      </c>
      <c r="AS34">
        <v>25.567152</v>
      </c>
      <c r="AT34">
        <v>15.00135</v>
      </c>
      <c r="AU34">
        <v>0</v>
      </c>
      <c r="AV34">
        <v>52.136844000000004</v>
      </c>
      <c r="AW34">
        <v>0</v>
      </c>
      <c r="AX34">
        <v>0</v>
      </c>
      <c r="AY34">
        <v>8.3406509999999994</v>
      </c>
      <c r="AZ34">
        <v>10.211652000000001</v>
      </c>
      <c r="BA34">
        <v>6.7455150000000001</v>
      </c>
      <c r="BB34">
        <v>5.5340850000000001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3140.2096910000005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81.992894000000007</v>
      </c>
      <c r="H35">
        <v>0</v>
      </c>
      <c r="I35">
        <v>0</v>
      </c>
      <c r="J35">
        <v>82.828605999999994</v>
      </c>
      <c r="K35">
        <v>688.71594800000003</v>
      </c>
      <c r="L35">
        <v>270.15138200000001</v>
      </c>
      <c r="M35">
        <v>97.055942999999999</v>
      </c>
      <c r="N35">
        <v>124.384996</v>
      </c>
      <c r="O35">
        <v>130.58071699999999</v>
      </c>
      <c r="P35">
        <v>131.26549700000001</v>
      </c>
      <c r="Q35">
        <v>22.630299000000001</v>
      </c>
      <c r="R35">
        <v>44.906624999999998</v>
      </c>
      <c r="S35">
        <v>27.63898</v>
      </c>
      <c r="T35">
        <v>3.0945860000000001</v>
      </c>
      <c r="U35">
        <v>348.97500000000002</v>
      </c>
      <c r="V35">
        <v>14.300737</v>
      </c>
      <c r="W35">
        <v>32.170999999999999</v>
      </c>
      <c r="X35">
        <v>148.30237500000001</v>
      </c>
      <c r="Y35">
        <v>0</v>
      </c>
      <c r="Z35">
        <v>13.041600000000001</v>
      </c>
      <c r="AA35">
        <v>28.09872</v>
      </c>
      <c r="AB35">
        <v>48.499828999999998</v>
      </c>
      <c r="AC35">
        <v>34.831252999999997</v>
      </c>
      <c r="AD35">
        <v>43.536136999999997</v>
      </c>
      <c r="AE35">
        <v>59.175403000000003</v>
      </c>
      <c r="AF35">
        <v>31.125952999999999</v>
      </c>
      <c r="AG35">
        <v>49.112358999999998</v>
      </c>
      <c r="AH35">
        <v>179.96245400000001</v>
      </c>
      <c r="AI35">
        <v>16.783217</v>
      </c>
      <c r="AJ35">
        <v>0</v>
      </c>
      <c r="AK35">
        <v>67.823003</v>
      </c>
      <c r="AL35">
        <v>79.016000000000005</v>
      </c>
      <c r="AM35">
        <v>0</v>
      </c>
      <c r="AN35">
        <v>1.212818</v>
      </c>
      <c r="AO35">
        <v>8.673</v>
      </c>
      <c r="AP35">
        <v>2.5619999999999998</v>
      </c>
      <c r="AQ35">
        <v>63.107596999999998</v>
      </c>
      <c r="AR35">
        <v>40.847999999999999</v>
      </c>
      <c r="AS35">
        <v>27.165099000000001</v>
      </c>
      <c r="AT35">
        <v>15.00135</v>
      </c>
      <c r="AU35">
        <v>0</v>
      </c>
      <c r="AV35">
        <v>51.485132999999998</v>
      </c>
      <c r="AW35">
        <v>0</v>
      </c>
      <c r="AX35">
        <v>0</v>
      </c>
      <c r="AY35">
        <v>8.3406509999999994</v>
      </c>
      <c r="AZ35">
        <v>10.211652000000001</v>
      </c>
      <c r="BA35">
        <v>6.7455150000000001</v>
      </c>
      <c r="BB35">
        <v>5.5340850000000001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3140.8884130000001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81.992894000000007</v>
      </c>
      <c r="H36">
        <v>0</v>
      </c>
      <c r="I36">
        <v>0</v>
      </c>
      <c r="J36">
        <v>82.828605999999994</v>
      </c>
      <c r="K36">
        <v>688.71594800000003</v>
      </c>
      <c r="L36">
        <v>270.15138200000001</v>
      </c>
      <c r="M36">
        <v>97.055942999999999</v>
      </c>
      <c r="N36">
        <v>124.384996</v>
      </c>
      <c r="O36">
        <v>130.58071699999999</v>
      </c>
      <c r="P36">
        <v>131.26549700000001</v>
      </c>
      <c r="Q36">
        <v>22.630299000000001</v>
      </c>
      <c r="R36">
        <v>44.906624999999998</v>
      </c>
      <c r="S36">
        <v>27.63898</v>
      </c>
      <c r="T36">
        <v>3.0945860000000001</v>
      </c>
      <c r="U36">
        <v>348.97500000000002</v>
      </c>
      <c r="V36">
        <v>14.300737</v>
      </c>
      <c r="W36">
        <v>32.170999999999999</v>
      </c>
      <c r="X36">
        <v>148.30237500000001</v>
      </c>
      <c r="Y36">
        <v>0</v>
      </c>
      <c r="Z36">
        <v>13.041600000000001</v>
      </c>
      <c r="AA36">
        <v>28.09872</v>
      </c>
      <c r="AB36">
        <v>48.499828999999998</v>
      </c>
      <c r="AC36">
        <v>34.831252999999997</v>
      </c>
      <c r="AD36">
        <v>43.536136999999997</v>
      </c>
      <c r="AE36">
        <v>59.175403000000003</v>
      </c>
      <c r="AF36">
        <v>31.125952999999999</v>
      </c>
      <c r="AG36">
        <v>49.112358999999998</v>
      </c>
      <c r="AH36">
        <v>179.96245400000001</v>
      </c>
      <c r="AI36">
        <v>16.783217</v>
      </c>
      <c r="AJ36">
        <v>0</v>
      </c>
      <c r="AK36">
        <v>67.823003</v>
      </c>
      <c r="AL36">
        <v>79.016000000000005</v>
      </c>
      <c r="AM36">
        <v>0</v>
      </c>
      <c r="AN36">
        <v>1.212818</v>
      </c>
      <c r="AO36">
        <v>8.82</v>
      </c>
      <c r="AP36">
        <v>5.1239999999999997</v>
      </c>
      <c r="AQ36">
        <v>63.107596999999998</v>
      </c>
      <c r="AR36">
        <v>40.847999999999999</v>
      </c>
      <c r="AS36">
        <v>27.165099000000001</v>
      </c>
      <c r="AT36">
        <v>15.00135</v>
      </c>
      <c r="AU36">
        <v>0</v>
      </c>
      <c r="AV36">
        <v>51.485132999999998</v>
      </c>
      <c r="AW36">
        <v>0</v>
      </c>
      <c r="AX36">
        <v>0</v>
      </c>
      <c r="AY36">
        <v>8.3406509999999994</v>
      </c>
      <c r="AZ36">
        <v>10.211652000000001</v>
      </c>
      <c r="BA36">
        <v>6.7455150000000001</v>
      </c>
      <c r="BB36">
        <v>5.5340850000000001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3143.5974130000004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81.992894000000007</v>
      </c>
      <c r="H37">
        <v>0</v>
      </c>
      <c r="I37">
        <v>0</v>
      </c>
      <c r="J37">
        <v>82.828605999999994</v>
      </c>
      <c r="K37">
        <v>688.71594800000003</v>
      </c>
      <c r="L37">
        <v>270.15138200000001</v>
      </c>
      <c r="M37">
        <v>97.055942999999999</v>
      </c>
      <c r="N37">
        <v>124.384996</v>
      </c>
      <c r="O37">
        <v>130.58071699999999</v>
      </c>
      <c r="P37">
        <v>131.26549700000001</v>
      </c>
      <c r="Q37">
        <v>22.630299000000001</v>
      </c>
      <c r="R37">
        <v>44.906624999999998</v>
      </c>
      <c r="S37">
        <v>27.63898</v>
      </c>
      <c r="T37">
        <v>3.0945860000000001</v>
      </c>
      <c r="U37">
        <v>348.97500000000002</v>
      </c>
      <c r="V37">
        <v>14.300737</v>
      </c>
      <c r="W37">
        <v>32.170999999999999</v>
      </c>
      <c r="X37">
        <v>148.30237500000001</v>
      </c>
      <c r="Y37">
        <v>0</v>
      </c>
      <c r="Z37">
        <v>13.041600000000001</v>
      </c>
      <c r="AA37">
        <v>28.09872</v>
      </c>
      <c r="AB37">
        <v>48.499828999999998</v>
      </c>
      <c r="AC37">
        <v>34.831252999999997</v>
      </c>
      <c r="AD37">
        <v>43.536136999999997</v>
      </c>
      <c r="AE37">
        <v>59.175403000000003</v>
      </c>
      <c r="AF37">
        <v>31.125952999999999</v>
      </c>
      <c r="AG37">
        <v>49.112358999999998</v>
      </c>
      <c r="AH37">
        <v>179.96245400000001</v>
      </c>
      <c r="AI37">
        <v>16.783217</v>
      </c>
      <c r="AJ37">
        <v>0</v>
      </c>
      <c r="AK37">
        <v>67.823003</v>
      </c>
      <c r="AL37">
        <v>79.016000000000005</v>
      </c>
      <c r="AM37">
        <v>0</v>
      </c>
      <c r="AN37">
        <v>1.212818</v>
      </c>
      <c r="AO37">
        <v>8.82</v>
      </c>
      <c r="AP37">
        <v>12.041399999999999</v>
      </c>
      <c r="AQ37">
        <v>63.107596999999998</v>
      </c>
      <c r="AR37">
        <v>40.847999999999999</v>
      </c>
      <c r="AS37">
        <v>27.165099000000001</v>
      </c>
      <c r="AT37">
        <v>15.00135</v>
      </c>
      <c r="AU37">
        <v>0</v>
      </c>
      <c r="AV37">
        <v>51.485132999999998</v>
      </c>
      <c r="AW37">
        <v>0</v>
      </c>
      <c r="AX37">
        <v>0</v>
      </c>
      <c r="AY37">
        <v>8.3406509999999994</v>
      </c>
      <c r="AZ37">
        <v>10.211652000000001</v>
      </c>
      <c r="BA37">
        <v>6.7455150000000001</v>
      </c>
      <c r="BB37">
        <v>5.5340850000000001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3150.5148130000007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81.992894000000007</v>
      </c>
      <c r="H38">
        <v>0</v>
      </c>
      <c r="I38">
        <v>0</v>
      </c>
      <c r="J38">
        <v>82.828605999999994</v>
      </c>
      <c r="K38">
        <v>688.71594800000003</v>
      </c>
      <c r="L38">
        <v>270.15138200000001</v>
      </c>
      <c r="M38">
        <v>97.055942999999999</v>
      </c>
      <c r="N38">
        <v>124.384996</v>
      </c>
      <c r="O38">
        <v>130.58071699999999</v>
      </c>
      <c r="P38">
        <v>131.26549700000001</v>
      </c>
      <c r="Q38">
        <v>22.630299000000001</v>
      </c>
      <c r="R38">
        <v>44.906624999999998</v>
      </c>
      <c r="S38">
        <v>27.63898</v>
      </c>
      <c r="T38">
        <v>3.0945860000000001</v>
      </c>
      <c r="U38">
        <v>348.97500000000002</v>
      </c>
      <c r="V38">
        <v>14.300737</v>
      </c>
      <c r="W38">
        <v>32.170999999999999</v>
      </c>
      <c r="X38">
        <v>148.30237500000001</v>
      </c>
      <c r="Y38">
        <v>0</v>
      </c>
      <c r="Z38">
        <v>13.041600000000001</v>
      </c>
      <c r="AA38">
        <v>28.09872</v>
      </c>
      <c r="AB38">
        <v>48.499828999999998</v>
      </c>
      <c r="AC38">
        <v>34.831252999999997</v>
      </c>
      <c r="AD38">
        <v>43.536136999999997</v>
      </c>
      <c r="AE38">
        <v>59.175403000000003</v>
      </c>
      <c r="AF38">
        <v>31.125952999999999</v>
      </c>
      <c r="AG38">
        <v>49.112358999999998</v>
      </c>
      <c r="AH38">
        <v>179.96245400000001</v>
      </c>
      <c r="AI38">
        <v>16.783217</v>
      </c>
      <c r="AJ38">
        <v>0</v>
      </c>
      <c r="AK38">
        <v>67.823003</v>
      </c>
      <c r="AL38">
        <v>79.016000000000005</v>
      </c>
      <c r="AM38">
        <v>0</v>
      </c>
      <c r="AN38">
        <v>1.212818</v>
      </c>
      <c r="AO38">
        <v>8.9670000000000005</v>
      </c>
      <c r="AP38">
        <v>12.041399999999999</v>
      </c>
      <c r="AQ38">
        <v>63.107596999999998</v>
      </c>
      <c r="AR38">
        <v>40.847999999999999</v>
      </c>
      <c r="AS38">
        <v>27.165099000000001</v>
      </c>
      <c r="AT38">
        <v>15.00135</v>
      </c>
      <c r="AU38">
        <v>0</v>
      </c>
      <c r="AV38">
        <v>51.485132999999998</v>
      </c>
      <c r="AW38">
        <v>0</v>
      </c>
      <c r="AX38">
        <v>0</v>
      </c>
      <c r="AY38">
        <v>8.3406509999999994</v>
      </c>
      <c r="AZ38">
        <v>10.211652000000001</v>
      </c>
      <c r="BA38">
        <v>6.7455150000000001</v>
      </c>
      <c r="BB38">
        <v>5.5340850000000001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3150.6618130000006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81.992894000000007</v>
      </c>
      <c r="H39">
        <v>0</v>
      </c>
      <c r="I39">
        <v>0</v>
      </c>
      <c r="J39">
        <v>81.470759999999999</v>
      </c>
      <c r="K39">
        <v>688.71594800000003</v>
      </c>
      <c r="L39">
        <v>270.15138200000001</v>
      </c>
      <c r="M39">
        <v>97.055942999999999</v>
      </c>
      <c r="N39">
        <v>124.384996</v>
      </c>
      <c r="O39">
        <v>130.58071699999999</v>
      </c>
      <c r="P39">
        <v>131.26549700000001</v>
      </c>
      <c r="Q39">
        <v>22.630299000000001</v>
      </c>
      <c r="R39">
        <v>44.906624999999998</v>
      </c>
      <c r="S39">
        <v>27.63898</v>
      </c>
      <c r="T39">
        <v>3.0945860000000001</v>
      </c>
      <c r="U39">
        <v>348.97500000000002</v>
      </c>
      <c r="V39">
        <v>14.300737</v>
      </c>
      <c r="W39">
        <v>32.170999999999999</v>
      </c>
      <c r="X39">
        <v>148.30237500000001</v>
      </c>
      <c r="Y39">
        <v>0</v>
      </c>
      <c r="Z39">
        <v>13.041600000000001</v>
      </c>
      <c r="AA39">
        <v>28.09872</v>
      </c>
      <c r="AB39">
        <v>48.499828999999998</v>
      </c>
      <c r="AC39">
        <v>34.831252999999997</v>
      </c>
      <c r="AD39">
        <v>43.536136999999997</v>
      </c>
      <c r="AE39">
        <v>59.175403000000003</v>
      </c>
      <c r="AF39">
        <v>31.125952999999999</v>
      </c>
      <c r="AG39">
        <v>49.112358999999998</v>
      </c>
      <c r="AH39">
        <v>179.96245400000001</v>
      </c>
      <c r="AI39">
        <v>16.783217</v>
      </c>
      <c r="AJ39">
        <v>0</v>
      </c>
      <c r="AK39">
        <v>67.823003</v>
      </c>
      <c r="AL39">
        <v>79.016000000000005</v>
      </c>
      <c r="AM39">
        <v>0</v>
      </c>
      <c r="AN39">
        <v>1.212818</v>
      </c>
      <c r="AO39">
        <v>8.9670000000000005</v>
      </c>
      <c r="AP39">
        <v>12.041399999999999</v>
      </c>
      <c r="AQ39">
        <v>63.107596999999998</v>
      </c>
      <c r="AR39">
        <v>40.847999999999999</v>
      </c>
      <c r="AS39">
        <v>28.763045999999999</v>
      </c>
      <c r="AT39">
        <v>15.00135</v>
      </c>
      <c r="AU39">
        <v>0</v>
      </c>
      <c r="AV39">
        <v>51.485132999999998</v>
      </c>
      <c r="AW39">
        <v>0</v>
      </c>
      <c r="AX39">
        <v>0</v>
      </c>
      <c r="AY39">
        <v>8.3406509999999994</v>
      </c>
      <c r="AZ39">
        <v>10.211652000000001</v>
      </c>
      <c r="BA39">
        <v>6.7455150000000001</v>
      </c>
      <c r="BB39">
        <v>5.5340850000000001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3150.9019140000009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81.992894000000007</v>
      </c>
      <c r="H40">
        <v>0</v>
      </c>
      <c r="I40">
        <v>0</v>
      </c>
      <c r="J40">
        <v>81.470759999999999</v>
      </c>
      <c r="K40">
        <v>688.71594800000003</v>
      </c>
      <c r="L40">
        <v>270.15138200000001</v>
      </c>
      <c r="M40">
        <v>97.055942999999999</v>
      </c>
      <c r="N40">
        <v>124.384996</v>
      </c>
      <c r="O40">
        <v>130.58071699999999</v>
      </c>
      <c r="P40">
        <v>131.26549700000001</v>
      </c>
      <c r="Q40">
        <v>22.630299000000001</v>
      </c>
      <c r="R40">
        <v>44.906624999999998</v>
      </c>
      <c r="S40">
        <v>27.63898</v>
      </c>
      <c r="T40">
        <v>3.0945860000000001</v>
      </c>
      <c r="U40">
        <v>348.97500000000002</v>
      </c>
      <c r="V40">
        <v>14.300737</v>
      </c>
      <c r="W40">
        <v>32.170999999999999</v>
      </c>
      <c r="X40">
        <v>148.30237500000001</v>
      </c>
      <c r="Y40">
        <v>0</v>
      </c>
      <c r="Z40">
        <v>13.041600000000001</v>
      </c>
      <c r="AA40">
        <v>28.09872</v>
      </c>
      <c r="AB40">
        <v>48.499828999999998</v>
      </c>
      <c r="AC40">
        <v>34.831252999999997</v>
      </c>
      <c r="AD40">
        <v>43.536136999999997</v>
      </c>
      <c r="AE40">
        <v>59.175403000000003</v>
      </c>
      <c r="AF40">
        <v>31.125952999999999</v>
      </c>
      <c r="AG40">
        <v>49.112358999999998</v>
      </c>
      <c r="AH40">
        <v>179.96245400000001</v>
      </c>
      <c r="AI40">
        <v>16.783217</v>
      </c>
      <c r="AJ40">
        <v>0</v>
      </c>
      <c r="AK40">
        <v>67.823003</v>
      </c>
      <c r="AL40">
        <v>79.016000000000005</v>
      </c>
      <c r="AM40">
        <v>0</v>
      </c>
      <c r="AN40">
        <v>1.212818</v>
      </c>
      <c r="AO40">
        <v>8.9670000000000005</v>
      </c>
      <c r="AP40">
        <v>12.041399999999999</v>
      </c>
      <c r="AQ40">
        <v>63.107596999999998</v>
      </c>
      <c r="AR40">
        <v>40.847999999999999</v>
      </c>
      <c r="AS40">
        <v>28.763045999999999</v>
      </c>
      <c r="AT40">
        <v>15.00135</v>
      </c>
      <c r="AU40">
        <v>0</v>
      </c>
      <c r="AV40">
        <v>51.485132999999998</v>
      </c>
      <c r="AW40">
        <v>0</v>
      </c>
      <c r="AX40">
        <v>0</v>
      </c>
      <c r="AY40">
        <v>8.3406509999999994</v>
      </c>
      <c r="AZ40">
        <v>10.211652000000001</v>
      </c>
      <c r="BA40">
        <v>6.7455150000000001</v>
      </c>
      <c r="BB40">
        <v>5.5340850000000001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3150.9019140000009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81.992894000000007</v>
      </c>
      <c r="H41">
        <v>0</v>
      </c>
      <c r="I41">
        <v>0</v>
      </c>
      <c r="J41">
        <v>81.470759999999999</v>
      </c>
      <c r="K41">
        <v>688.71594800000003</v>
      </c>
      <c r="L41">
        <v>270.15138200000001</v>
      </c>
      <c r="M41">
        <v>97.055942999999999</v>
      </c>
      <c r="N41">
        <v>124.384996</v>
      </c>
      <c r="O41">
        <v>130.58071699999999</v>
      </c>
      <c r="P41">
        <v>131.26549700000001</v>
      </c>
      <c r="Q41">
        <v>22.630299000000001</v>
      </c>
      <c r="R41">
        <v>44.906624999999998</v>
      </c>
      <c r="S41">
        <v>27.63898</v>
      </c>
      <c r="T41">
        <v>3.0945860000000001</v>
      </c>
      <c r="U41">
        <v>348.97500000000002</v>
      </c>
      <c r="V41">
        <v>14.300737</v>
      </c>
      <c r="W41">
        <v>32.170999999999999</v>
      </c>
      <c r="X41">
        <v>148.30237500000001</v>
      </c>
      <c r="Y41">
        <v>0</v>
      </c>
      <c r="Z41">
        <v>13.041600000000001</v>
      </c>
      <c r="AA41">
        <v>28.09872</v>
      </c>
      <c r="AB41">
        <v>48.499828999999998</v>
      </c>
      <c r="AC41">
        <v>34.831252999999997</v>
      </c>
      <c r="AD41">
        <v>43.536136999999997</v>
      </c>
      <c r="AE41">
        <v>59.175403000000003</v>
      </c>
      <c r="AF41">
        <v>31.125952999999999</v>
      </c>
      <c r="AG41">
        <v>49.112358999999998</v>
      </c>
      <c r="AH41">
        <v>179.96245400000001</v>
      </c>
      <c r="AI41">
        <v>16.783217</v>
      </c>
      <c r="AJ41">
        <v>0</v>
      </c>
      <c r="AK41">
        <v>67.823003</v>
      </c>
      <c r="AL41">
        <v>79.016000000000005</v>
      </c>
      <c r="AM41">
        <v>0</v>
      </c>
      <c r="AN41">
        <v>1.212818</v>
      </c>
      <c r="AO41">
        <v>8.9670000000000005</v>
      </c>
      <c r="AP41">
        <v>12.041399999999999</v>
      </c>
      <c r="AQ41">
        <v>63.107596999999998</v>
      </c>
      <c r="AR41">
        <v>40.847999999999999</v>
      </c>
      <c r="AS41">
        <v>28.763045999999999</v>
      </c>
      <c r="AT41">
        <v>15.00135</v>
      </c>
      <c r="AU41">
        <v>0</v>
      </c>
      <c r="AV41">
        <v>51.485132999999998</v>
      </c>
      <c r="AW41">
        <v>0</v>
      </c>
      <c r="AX41">
        <v>0</v>
      </c>
      <c r="AY41">
        <v>8.3406509999999994</v>
      </c>
      <c r="AZ41">
        <v>10.211652000000001</v>
      </c>
      <c r="BA41">
        <v>6.7455150000000001</v>
      </c>
      <c r="BB41">
        <v>5.5340850000000001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3150.9019140000009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81.992894000000007</v>
      </c>
      <c r="H42">
        <v>0</v>
      </c>
      <c r="I42">
        <v>0</v>
      </c>
      <c r="J42">
        <v>81.470759999999999</v>
      </c>
      <c r="K42">
        <v>688.71594800000003</v>
      </c>
      <c r="L42">
        <v>270.15138200000001</v>
      </c>
      <c r="M42">
        <v>97.055942999999999</v>
      </c>
      <c r="N42">
        <v>124.384996</v>
      </c>
      <c r="O42">
        <v>130.58071699999999</v>
      </c>
      <c r="P42">
        <v>131.26549700000001</v>
      </c>
      <c r="Q42">
        <v>22.630299000000001</v>
      </c>
      <c r="R42">
        <v>44.906624999999998</v>
      </c>
      <c r="S42">
        <v>27.63898</v>
      </c>
      <c r="T42">
        <v>3.0945860000000001</v>
      </c>
      <c r="U42">
        <v>348.97500000000002</v>
      </c>
      <c r="V42">
        <v>14.300737</v>
      </c>
      <c r="W42">
        <v>32.170999999999999</v>
      </c>
      <c r="X42">
        <v>148.30237500000001</v>
      </c>
      <c r="Y42">
        <v>0</v>
      </c>
      <c r="Z42">
        <v>13.041600000000001</v>
      </c>
      <c r="AA42">
        <v>28.09872</v>
      </c>
      <c r="AB42">
        <v>48.499828999999998</v>
      </c>
      <c r="AC42">
        <v>34.831252999999997</v>
      </c>
      <c r="AD42">
        <v>43.536136999999997</v>
      </c>
      <c r="AE42">
        <v>59.175403000000003</v>
      </c>
      <c r="AF42">
        <v>31.125952999999999</v>
      </c>
      <c r="AG42">
        <v>49.112358999999998</v>
      </c>
      <c r="AH42">
        <v>179.96245400000001</v>
      </c>
      <c r="AI42">
        <v>16.783217</v>
      </c>
      <c r="AJ42">
        <v>0</v>
      </c>
      <c r="AK42">
        <v>67.823003</v>
      </c>
      <c r="AL42">
        <v>79.016000000000005</v>
      </c>
      <c r="AM42">
        <v>0</v>
      </c>
      <c r="AN42">
        <v>1.212818</v>
      </c>
      <c r="AO42">
        <v>8.9670000000000005</v>
      </c>
      <c r="AP42">
        <v>12.041399999999999</v>
      </c>
      <c r="AQ42">
        <v>63.107596999999998</v>
      </c>
      <c r="AR42">
        <v>40.847999999999999</v>
      </c>
      <c r="AS42">
        <v>28.763045999999999</v>
      </c>
      <c r="AT42">
        <v>15.00135</v>
      </c>
      <c r="AU42">
        <v>0</v>
      </c>
      <c r="AV42">
        <v>51.485132999999998</v>
      </c>
      <c r="AW42">
        <v>0</v>
      </c>
      <c r="AX42">
        <v>0</v>
      </c>
      <c r="AY42">
        <v>8.3406509999999994</v>
      </c>
      <c r="AZ42">
        <v>10.211652000000001</v>
      </c>
      <c r="BA42">
        <v>6.7455150000000001</v>
      </c>
      <c r="BB42">
        <v>5.5340850000000001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3150.9019140000009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81.992894000000007</v>
      </c>
      <c r="H43">
        <v>0</v>
      </c>
      <c r="I43">
        <v>0</v>
      </c>
      <c r="J43">
        <v>81.470759999999999</v>
      </c>
      <c r="K43">
        <v>688.71594800000003</v>
      </c>
      <c r="L43">
        <v>270.15138200000001</v>
      </c>
      <c r="M43">
        <v>97.055942999999999</v>
      </c>
      <c r="N43">
        <v>124.384996</v>
      </c>
      <c r="O43">
        <v>130.58071699999999</v>
      </c>
      <c r="P43">
        <v>131.26549700000001</v>
      </c>
      <c r="Q43">
        <v>22.630299000000001</v>
      </c>
      <c r="R43">
        <v>44.906624999999998</v>
      </c>
      <c r="S43">
        <v>27.63898</v>
      </c>
      <c r="T43">
        <v>3.0945860000000001</v>
      </c>
      <c r="U43">
        <v>348.97500000000002</v>
      </c>
      <c r="V43">
        <v>14.300737</v>
      </c>
      <c r="W43">
        <v>32.170999999999999</v>
      </c>
      <c r="X43">
        <v>148.30237500000001</v>
      </c>
      <c r="Y43">
        <v>0</v>
      </c>
      <c r="Z43">
        <v>13.041600000000001</v>
      </c>
      <c r="AA43">
        <v>28.09872</v>
      </c>
      <c r="AB43">
        <v>48.499828999999998</v>
      </c>
      <c r="AC43">
        <v>34.831252999999997</v>
      </c>
      <c r="AD43">
        <v>43.536136999999997</v>
      </c>
      <c r="AE43">
        <v>59.175403000000003</v>
      </c>
      <c r="AF43">
        <v>31.125952999999999</v>
      </c>
      <c r="AG43">
        <v>49.112358999999998</v>
      </c>
      <c r="AH43">
        <v>179.96245400000001</v>
      </c>
      <c r="AI43">
        <v>16.783217</v>
      </c>
      <c r="AJ43">
        <v>0</v>
      </c>
      <c r="AK43">
        <v>67.823003</v>
      </c>
      <c r="AL43">
        <v>79.016000000000005</v>
      </c>
      <c r="AM43">
        <v>0</v>
      </c>
      <c r="AN43">
        <v>1.212818</v>
      </c>
      <c r="AO43">
        <v>9.0258000000000003</v>
      </c>
      <c r="AP43">
        <v>12.041399999999999</v>
      </c>
      <c r="AQ43">
        <v>63.107596999999998</v>
      </c>
      <c r="AR43">
        <v>40.847999999999999</v>
      </c>
      <c r="AS43">
        <v>28.763045999999999</v>
      </c>
      <c r="AT43">
        <v>15.00135</v>
      </c>
      <c r="AU43">
        <v>0</v>
      </c>
      <c r="AV43">
        <v>51.485132999999998</v>
      </c>
      <c r="AW43">
        <v>0</v>
      </c>
      <c r="AX43">
        <v>0</v>
      </c>
      <c r="AY43">
        <v>8.3406509999999994</v>
      </c>
      <c r="AZ43">
        <v>10.211652000000001</v>
      </c>
      <c r="BA43">
        <v>6.7455150000000001</v>
      </c>
      <c r="BB43">
        <v>5.5340850000000001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3150.9607140000007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81.992894000000007</v>
      </c>
      <c r="H44">
        <v>0</v>
      </c>
      <c r="I44">
        <v>0</v>
      </c>
      <c r="J44">
        <v>81.470759999999999</v>
      </c>
      <c r="K44">
        <v>688.71594800000003</v>
      </c>
      <c r="L44">
        <v>270.15138200000001</v>
      </c>
      <c r="M44">
        <v>97.055942999999999</v>
      </c>
      <c r="N44">
        <v>124.384996</v>
      </c>
      <c r="O44">
        <v>130.58071699999999</v>
      </c>
      <c r="P44">
        <v>131.26549700000001</v>
      </c>
      <c r="Q44">
        <v>22.630299000000001</v>
      </c>
      <c r="R44">
        <v>44.906624999999998</v>
      </c>
      <c r="S44">
        <v>27.63898</v>
      </c>
      <c r="T44">
        <v>3.0945860000000001</v>
      </c>
      <c r="U44">
        <v>348.97500000000002</v>
      </c>
      <c r="V44">
        <v>14.300737</v>
      </c>
      <c r="W44">
        <v>32.170999999999999</v>
      </c>
      <c r="X44">
        <v>148.30237500000001</v>
      </c>
      <c r="Y44">
        <v>0</v>
      </c>
      <c r="Z44">
        <v>13.041600000000001</v>
      </c>
      <c r="AA44">
        <v>28.09872</v>
      </c>
      <c r="AB44">
        <v>48.499828999999998</v>
      </c>
      <c r="AC44">
        <v>34.831252999999997</v>
      </c>
      <c r="AD44">
        <v>43.536136999999997</v>
      </c>
      <c r="AE44">
        <v>59.175403000000003</v>
      </c>
      <c r="AF44">
        <v>31.125952999999999</v>
      </c>
      <c r="AG44">
        <v>49.112358999999998</v>
      </c>
      <c r="AH44">
        <v>179.96245400000001</v>
      </c>
      <c r="AI44">
        <v>16.783217</v>
      </c>
      <c r="AJ44">
        <v>0</v>
      </c>
      <c r="AK44">
        <v>67.823003</v>
      </c>
      <c r="AL44">
        <v>79.016000000000005</v>
      </c>
      <c r="AM44">
        <v>0</v>
      </c>
      <c r="AN44">
        <v>1.212818</v>
      </c>
      <c r="AO44">
        <v>9.0258000000000003</v>
      </c>
      <c r="AP44">
        <v>12.041399999999999</v>
      </c>
      <c r="AQ44">
        <v>63.107596999999998</v>
      </c>
      <c r="AR44">
        <v>47.472000000000001</v>
      </c>
      <c r="AS44">
        <v>28.763045999999999</v>
      </c>
      <c r="AT44">
        <v>15.00135</v>
      </c>
      <c r="AU44">
        <v>0</v>
      </c>
      <c r="AV44">
        <v>50.833423000000003</v>
      </c>
      <c r="AW44">
        <v>0</v>
      </c>
      <c r="AX44">
        <v>0</v>
      </c>
      <c r="AY44">
        <v>8.3406509999999994</v>
      </c>
      <c r="AZ44">
        <v>10.211652000000001</v>
      </c>
      <c r="BA44">
        <v>6.7455150000000001</v>
      </c>
      <c r="BB44">
        <v>5.5340850000000001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3156.9330040000009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81.992894000000007</v>
      </c>
      <c r="H45">
        <v>0</v>
      </c>
      <c r="I45">
        <v>0</v>
      </c>
      <c r="J45">
        <v>81.470759999999999</v>
      </c>
      <c r="K45">
        <v>688.71594800000003</v>
      </c>
      <c r="L45">
        <v>270.15138200000001</v>
      </c>
      <c r="M45">
        <v>97.055942999999999</v>
      </c>
      <c r="N45">
        <v>124.384996</v>
      </c>
      <c r="O45">
        <v>130.58071699999999</v>
      </c>
      <c r="P45">
        <v>131.26549700000001</v>
      </c>
      <c r="Q45">
        <v>22.630299000000001</v>
      </c>
      <c r="R45">
        <v>44.906624999999998</v>
      </c>
      <c r="S45">
        <v>27.63898</v>
      </c>
      <c r="T45">
        <v>3.0945860000000001</v>
      </c>
      <c r="U45">
        <v>348.97500000000002</v>
      </c>
      <c r="V45">
        <v>14.300737</v>
      </c>
      <c r="W45">
        <v>32.170999999999999</v>
      </c>
      <c r="X45">
        <v>148.30237500000001</v>
      </c>
      <c r="Y45">
        <v>0</v>
      </c>
      <c r="Z45">
        <v>6.5208000000000004</v>
      </c>
      <c r="AA45">
        <v>28.09872</v>
      </c>
      <c r="AB45">
        <v>48.499828999999998</v>
      </c>
      <c r="AC45">
        <v>34.831252999999997</v>
      </c>
      <c r="AD45">
        <v>43.536136999999997</v>
      </c>
      <c r="AE45">
        <v>59.175403000000003</v>
      </c>
      <c r="AF45">
        <v>31.125952999999999</v>
      </c>
      <c r="AG45">
        <v>49.112358999999998</v>
      </c>
      <c r="AH45">
        <v>179.96245400000001</v>
      </c>
      <c r="AI45">
        <v>16.783217</v>
      </c>
      <c r="AJ45">
        <v>0</v>
      </c>
      <c r="AK45">
        <v>67.823003</v>
      </c>
      <c r="AL45">
        <v>79.016000000000005</v>
      </c>
      <c r="AM45">
        <v>0</v>
      </c>
      <c r="AN45">
        <v>1.212818</v>
      </c>
      <c r="AO45">
        <v>9.0258000000000003</v>
      </c>
      <c r="AP45">
        <v>8.9670000000000005</v>
      </c>
      <c r="AQ45">
        <v>63.107596999999998</v>
      </c>
      <c r="AR45">
        <v>47.472000000000001</v>
      </c>
      <c r="AS45">
        <v>28.763045999999999</v>
      </c>
      <c r="AT45">
        <v>15.00135</v>
      </c>
      <c r="AU45">
        <v>0</v>
      </c>
      <c r="AV45">
        <v>50.833423000000003</v>
      </c>
      <c r="AW45">
        <v>0</v>
      </c>
      <c r="AX45">
        <v>0</v>
      </c>
      <c r="AY45">
        <v>8.3406509999999994</v>
      </c>
      <c r="AZ45">
        <v>10.211652000000001</v>
      </c>
      <c r="BA45">
        <v>6.7455150000000001</v>
      </c>
      <c r="BB45">
        <v>5.5340850000000001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3147.3378040000007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81.992894000000007</v>
      </c>
      <c r="H46">
        <v>0</v>
      </c>
      <c r="I46">
        <v>0</v>
      </c>
      <c r="J46">
        <v>81.470759999999999</v>
      </c>
      <c r="K46">
        <v>688.71594800000003</v>
      </c>
      <c r="L46">
        <v>270.15138200000001</v>
      </c>
      <c r="M46">
        <v>97.055942999999999</v>
      </c>
      <c r="N46">
        <v>124.384996</v>
      </c>
      <c r="O46">
        <v>130.58071699999999</v>
      </c>
      <c r="P46">
        <v>131.26549700000001</v>
      </c>
      <c r="Q46">
        <v>22.630299000000001</v>
      </c>
      <c r="R46">
        <v>44.906624999999998</v>
      </c>
      <c r="S46">
        <v>27.63898</v>
      </c>
      <c r="T46">
        <v>3.0945860000000001</v>
      </c>
      <c r="U46">
        <v>348.97500000000002</v>
      </c>
      <c r="V46">
        <v>14.300737</v>
      </c>
      <c r="W46">
        <v>32.170999999999999</v>
      </c>
      <c r="X46">
        <v>148.30237500000001</v>
      </c>
      <c r="Y46">
        <v>0</v>
      </c>
      <c r="Z46">
        <v>6.5208000000000004</v>
      </c>
      <c r="AA46">
        <v>28.09872</v>
      </c>
      <c r="AB46">
        <v>48.499828999999998</v>
      </c>
      <c r="AC46">
        <v>34.831252999999997</v>
      </c>
      <c r="AD46">
        <v>43.536136999999997</v>
      </c>
      <c r="AE46">
        <v>59.175403000000003</v>
      </c>
      <c r="AF46">
        <v>31.125952999999999</v>
      </c>
      <c r="AG46">
        <v>49.112358999999998</v>
      </c>
      <c r="AH46">
        <v>179.96245400000001</v>
      </c>
      <c r="AI46">
        <v>16.783217</v>
      </c>
      <c r="AJ46">
        <v>0</v>
      </c>
      <c r="AK46">
        <v>67.823003</v>
      </c>
      <c r="AL46">
        <v>79.016000000000005</v>
      </c>
      <c r="AM46">
        <v>0</v>
      </c>
      <c r="AN46">
        <v>1.212818</v>
      </c>
      <c r="AO46">
        <v>11.907</v>
      </c>
      <c r="AP46">
        <v>8.9670000000000005</v>
      </c>
      <c r="AQ46">
        <v>63.107596999999998</v>
      </c>
      <c r="AR46">
        <v>47.472000000000001</v>
      </c>
      <c r="AS46">
        <v>28.763045999999999</v>
      </c>
      <c r="AT46">
        <v>15.00135</v>
      </c>
      <c r="AU46">
        <v>0</v>
      </c>
      <c r="AV46">
        <v>50.833423000000003</v>
      </c>
      <c r="AW46">
        <v>0</v>
      </c>
      <c r="AX46">
        <v>0</v>
      </c>
      <c r="AY46">
        <v>8.3406509999999994</v>
      </c>
      <c r="AZ46">
        <v>10.211652000000001</v>
      </c>
      <c r="BA46">
        <v>6.7455150000000001</v>
      </c>
      <c r="BB46">
        <v>5.5340850000000001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3150.219004000001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81.992894000000007</v>
      </c>
      <c r="H47">
        <v>0</v>
      </c>
      <c r="I47">
        <v>0</v>
      </c>
      <c r="J47">
        <v>81.470759999999999</v>
      </c>
      <c r="K47">
        <v>688.71594800000003</v>
      </c>
      <c r="L47">
        <v>270.15138200000001</v>
      </c>
      <c r="M47">
        <v>97.055942999999999</v>
      </c>
      <c r="N47">
        <v>124.384996</v>
      </c>
      <c r="O47">
        <v>130.58071699999999</v>
      </c>
      <c r="P47">
        <v>131.26549700000001</v>
      </c>
      <c r="Q47">
        <v>22.630299000000001</v>
      </c>
      <c r="R47">
        <v>44.906624999999998</v>
      </c>
      <c r="S47">
        <v>27.63898</v>
      </c>
      <c r="T47">
        <v>3.0945860000000001</v>
      </c>
      <c r="U47">
        <v>348.97500000000002</v>
      </c>
      <c r="V47">
        <v>14.300737</v>
      </c>
      <c r="W47">
        <v>32.170999999999999</v>
      </c>
      <c r="X47">
        <v>148.30237500000001</v>
      </c>
      <c r="Y47">
        <v>0</v>
      </c>
      <c r="Z47">
        <v>6.5208000000000004</v>
      </c>
      <c r="AA47">
        <v>28.09872</v>
      </c>
      <c r="AB47">
        <v>48.499828999999998</v>
      </c>
      <c r="AC47">
        <v>34.831252999999997</v>
      </c>
      <c r="AD47">
        <v>43.536136999999997</v>
      </c>
      <c r="AE47">
        <v>59.175403000000003</v>
      </c>
      <c r="AF47">
        <v>31.125952999999999</v>
      </c>
      <c r="AG47">
        <v>49.112358999999998</v>
      </c>
      <c r="AH47">
        <v>179.96245400000001</v>
      </c>
      <c r="AI47">
        <v>16.783217</v>
      </c>
      <c r="AJ47">
        <v>0</v>
      </c>
      <c r="AK47">
        <v>67.823003</v>
      </c>
      <c r="AL47">
        <v>77.853999999999999</v>
      </c>
      <c r="AM47">
        <v>0</v>
      </c>
      <c r="AN47">
        <v>1.212818</v>
      </c>
      <c r="AO47">
        <v>11.907</v>
      </c>
      <c r="AP47">
        <v>0</v>
      </c>
      <c r="AQ47">
        <v>63.107596999999998</v>
      </c>
      <c r="AR47">
        <v>47.472000000000001</v>
      </c>
      <c r="AS47">
        <v>28.763045999999999</v>
      </c>
      <c r="AT47">
        <v>15.00135</v>
      </c>
      <c r="AU47">
        <v>0</v>
      </c>
      <c r="AV47">
        <v>50.833423000000003</v>
      </c>
      <c r="AW47">
        <v>0</v>
      </c>
      <c r="AX47">
        <v>0</v>
      </c>
      <c r="AY47">
        <v>8.3406509999999994</v>
      </c>
      <c r="AZ47">
        <v>10.211652000000001</v>
      </c>
      <c r="BA47">
        <v>6.7455150000000001</v>
      </c>
      <c r="BB47">
        <v>5.5340850000000001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3140.0900040000006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81.992894000000007</v>
      </c>
      <c r="H48">
        <v>0</v>
      </c>
      <c r="I48">
        <v>0</v>
      </c>
      <c r="J48">
        <v>81.470759999999999</v>
      </c>
      <c r="K48">
        <v>688.71594800000003</v>
      </c>
      <c r="L48">
        <v>270.15138200000001</v>
      </c>
      <c r="M48">
        <v>97.055942999999999</v>
      </c>
      <c r="N48">
        <v>124.384996</v>
      </c>
      <c r="O48">
        <v>130.58071699999999</v>
      </c>
      <c r="P48">
        <v>131.26549700000001</v>
      </c>
      <c r="Q48">
        <v>22.630299000000001</v>
      </c>
      <c r="R48">
        <v>44.906624999999998</v>
      </c>
      <c r="S48">
        <v>27.63898</v>
      </c>
      <c r="T48">
        <v>3.0945860000000001</v>
      </c>
      <c r="U48">
        <v>348.97500000000002</v>
      </c>
      <c r="V48">
        <v>14.300737</v>
      </c>
      <c r="W48">
        <v>32.170999999999999</v>
      </c>
      <c r="X48">
        <v>148.30237500000001</v>
      </c>
      <c r="Y48">
        <v>0</v>
      </c>
      <c r="Z48">
        <v>6.5208000000000004</v>
      </c>
      <c r="AA48">
        <v>28.09872</v>
      </c>
      <c r="AB48">
        <v>48.499828999999998</v>
      </c>
      <c r="AC48">
        <v>34.831252999999997</v>
      </c>
      <c r="AD48">
        <v>43.536136999999997</v>
      </c>
      <c r="AE48">
        <v>59.175403000000003</v>
      </c>
      <c r="AF48">
        <v>31.125952999999999</v>
      </c>
      <c r="AG48">
        <v>49.112358999999998</v>
      </c>
      <c r="AH48">
        <v>179.96245400000001</v>
      </c>
      <c r="AI48">
        <v>16.783217</v>
      </c>
      <c r="AJ48">
        <v>0</v>
      </c>
      <c r="AK48">
        <v>67.823003</v>
      </c>
      <c r="AL48">
        <v>77.853999999999999</v>
      </c>
      <c r="AM48">
        <v>0</v>
      </c>
      <c r="AN48">
        <v>1.212818</v>
      </c>
      <c r="AO48">
        <v>11.907</v>
      </c>
      <c r="AP48">
        <v>0</v>
      </c>
      <c r="AQ48">
        <v>63.107596999999998</v>
      </c>
      <c r="AR48">
        <v>47.472000000000001</v>
      </c>
      <c r="AS48">
        <v>28.763045999999999</v>
      </c>
      <c r="AT48">
        <v>15.00135</v>
      </c>
      <c r="AU48">
        <v>0</v>
      </c>
      <c r="AV48">
        <v>50.833423000000003</v>
      </c>
      <c r="AW48">
        <v>0</v>
      </c>
      <c r="AX48">
        <v>0</v>
      </c>
      <c r="AY48">
        <v>8.3406509999999994</v>
      </c>
      <c r="AZ48">
        <v>10.211652000000001</v>
      </c>
      <c r="BA48">
        <v>6.7455150000000001</v>
      </c>
      <c r="BB48">
        <v>5.5340850000000001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3140.0900040000006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81.992894000000007</v>
      </c>
      <c r="H49">
        <v>0</v>
      </c>
      <c r="I49">
        <v>0</v>
      </c>
      <c r="J49">
        <v>81.470759999999999</v>
      </c>
      <c r="K49">
        <v>688.71594800000003</v>
      </c>
      <c r="L49">
        <v>270.15138200000001</v>
      </c>
      <c r="M49">
        <v>97.055942999999999</v>
      </c>
      <c r="N49">
        <v>124.384996</v>
      </c>
      <c r="O49">
        <v>130.58071699999999</v>
      </c>
      <c r="P49">
        <v>131.26549700000001</v>
      </c>
      <c r="Q49">
        <v>22.630299000000001</v>
      </c>
      <c r="R49">
        <v>44.906624999999998</v>
      </c>
      <c r="S49">
        <v>27.63898</v>
      </c>
      <c r="T49">
        <v>3.0945860000000001</v>
      </c>
      <c r="U49">
        <v>348.97500000000002</v>
      </c>
      <c r="V49">
        <v>14.300737</v>
      </c>
      <c r="W49">
        <v>32.170999999999999</v>
      </c>
      <c r="X49">
        <v>148.30237500000001</v>
      </c>
      <c r="Y49">
        <v>0</v>
      </c>
      <c r="Z49">
        <v>6.5208000000000004</v>
      </c>
      <c r="AA49">
        <v>28.09872</v>
      </c>
      <c r="AB49">
        <v>48.499828999999998</v>
      </c>
      <c r="AC49">
        <v>34.831252999999997</v>
      </c>
      <c r="AD49">
        <v>43.536136999999997</v>
      </c>
      <c r="AE49">
        <v>59.175403000000003</v>
      </c>
      <c r="AF49">
        <v>31.125952999999999</v>
      </c>
      <c r="AG49">
        <v>49.112358999999998</v>
      </c>
      <c r="AH49">
        <v>179.96245400000001</v>
      </c>
      <c r="AI49">
        <v>4.2720919999999998</v>
      </c>
      <c r="AJ49">
        <v>0</v>
      </c>
      <c r="AK49">
        <v>67.823003</v>
      </c>
      <c r="AL49">
        <v>77.853999999999999</v>
      </c>
      <c r="AM49">
        <v>0</v>
      </c>
      <c r="AN49">
        <v>1.212818</v>
      </c>
      <c r="AO49">
        <v>11.907</v>
      </c>
      <c r="AP49">
        <v>0</v>
      </c>
      <c r="AQ49">
        <v>63.107596999999998</v>
      </c>
      <c r="AR49">
        <v>47.472000000000001</v>
      </c>
      <c r="AS49">
        <v>28.763045999999999</v>
      </c>
      <c r="AT49">
        <v>15.00135</v>
      </c>
      <c r="AU49">
        <v>0</v>
      </c>
      <c r="AV49">
        <v>50.833423000000003</v>
      </c>
      <c r="AW49">
        <v>0</v>
      </c>
      <c r="AX49">
        <v>0</v>
      </c>
      <c r="AY49">
        <v>8.3406509999999994</v>
      </c>
      <c r="AZ49">
        <v>10.211652000000001</v>
      </c>
      <c r="BA49">
        <v>6.7455150000000001</v>
      </c>
      <c r="BB49">
        <v>5.5340850000000001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3127.5788790000006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81.992894000000007</v>
      </c>
      <c r="H50">
        <v>0</v>
      </c>
      <c r="I50">
        <v>0</v>
      </c>
      <c r="J50">
        <v>81.470759999999999</v>
      </c>
      <c r="K50">
        <v>688.71594800000003</v>
      </c>
      <c r="L50">
        <v>270.15138200000001</v>
      </c>
      <c r="M50">
        <v>97.055942999999999</v>
      </c>
      <c r="N50">
        <v>124.384996</v>
      </c>
      <c r="O50">
        <v>130.58071699999999</v>
      </c>
      <c r="P50">
        <v>131.26549700000001</v>
      </c>
      <c r="Q50">
        <v>22.630299000000001</v>
      </c>
      <c r="R50">
        <v>44.906624999999998</v>
      </c>
      <c r="S50">
        <v>27.63898</v>
      </c>
      <c r="T50">
        <v>3.0945860000000001</v>
      </c>
      <c r="U50">
        <v>348.97500000000002</v>
      </c>
      <c r="V50">
        <v>14.300737</v>
      </c>
      <c r="W50">
        <v>32.170999999999999</v>
      </c>
      <c r="X50">
        <v>148.30237500000001</v>
      </c>
      <c r="Y50">
        <v>0</v>
      </c>
      <c r="Z50">
        <v>6.5208000000000004</v>
      </c>
      <c r="AA50">
        <v>28.09872</v>
      </c>
      <c r="AB50">
        <v>48.499828999999998</v>
      </c>
      <c r="AC50">
        <v>34.831252999999997</v>
      </c>
      <c r="AD50">
        <v>43.536136999999997</v>
      </c>
      <c r="AE50">
        <v>59.175403000000003</v>
      </c>
      <c r="AF50">
        <v>31.125952999999999</v>
      </c>
      <c r="AG50">
        <v>49.112358999999998</v>
      </c>
      <c r="AH50">
        <v>179.96245400000001</v>
      </c>
      <c r="AI50">
        <v>0</v>
      </c>
      <c r="AJ50">
        <v>0</v>
      </c>
      <c r="AK50">
        <v>67.823003</v>
      </c>
      <c r="AL50">
        <v>77.853999999999999</v>
      </c>
      <c r="AM50">
        <v>0</v>
      </c>
      <c r="AN50">
        <v>1.212818</v>
      </c>
      <c r="AO50">
        <v>11.907</v>
      </c>
      <c r="AP50">
        <v>0</v>
      </c>
      <c r="AQ50">
        <v>63.107596999999998</v>
      </c>
      <c r="AR50">
        <v>47.472000000000001</v>
      </c>
      <c r="AS50">
        <v>28.763045999999999</v>
      </c>
      <c r="AT50">
        <v>15.00135</v>
      </c>
      <c r="AU50">
        <v>0</v>
      </c>
      <c r="AV50">
        <v>50.833423000000003</v>
      </c>
      <c r="AW50">
        <v>0</v>
      </c>
      <c r="AX50">
        <v>0</v>
      </c>
      <c r="AY50">
        <v>8.3406509999999994</v>
      </c>
      <c r="AZ50">
        <v>10.211652000000001</v>
      </c>
      <c r="BA50">
        <v>6.7455150000000001</v>
      </c>
      <c r="BB50">
        <v>5.5340850000000001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3123.3067870000004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81.591623999999996</v>
      </c>
      <c r="H51">
        <v>0</v>
      </c>
      <c r="I51">
        <v>0</v>
      </c>
      <c r="J51">
        <v>81.470759999999999</v>
      </c>
      <c r="K51">
        <v>688.71594800000003</v>
      </c>
      <c r="L51">
        <v>270.15138200000001</v>
      </c>
      <c r="M51">
        <v>97.055942999999999</v>
      </c>
      <c r="N51">
        <v>124.384996</v>
      </c>
      <c r="O51">
        <v>130.58071699999999</v>
      </c>
      <c r="P51">
        <v>131.26549700000001</v>
      </c>
      <c r="Q51">
        <v>22.630299000000001</v>
      </c>
      <c r="R51">
        <v>44.906624999999998</v>
      </c>
      <c r="S51">
        <v>27.63898</v>
      </c>
      <c r="T51">
        <v>3.0945860000000001</v>
      </c>
      <c r="U51">
        <v>348.97500000000002</v>
      </c>
      <c r="V51">
        <v>14.300737</v>
      </c>
      <c r="W51">
        <v>32.170999999999999</v>
      </c>
      <c r="X51">
        <v>148.30237500000001</v>
      </c>
      <c r="Y51">
        <v>0</v>
      </c>
      <c r="Z51">
        <v>6.5208000000000004</v>
      </c>
      <c r="AA51">
        <v>28.09872</v>
      </c>
      <c r="AB51">
        <v>48.499828999999998</v>
      </c>
      <c r="AC51">
        <v>34.831252999999997</v>
      </c>
      <c r="AD51">
        <v>43.536136999999997</v>
      </c>
      <c r="AE51">
        <v>59.175403000000003</v>
      </c>
      <c r="AF51">
        <v>31.125952999999999</v>
      </c>
      <c r="AG51">
        <v>49.112358999999998</v>
      </c>
      <c r="AH51">
        <v>179.96245400000001</v>
      </c>
      <c r="AI51">
        <v>0</v>
      </c>
      <c r="AJ51">
        <v>0</v>
      </c>
      <c r="AK51">
        <v>67.823003</v>
      </c>
      <c r="AL51">
        <v>77.853999999999999</v>
      </c>
      <c r="AM51">
        <v>0</v>
      </c>
      <c r="AN51">
        <v>1.212818</v>
      </c>
      <c r="AO51">
        <v>11.907</v>
      </c>
      <c r="AP51">
        <v>0</v>
      </c>
      <c r="AQ51">
        <v>63.107596999999998</v>
      </c>
      <c r="AR51">
        <v>47.472000000000001</v>
      </c>
      <c r="AS51">
        <v>38.350727999999997</v>
      </c>
      <c r="AT51">
        <v>15.00135</v>
      </c>
      <c r="AU51">
        <v>0</v>
      </c>
      <c r="AV51">
        <v>50.181711999999997</v>
      </c>
      <c r="AW51">
        <v>0</v>
      </c>
      <c r="AX51">
        <v>0</v>
      </c>
      <c r="AY51">
        <v>8.3406509999999994</v>
      </c>
      <c r="AZ51">
        <v>10.211652000000001</v>
      </c>
      <c r="BA51">
        <v>6.7455150000000001</v>
      </c>
      <c r="BB51">
        <v>5.5340850000000001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3131.8414880000005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81.591623999999996</v>
      </c>
      <c r="H52">
        <v>0</v>
      </c>
      <c r="I52">
        <v>0</v>
      </c>
      <c r="J52">
        <v>81.470759999999999</v>
      </c>
      <c r="K52">
        <v>688.71594800000003</v>
      </c>
      <c r="L52">
        <v>270.15138200000001</v>
      </c>
      <c r="M52">
        <v>97.055942999999999</v>
      </c>
      <c r="N52">
        <v>124.384996</v>
      </c>
      <c r="O52">
        <v>130.58071699999999</v>
      </c>
      <c r="P52">
        <v>131.26549700000001</v>
      </c>
      <c r="Q52">
        <v>22.630299000000001</v>
      </c>
      <c r="R52">
        <v>44.906624999999998</v>
      </c>
      <c r="S52">
        <v>27.63898</v>
      </c>
      <c r="T52">
        <v>3.0945860000000001</v>
      </c>
      <c r="U52">
        <v>348.97500000000002</v>
      </c>
      <c r="V52">
        <v>14.300737</v>
      </c>
      <c r="W52">
        <v>32.170999999999999</v>
      </c>
      <c r="X52">
        <v>148.30237500000001</v>
      </c>
      <c r="Y52">
        <v>0</v>
      </c>
      <c r="Z52">
        <v>6.5208000000000004</v>
      </c>
      <c r="AA52">
        <v>28.09872</v>
      </c>
      <c r="AB52">
        <v>48.499828999999998</v>
      </c>
      <c r="AC52">
        <v>34.831252999999997</v>
      </c>
      <c r="AD52">
        <v>43.536136999999997</v>
      </c>
      <c r="AE52">
        <v>59.175403000000003</v>
      </c>
      <c r="AF52">
        <v>31.125952999999999</v>
      </c>
      <c r="AG52">
        <v>49.112358999999998</v>
      </c>
      <c r="AH52">
        <v>179.96245400000001</v>
      </c>
      <c r="AI52">
        <v>0</v>
      </c>
      <c r="AJ52">
        <v>0</v>
      </c>
      <c r="AK52">
        <v>67.823003</v>
      </c>
      <c r="AL52">
        <v>77.853999999999999</v>
      </c>
      <c r="AM52">
        <v>0</v>
      </c>
      <c r="AN52">
        <v>1.212818</v>
      </c>
      <c r="AO52">
        <v>11.907</v>
      </c>
      <c r="AP52">
        <v>0</v>
      </c>
      <c r="AQ52">
        <v>63.107596999999998</v>
      </c>
      <c r="AR52">
        <v>47.472000000000001</v>
      </c>
      <c r="AS52">
        <v>38.350727999999997</v>
      </c>
      <c r="AT52">
        <v>15.00135</v>
      </c>
      <c r="AU52">
        <v>0</v>
      </c>
      <c r="AV52">
        <v>50.181711999999997</v>
      </c>
      <c r="AW52">
        <v>0</v>
      </c>
      <c r="AX52">
        <v>0</v>
      </c>
      <c r="AY52">
        <v>8.3406509999999994</v>
      </c>
      <c r="AZ52">
        <v>10.211652000000001</v>
      </c>
      <c r="BA52">
        <v>6.7455150000000001</v>
      </c>
      <c r="BB52">
        <v>5.5340850000000001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3131.8414880000005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81.591623999999996</v>
      </c>
      <c r="H53">
        <v>0</v>
      </c>
      <c r="I53">
        <v>0</v>
      </c>
      <c r="J53">
        <v>81.470759999999999</v>
      </c>
      <c r="K53">
        <v>688.71594800000003</v>
      </c>
      <c r="L53">
        <v>270.15138200000001</v>
      </c>
      <c r="M53">
        <v>97.055942999999999</v>
      </c>
      <c r="N53">
        <v>124.384996</v>
      </c>
      <c r="O53">
        <v>130.58071699999999</v>
      </c>
      <c r="P53">
        <v>131.26549700000001</v>
      </c>
      <c r="Q53">
        <v>22.630299000000001</v>
      </c>
      <c r="R53">
        <v>44.906624999999998</v>
      </c>
      <c r="S53">
        <v>27.63898</v>
      </c>
      <c r="T53">
        <v>3.0945860000000001</v>
      </c>
      <c r="U53">
        <v>348.97500000000002</v>
      </c>
      <c r="V53">
        <v>14.300737</v>
      </c>
      <c r="W53">
        <v>32.170999999999999</v>
      </c>
      <c r="X53">
        <v>148.30237500000001</v>
      </c>
      <c r="Y53">
        <v>0</v>
      </c>
      <c r="Z53">
        <v>6.5208000000000004</v>
      </c>
      <c r="AA53">
        <v>28.09872</v>
      </c>
      <c r="AB53">
        <v>48.499828999999998</v>
      </c>
      <c r="AC53">
        <v>34.831252999999997</v>
      </c>
      <c r="AD53">
        <v>43.536136999999997</v>
      </c>
      <c r="AE53">
        <v>59.175403000000003</v>
      </c>
      <c r="AF53">
        <v>31.125952999999999</v>
      </c>
      <c r="AG53">
        <v>49.112358999999998</v>
      </c>
      <c r="AH53">
        <v>179.96245400000001</v>
      </c>
      <c r="AI53">
        <v>0</v>
      </c>
      <c r="AJ53">
        <v>0</v>
      </c>
      <c r="AK53">
        <v>67.823003</v>
      </c>
      <c r="AL53">
        <v>77.853999999999999</v>
      </c>
      <c r="AM53">
        <v>0</v>
      </c>
      <c r="AN53">
        <v>1.212818</v>
      </c>
      <c r="AO53">
        <v>11.907</v>
      </c>
      <c r="AP53">
        <v>0</v>
      </c>
      <c r="AQ53">
        <v>63.107596999999998</v>
      </c>
      <c r="AR53">
        <v>47.472000000000001</v>
      </c>
      <c r="AS53">
        <v>38.350727999999997</v>
      </c>
      <c r="AT53">
        <v>15.00135</v>
      </c>
      <c r="AU53">
        <v>0</v>
      </c>
      <c r="AV53">
        <v>50.181711999999997</v>
      </c>
      <c r="AW53">
        <v>0</v>
      </c>
      <c r="AX53">
        <v>0</v>
      </c>
      <c r="AY53">
        <v>8.3406509999999994</v>
      </c>
      <c r="AZ53">
        <v>10.211652000000001</v>
      </c>
      <c r="BA53">
        <v>6.7455150000000001</v>
      </c>
      <c r="BB53">
        <v>5.5340850000000001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3131.8414880000005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81.591623999999996</v>
      </c>
      <c r="H54">
        <v>0</v>
      </c>
      <c r="I54">
        <v>0</v>
      </c>
      <c r="J54">
        <v>82.828605999999994</v>
      </c>
      <c r="K54">
        <v>688.71594800000003</v>
      </c>
      <c r="L54">
        <v>270.15138200000001</v>
      </c>
      <c r="M54">
        <v>97.055942999999999</v>
      </c>
      <c r="N54">
        <v>124.384996</v>
      </c>
      <c r="O54">
        <v>130.58071699999999</v>
      </c>
      <c r="P54">
        <v>131.26549700000001</v>
      </c>
      <c r="Q54">
        <v>22.630299000000001</v>
      </c>
      <c r="R54">
        <v>44.906624999999998</v>
      </c>
      <c r="S54">
        <v>27.63898</v>
      </c>
      <c r="T54">
        <v>3.0945860000000001</v>
      </c>
      <c r="U54">
        <v>348.97500000000002</v>
      </c>
      <c r="V54">
        <v>14.300737</v>
      </c>
      <c r="W54">
        <v>32.170999999999999</v>
      </c>
      <c r="X54">
        <v>148.30237500000001</v>
      </c>
      <c r="Y54">
        <v>0</v>
      </c>
      <c r="Z54">
        <v>6.5208000000000004</v>
      </c>
      <c r="AA54">
        <v>28.09872</v>
      </c>
      <c r="AB54">
        <v>48.499828999999998</v>
      </c>
      <c r="AC54">
        <v>34.831252999999997</v>
      </c>
      <c r="AD54">
        <v>43.536136999999997</v>
      </c>
      <c r="AE54">
        <v>59.175403000000003</v>
      </c>
      <c r="AF54">
        <v>31.125952999999999</v>
      </c>
      <c r="AG54">
        <v>49.112358999999998</v>
      </c>
      <c r="AH54">
        <v>179.96245400000001</v>
      </c>
      <c r="AI54">
        <v>0</v>
      </c>
      <c r="AJ54">
        <v>0</v>
      </c>
      <c r="AK54">
        <v>67.823003</v>
      </c>
      <c r="AL54">
        <v>77.853999999999999</v>
      </c>
      <c r="AM54">
        <v>0</v>
      </c>
      <c r="AN54">
        <v>1.212818</v>
      </c>
      <c r="AO54">
        <v>11.907</v>
      </c>
      <c r="AP54">
        <v>0</v>
      </c>
      <c r="AQ54">
        <v>63.107596999999998</v>
      </c>
      <c r="AR54">
        <v>47.472000000000001</v>
      </c>
      <c r="AS54">
        <v>38.350727999999997</v>
      </c>
      <c r="AT54">
        <v>15.00135</v>
      </c>
      <c r="AU54">
        <v>0</v>
      </c>
      <c r="AV54">
        <v>50.181711999999997</v>
      </c>
      <c r="AW54">
        <v>0</v>
      </c>
      <c r="AX54">
        <v>0</v>
      </c>
      <c r="AY54">
        <v>8.3406509999999994</v>
      </c>
      <c r="AZ54">
        <v>10.211652000000001</v>
      </c>
      <c r="BA54">
        <v>6.7455150000000001</v>
      </c>
      <c r="BB54">
        <v>5.5340850000000001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3133.1993340000004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81.591623999999996</v>
      </c>
      <c r="H55">
        <v>0</v>
      </c>
      <c r="I55">
        <v>0</v>
      </c>
      <c r="J55">
        <v>82.828605999999994</v>
      </c>
      <c r="K55">
        <v>688.71594800000003</v>
      </c>
      <c r="L55">
        <v>270.15138200000001</v>
      </c>
      <c r="M55">
        <v>97.055942999999999</v>
      </c>
      <c r="N55">
        <v>124.384996</v>
      </c>
      <c r="O55">
        <v>130.58071699999999</v>
      </c>
      <c r="P55">
        <v>131.26549700000001</v>
      </c>
      <c r="Q55">
        <v>22.630299000000001</v>
      </c>
      <c r="R55">
        <v>44.906624999999998</v>
      </c>
      <c r="S55">
        <v>27.63898</v>
      </c>
      <c r="T55">
        <v>3.0945860000000001</v>
      </c>
      <c r="U55">
        <v>348.97500000000002</v>
      </c>
      <c r="V55">
        <v>14.300737</v>
      </c>
      <c r="W55">
        <v>32.170999999999999</v>
      </c>
      <c r="X55">
        <v>148.30237500000001</v>
      </c>
      <c r="Y55">
        <v>0</v>
      </c>
      <c r="Z55">
        <v>6.5208000000000004</v>
      </c>
      <c r="AA55">
        <v>28.09872</v>
      </c>
      <c r="AB55">
        <v>48.499828999999998</v>
      </c>
      <c r="AC55">
        <v>34.831252999999997</v>
      </c>
      <c r="AD55">
        <v>43.536136999999997</v>
      </c>
      <c r="AE55">
        <v>59.175403000000003</v>
      </c>
      <c r="AF55">
        <v>31.125952999999999</v>
      </c>
      <c r="AG55">
        <v>49.112358999999998</v>
      </c>
      <c r="AH55">
        <v>179.96245400000001</v>
      </c>
      <c r="AI55">
        <v>0</v>
      </c>
      <c r="AJ55">
        <v>0</v>
      </c>
      <c r="AK55">
        <v>67.823003</v>
      </c>
      <c r="AL55">
        <v>77.853999999999999</v>
      </c>
      <c r="AM55">
        <v>0</v>
      </c>
      <c r="AN55">
        <v>1.212818</v>
      </c>
      <c r="AO55">
        <v>11.907</v>
      </c>
      <c r="AP55">
        <v>0</v>
      </c>
      <c r="AQ55">
        <v>63.107596999999998</v>
      </c>
      <c r="AR55">
        <v>47.472000000000001</v>
      </c>
      <c r="AS55">
        <v>38.350727999999997</v>
      </c>
      <c r="AT55">
        <v>15.00135</v>
      </c>
      <c r="AU55">
        <v>0</v>
      </c>
      <c r="AV55">
        <v>50.181711999999997</v>
      </c>
      <c r="AW55">
        <v>0</v>
      </c>
      <c r="AX55">
        <v>0</v>
      </c>
      <c r="AY55">
        <v>8.3406509999999994</v>
      </c>
      <c r="AZ55">
        <v>10.211652000000001</v>
      </c>
      <c r="BA55">
        <v>6.7455150000000001</v>
      </c>
      <c r="BB55">
        <v>5.5340850000000001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3133.1993340000004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81.591623999999996</v>
      </c>
      <c r="H56">
        <v>0</v>
      </c>
      <c r="I56">
        <v>0</v>
      </c>
      <c r="J56">
        <v>82.828605999999994</v>
      </c>
      <c r="K56">
        <v>688.71594800000003</v>
      </c>
      <c r="L56">
        <v>270.15138200000001</v>
      </c>
      <c r="M56">
        <v>97.055942999999999</v>
      </c>
      <c r="N56">
        <v>124.384996</v>
      </c>
      <c r="O56">
        <v>130.58071699999999</v>
      </c>
      <c r="P56">
        <v>131.26549700000001</v>
      </c>
      <c r="Q56">
        <v>22.630299000000001</v>
      </c>
      <c r="R56">
        <v>44.906624999999998</v>
      </c>
      <c r="S56">
        <v>27.63898</v>
      </c>
      <c r="T56">
        <v>3.0945860000000001</v>
      </c>
      <c r="U56">
        <v>348.97500000000002</v>
      </c>
      <c r="V56">
        <v>14.300737</v>
      </c>
      <c r="W56">
        <v>32.170999999999999</v>
      </c>
      <c r="X56">
        <v>148.30237500000001</v>
      </c>
      <c r="Y56">
        <v>0</v>
      </c>
      <c r="Z56">
        <v>6.5208000000000004</v>
      </c>
      <c r="AA56">
        <v>28.09872</v>
      </c>
      <c r="AB56">
        <v>48.499828999999998</v>
      </c>
      <c r="AC56">
        <v>34.831252999999997</v>
      </c>
      <c r="AD56">
        <v>43.536136999999997</v>
      </c>
      <c r="AE56">
        <v>59.175403000000003</v>
      </c>
      <c r="AF56">
        <v>31.125952999999999</v>
      </c>
      <c r="AG56">
        <v>49.112358999999998</v>
      </c>
      <c r="AH56">
        <v>179.96245400000001</v>
      </c>
      <c r="AI56">
        <v>0</v>
      </c>
      <c r="AJ56">
        <v>0</v>
      </c>
      <c r="AK56">
        <v>67.823003</v>
      </c>
      <c r="AL56">
        <v>77.853999999999999</v>
      </c>
      <c r="AM56">
        <v>0</v>
      </c>
      <c r="AN56">
        <v>1.212818</v>
      </c>
      <c r="AO56">
        <v>11.907</v>
      </c>
      <c r="AP56">
        <v>0</v>
      </c>
      <c r="AQ56">
        <v>63.107596999999998</v>
      </c>
      <c r="AR56">
        <v>40.847999999999999</v>
      </c>
      <c r="AS56">
        <v>38.350727999999997</v>
      </c>
      <c r="AT56">
        <v>15.00135</v>
      </c>
      <c r="AU56">
        <v>0</v>
      </c>
      <c r="AV56">
        <v>50.181711999999997</v>
      </c>
      <c r="AW56">
        <v>0</v>
      </c>
      <c r="AX56">
        <v>0</v>
      </c>
      <c r="AY56">
        <v>8.3406509999999994</v>
      </c>
      <c r="AZ56">
        <v>10.211652000000001</v>
      </c>
      <c r="BA56">
        <v>6.7455150000000001</v>
      </c>
      <c r="BB56">
        <v>5.5340850000000001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3126.5753340000001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81.591623999999996</v>
      </c>
      <c r="H57">
        <v>0</v>
      </c>
      <c r="I57">
        <v>0</v>
      </c>
      <c r="J57">
        <v>82.828605999999994</v>
      </c>
      <c r="K57">
        <v>688.71594800000003</v>
      </c>
      <c r="L57">
        <v>270.15138200000001</v>
      </c>
      <c r="M57">
        <v>97.055942999999999</v>
      </c>
      <c r="N57">
        <v>124.384996</v>
      </c>
      <c r="O57">
        <v>130.58071699999999</v>
      </c>
      <c r="P57">
        <v>131.26549700000001</v>
      </c>
      <c r="Q57">
        <v>22.630299000000001</v>
      </c>
      <c r="R57">
        <v>44.906624999999998</v>
      </c>
      <c r="S57">
        <v>27.63898</v>
      </c>
      <c r="T57">
        <v>3.0945860000000001</v>
      </c>
      <c r="U57">
        <v>348.97500000000002</v>
      </c>
      <c r="V57">
        <v>14.300737</v>
      </c>
      <c r="W57">
        <v>32.170999999999999</v>
      </c>
      <c r="X57">
        <v>148.30237500000001</v>
      </c>
      <c r="Y57">
        <v>0</v>
      </c>
      <c r="Z57">
        <v>6.5208000000000004</v>
      </c>
      <c r="AA57">
        <v>28.09872</v>
      </c>
      <c r="AB57">
        <v>48.499828999999998</v>
      </c>
      <c r="AC57">
        <v>34.831252999999997</v>
      </c>
      <c r="AD57">
        <v>43.536136999999997</v>
      </c>
      <c r="AE57">
        <v>59.175403000000003</v>
      </c>
      <c r="AF57">
        <v>31.125952999999999</v>
      </c>
      <c r="AG57">
        <v>49.112358999999998</v>
      </c>
      <c r="AH57">
        <v>179.96245400000001</v>
      </c>
      <c r="AI57">
        <v>0</v>
      </c>
      <c r="AJ57">
        <v>0</v>
      </c>
      <c r="AK57">
        <v>67.823003</v>
      </c>
      <c r="AL57">
        <v>77.853999999999999</v>
      </c>
      <c r="AM57">
        <v>0</v>
      </c>
      <c r="AN57">
        <v>1.212818</v>
      </c>
      <c r="AO57">
        <v>11.907</v>
      </c>
      <c r="AP57">
        <v>12.041399999999999</v>
      </c>
      <c r="AQ57">
        <v>63.107596999999998</v>
      </c>
      <c r="AR57">
        <v>40.847999999999999</v>
      </c>
      <c r="AS57">
        <v>28.763045999999999</v>
      </c>
      <c r="AT57">
        <v>15.00135</v>
      </c>
      <c r="AU57">
        <v>0</v>
      </c>
      <c r="AV57">
        <v>50.181711999999997</v>
      </c>
      <c r="AW57">
        <v>0</v>
      </c>
      <c r="AX57">
        <v>0</v>
      </c>
      <c r="AY57">
        <v>8.3406509999999994</v>
      </c>
      <c r="AZ57">
        <v>10.211652000000001</v>
      </c>
      <c r="BA57">
        <v>6.7455150000000001</v>
      </c>
      <c r="BB57">
        <v>5.5340850000000001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3129.0290520000003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81.591623999999996</v>
      </c>
      <c r="H58">
        <v>0</v>
      </c>
      <c r="I58">
        <v>0</v>
      </c>
      <c r="J58">
        <v>82.828605999999994</v>
      </c>
      <c r="K58">
        <v>688.71594800000003</v>
      </c>
      <c r="L58">
        <v>270.15138200000001</v>
      </c>
      <c r="M58">
        <v>97.055942999999999</v>
      </c>
      <c r="N58">
        <v>124.384996</v>
      </c>
      <c r="O58">
        <v>130.58071699999999</v>
      </c>
      <c r="P58">
        <v>131.26549700000001</v>
      </c>
      <c r="Q58">
        <v>22.630299000000001</v>
      </c>
      <c r="R58">
        <v>44.906624999999998</v>
      </c>
      <c r="S58">
        <v>27.63898</v>
      </c>
      <c r="T58">
        <v>3.0945860000000001</v>
      </c>
      <c r="U58">
        <v>348.97500000000002</v>
      </c>
      <c r="V58">
        <v>14.300737</v>
      </c>
      <c r="W58">
        <v>32.170999999999999</v>
      </c>
      <c r="X58">
        <v>148.30237500000001</v>
      </c>
      <c r="Y58">
        <v>0</v>
      </c>
      <c r="Z58">
        <v>6.5208000000000004</v>
      </c>
      <c r="AA58">
        <v>28.09872</v>
      </c>
      <c r="AB58">
        <v>48.499828999999998</v>
      </c>
      <c r="AC58">
        <v>34.831252999999997</v>
      </c>
      <c r="AD58">
        <v>43.536136999999997</v>
      </c>
      <c r="AE58">
        <v>59.175403000000003</v>
      </c>
      <c r="AF58">
        <v>31.125952999999999</v>
      </c>
      <c r="AG58">
        <v>49.112358999999998</v>
      </c>
      <c r="AH58">
        <v>179.96245400000001</v>
      </c>
      <c r="AI58">
        <v>0</v>
      </c>
      <c r="AJ58">
        <v>0</v>
      </c>
      <c r="AK58">
        <v>67.823003</v>
      </c>
      <c r="AL58">
        <v>77.853999999999999</v>
      </c>
      <c r="AM58">
        <v>0</v>
      </c>
      <c r="AN58">
        <v>1.212818</v>
      </c>
      <c r="AO58">
        <v>11.907</v>
      </c>
      <c r="AP58">
        <v>12.041399999999999</v>
      </c>
      <c r="AQ58">
        <v>63.107596999999998</v>
      </c>
      <c r="AR58">
        <v>40.847999999999999</v>
      </c>
      <c r="AS58">
        <v>28.763045999999999</v>
      </c>
      <c r="AT58">
        <v>15.00135</v>
      </c>
      <c r="AU58">
        <v>0</v>
      </c>
      <c r="AV58">
        <v>50.181711999999997</v>
      </c>
      <c r="AW58">
        <v>0</v>
      </c>
      <c r="AX58">
        <v>0</v>
      </c>
      <c r="AY58">
        <v>8.3406509999999994</v>
      </c>
      <c r="AZ58">
        <v>10.211652000000001</v>
      </c>
      <c r="BA58">
        <v>6.7455150000000001</v>
      </c>
      <c r="BB58">
        <v>5.5340850000000001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3129.0290520000003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81.591623999999996</v>
      </c>
      <c r="H59">
        <v>0</v>
      </c>
      <c r="I59">
        <v>0</v>
      </c>
      <c r="J59">
        <v>82.828605999999994</v>
      </c>
      <c r="K59">
        <v>688.71594800000003</v>
      </c>
      <c r="L59">
        <v>270.15138200000001</v>
      </c>
      <c r="M59">
        <v>97.055942999999999</v>
      </c>
      <c r="N59">
        <v>124.384996</v>
      </c>
      <c r="O59">
        <v>130.58071699999999</v>
      </c>
      <c r="P59">
        <v>131.26549700000001</v>
      </c>
      <c r="Q59">
        <v>22.630299000000001</v>
      </c>
      <c r="R59">
        <v>44.906624999999998</v>
      </c>
      <c r="S59">
        <v>27.63898</v>
      </c>
      <c r="T59">
        <v>3.0945860000000001</v>
      </c>
      <c r="U59">
        <v>348.97500000000002</v>
      </c>
      <c r="V59">
        <v>14.300737</v>
      </c>
      <c r="W59">
        <v>32.170999999999999</v>
      </c>
      <c r="X59">
        <v>148.30237500000001</v>
      </c>
      <c r="Y59">
        <v>0</v>
      </c>
      <c r="Z59">
        <v>6.5208000000000004</v>
      </c>
      <c r="AA59">
        <v>28.09872</v>
      </c>
      <c r="AB59">
        <v>48.499828999999998</v>
      </c>
      <c r="AC59">
        <v>34.831252999999997</v>
      </c>
      <c r="AD59">
        <v>43.536136999999997</v>
      </c>
      <c r="AE59">
        <v>59.175403000000003</v>
      </c>
      <c r="AF59">
        <v>31.125952999999999</v>
      </c>
      <c r="AG59">
        <v>49.112358999999998</v>
      </c>
      <c r="AH59">
        <v>179.96245400000001</v>
      </c>
      <c r="AI59">
        <v>0</v>
      </c>
      <c r="AJ59">
        <v>0</v>
      </c>
      <c r="AK59">
        <v>67.823003</v>
      </c>
      <c r="AL59">
        <v>77.853999999999999</v>
      </c>
      <c r="AM59">
        <v>0</v>
      </c>
      <c r="AN59">
        <v>1.212818</v>
      </c>
      <c r="AO59">
        <v>11.907</v>
      </c>
      <c r="AP59">
        <v>12.041399999999999</v>
      </c>
      <c r="AQ59">
        <v>63.107596999999998</v>
      </c>
      <c r="AR59">
        <v>40.847999999999999</v>
      </c>
      <c r="AS59">
        <v>28.763045999999999</v>
      </c>
      <c r="AT59">
        <v>15.00135</v>
      </c>
      <c r="AU59">
        <v>0</v>
      </c>
      <c r="AV59">
        <v>50.181711999999997</v>
      </c>
      <c r="AW59">
        <v>0</v>
      </c>
      <c r="AX59">
        <v>0</v>
      </c>
      <c r="AY59">
        <v>8.3406509999999994</v>
      </c>
      <c r="AZ59">
        <v>10.211652000000001</v>
      </c>
      <c r="BA59">
        <v>6.7455150000000001</v>
      </c>
      <c r="BB59">
        <v>5.5340850000000001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3129.0290520000003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81.591623999999996</v>
      </c>
      <c r="H60">
        <v>0</v>
      </c>
      <c r="I60">
        <v>0</v>
      </c>
      <c r="J60">
        <v>82.828605999999994</v>
      </c>
      <c r="K60">
        <v>688.71594800000003</v>
      </c>
      <c r="L60">
        <v>270.15138200000001</v>
      </c>
      <c r="M60">
        <v>97.055942999999999</v>
      </c>
      <c r="N60">
        <v>124.384996</v>
      </c>
      <c r="O60">
        <v>130.58071699999999</v>
      </c>
      <c r="P60">
        <v>131.26549700000001</v>
      </c>
      <c r="Q60">
        <v>22.630299000000001</v>
      </c>
      <c r="R60">
        <v>44.906624999999998</v>
      </c>
      <c r="S60">
        <v>27.63898</v>
      </c>
      <c r="T60">
        <v>3.0945860000000001</v>
      </c>
      <c r="U60">
        <v>348.97500000000002</v>
      </c>
      <c r="V60">
        <v>14.300737</v>
      </c>
      <c r="W60">
        <v>32.170999999999999</v>
      </c>
      <c r="X60">
        <v>148.30237500000001</v>
      </c>
      <c r="Y60">
        <v>0</v>
      </c>
      <c r="Z60">
        <v>6.5208000000000004</v>
      </c>
      <c r="AA60">
        <v>28.09872</v>
      </c>
      <c r="AB60">
        <v>48.499828999999998</v>
      </c>
      <c r="AC60">
        <v>34.831252999999997</v>
      </c>
      <c r="AD60">
        <v>43.536136999999997</v>
      </c>
      <c r="AE60">
        <v>59.175403000000003</v>
      </c>
      <c r="AF60">
        <v>31.125952999999999</v>
      </c>
      <c r="AG60">
        <v>49.112358999999998</v>
      </c>
      <c r="AH60">
        <v>179.96245400000001</v>
      </c>
      <c r="AI60">
        <v>0</v>
      </c>
      <c r="AJ60">
        <v>0</v>
      </c>
      <c r="AK60">
        <v>67.823003</v>
      </c>
      <c r="AL60">
        <v>77.853999999999999</v>
      </c>
      <c r="AM60">
        <v>0</v>
      </c>
      <c r="AN60">
        <v>1.212818</v>
      </c>
      <c r="AO60">
        <v>11.907</v>
      </c>
      <c r="AP60">
        <v>12.041399999999999</v>
      </c>
      <c r="AQ60">
        <v>63.107596999999998</v>
      </c>
      <c r="AR60">
        <v>40.847999999999999</v>
      </c>
      <c r="AS60">
        <v>28.763045999999999</v>
      </c>
      <c r="AT60">
        <v>15.00135</v>
      </c>
      <c r="AU60">
        <v>0</v>
      </c>
      <c r="AV60">
        <v>50.181711999999997</v>
      </c>
      <c r="AW60">
        <v>0</v>
      </c>
      <c r="AX60">
        <v>0</v>
      </c>
      <c r="AY60">
        <v>8.3406509999999994</v>
      </c>
      <c r="AZ60">
        <v>10.211652000000001</v>
      </c>
      <c r="BA60">
        <v>6.7455150000000001</v>
      </c>
      <c r="BB60">
        <v>5.5340850000000001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3129.0290520000003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81.591623999999996</v>
      </c>
      <c r="H61">
        <v>0</v>
      </c>
      <c r="I61">
        <v>0</v>
      </c>
      <c r="J61">
        <v>82.828605999999994</v>
      </c>
      <c r="K61">
        <v>688.71594800000003</v>
      </c>
      <c r="L61">
        <v>270.15138200000001</v>
      </c>
      <c r="M61">
        <v>97.055942999999999</v>
      </c>
      <c r="N61">
        <v>124.384996</v>
      </c>
      <c r="O61">
        <v>130.58071699999999</v>
      </c>
      <c r="P61">
        <v>131.26549700000001</v>
      </c>
      <c r="Q61">
        <v>22.630299000000001</v>
      </c>
      <c r="R61">
        <v>44.906624999999998</v>
      </c>
      <c r="S61">
        <v>27.63898</v>
      </c>
      <c r="T61">
        <v>3.0945860000000001</v>
      </c>
      <c r="U61">
        <v>348.97500000000002</v>
      </c>
      <c r="V61">
        <v>14.300737</v>
      </c>
      <c r="W61">
        <v>32.170999999999999</v>
      </c>
      <c r="X61">
        <v>148.30237500000001</v>
      </c>
      <c r="Y61">
        <v>0</v>
      </c>
      <c r="Z61">
        <v>6.5208000000000004</v>
      </c>
      <c r="AA61">
        <v>28.09872</v>
      </c>
      <c r="AB61">
        <v>48.499828999999998</v>
      </c>
      <c r="AC61">
        <v>34.831252999999997</v>
      </c>
      <c r="AD61">
        <v>43.536136999999997</v>
      </c>
      <c r="AE61">
        <v>59.175403000000003</v>
      </c>
      <c r="AF61">
        <v>31.125952999999999</v>
      </c>
      <c r="AG61">
        <v>49.112358999999998</v>
      </c>
      <c r="AH61">
        <v>179.96245400000001</v>
      </c>
      <c r="AI61">
        <v>0</v>
      </c>
      <c r="AJ61">
        <v>0</v>
      </c>
      <c r="AK61">
        <v>67.823003</v>
      </c>
      <c r="AL61">
        <v>77.853999999999999</v>
      </c>
      <c r="AM61">
        <v>0</v>
      </c>
      <c r="AN61">
        <v>1.212818</v>
      </c>
      <c r="AO61">
        <v>9.0258000000000003</v>
      </c>
      <c r="AP61">
        <v>12.041399999999999</v>
      </c>
      <c r="AQ61">
        <v>63.107596999999998</v>
      </c>
      <c r="AR61">
        <v>40.847999999999999</v>
      </c>
      <c r="AS61">
        <v>28.763045999999999</v>
      </c>
      <c r="AT61">
        <v>15.00135</v>
      </c>
      <c r="AU61">
        <v>0</v>
      </c>
      <c r="AV61">
        <v>50.181711999999997</v>
      </c>
      <c r="AW61">
        <v>0</v>
      </c>
      <c r="AX61">
        <v>0</v>
      </c>
      <c r="AY61">
        <v>8.3406509999999994</v>
      </c>
      <c r="AZ61">
        <v>10.211652000000001</v>
      </c>
      <c r="BA61">
        <v>6.7455150000000001</v>
      </c>
      <c r="BB61">
        <v>5.5340850000000001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3126.1478520000001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81.591623999999996</v>
      </c>
      <c r="H62">
        <v>0</v>
      </c>
      <c r="I62">
        <v>0</v>
      </c>
      <c r="J62">
        <v>82.828605999999994</v>
      </c>
      <c r="K62">
        <v>688.71594800000003</v>
      </c>
      <c r="L62">
        <v>270.15138200000001</v>
      </c>
      <c r="M62">
        <v>97.055942999999999</v>
      </c>
      <c r="N62">
        <v>124.384996</v>
      </c>
      <c r="O62">
        <v>130.58071699999999</v>
      </c>
      <c r="P62">
        <v>131.26549700000001</v>
      </c>
      <c r="Q62">
        <v>22.630299000000001</v>
      </c>
      <c r="R62">
        <v>44.906624999999998</v>
      </c>
      <c r="S62">
        <v>27.63898</v>
      </c>
      <c r="T62">
        <v>3.0945860000000001</v>
      </c>
      <c r="U62">
        <v>348.97500000000002</v>
      </c>
      <c r="V62">
        <v>14.300737</v>
      </c>
      <c r="W62">
        <v>32.170999999999999</v>
      </c>
      <c r="X62">
        <v>148.30237500000001</v>
      </c>
      <c r="Y62">
        <v>0</v>
      </c>
      <c r="Z62">
        <v>6.5208000000000004</v>
      </c>
      <c r="AA62">
        <v>28.09872</v>
      </c>
      <c r="AB62">
        <v>48.499828999999998</v>
      </c>
      <c r="AC62">
        <v>34.831252999999997</v>
      </c>
      <c r="AD62">
        <v>43.536136999999997</v>
      </c>
      <c r="AE62">
        <v>59.175403000000003</v>
      </c>
      <c r="AF62">
        <v>31.125952999999999</v>
      </c>
      <c r="AG62">
        <v>49.112358999999998</v>
      </c>
      <c r="AH62">
        <v>179.96245400000001</v>
      </c>
      <c r="AI62">
        <v>0</v>
      </c>
      <c r="AJ62">
        <v>0</v>
      </c>
      <c r="AK62">
        <v>67.823003</v>
      </c>
      <c r="AL62">
        <v>77.853999999999999</v>
      </c>
      <c r="AM62">
        <v>0</v>
      </c>
      <c r="AN62">
        <v>1.212818</v>
      </c>
      <c r="AO62">
        <v>9.0258000000000003</v>
      </c>
      <c r="AP62">
        <v>12.041399999999999</v>
      </c>
      <c r="AQ62">
        <v>63.107596999999998</v>
      </c>
      <c r="AR62">
        <v>40.847999999999999</v>
      </c>
      <c r="AS62">
        <v>28.763045999999999</v>
      </c>
      <c r="AT62">
        <v>15.00135</v>
      </c>
      <c r="AU62">
        <v>0</v>
      </c>
      <c r="AV62">
        <v>50.181711999999997</v>
      </c>
      <c r="AW62">
        <v>0</v>
      </c>
      <c r="AX62">
        <v>0</v>
      </c>
      <c r="AY62">
        <v>8.3406509999999994</v>
      </c>
      <c r="AZ62">
        <v>10.211652000000001</v>
      </c>
      <c r="BA62">
        <v>6.7455150000000001</v>
      </c>
      <c r="BB62">
        <v>5.5340850000000001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3126.1478520000001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81.591623999999996</v>
      </c>
      <c r="H63">
        <v>0</v>
      </c>
      <c r="I63">
        <v>0</v>
      </c>
      <c r="J63">
        <v>82.828605999999994</v>
      </c>
      <c r="K63">
        <v>688.71594800000003</v>
      </c>
      <c r="L63">
        <v>270.15138200000001</v>
      </c>
      <c r="M63">
        <v>97.055942999999999</v>
      </c>
      <c r="N63">
        <v>124.384996</v>
      </c>
      <c r="O63">
        <v>130.58071699999999</v>
      </c>
      <c r="P63">
        <v>131.26549700000001</v>
      </c>
      <c r="Q63">
        <v>22.630299000000001</v>
      </c>
      <c r="R63">
        <v>44.906624999999998</v>
      </c>
      <c r="S63">
        <v>27.63898</v>
      </c>
      <c r="T63">
        <v>3.0945860000000001</v>
      </c>
      <c r="U63">
        <v>348.97500000000002</v>
      </c>
      <c r="V63">
        <v>14.300737</v>
      </c>
      <c r="W63">
        <v>32.170999999999999</v>
      </c>
      <c r="X63">
        <v>148.30237500000001</v>
      </c>
      <c r="Y63">
        <v>0</v>
      </c>
      <c r="Z63">
        <v>0</v>
      </c>
      <c r="AA63">
        <v>28.09872</v>
      </c>
      <c r="AB63">
        <v>48.499828999999998</v>
      </c>
      <c r="AC63">
        <v>34.831252999999997</v>
      </c>
      <c r="AD63">
        <v>43.536136999999997</v>
      </c>
      <c r="AE63">
        <v>59.175403000000003</v>
      </c>
      <c r="AF63">
        <v>31.125952999999999</v>
      </c>
      <c r="AG63">
        <v>49.112358999999998</v>
      </c>
      <c r="AH63">
        <v>179.96245400000001</v>
      </c>
      <c r="AI63">
        <v>0</v>
      </c>
      <c r="AJ63">
        <v>0</v>
      </c>
      <c r="AK63">
        <v>67.823003</v>
      </c>
      <c r="AL63">
        <v>77.853999999999999</v>
      </c>
      <c r="AM63">
        <v>0</v>
      </c>
      <c r="AN63">
        <v>1.212818</v>
      </c>
      <c r="AO63">
        <v>9.0258000000000003</v>
      </c>
      <c r="AP63">
        <v>12.041399999999999</v>
      </c>
      <c r="AQ63">
        <v>63.107596999999998</v>
      </c>
      <c r="AR63">
        <v>40.847999999999999</v>
      </c>
      <c r="AS63">
        <v>28.763045999999999</v>
      </c>
      <c r="AT63">
        <v>15.00135</v>
      </c>
      <c r="AU63">
        <v>0</v>
      </c>
      <c r="AV63">
        <v>50.181711999999997</v>
      </c>
      <c r="AW63">
        <v>0</v>
      </c>
      <c r="AX63">
        <v>0</v>
      </c>
      <c r="AY63">
        <v>8.3406509999999994</v>
      </c>
      <c r="AZ63">
        <v>10.211652000000001</v>
      </c>
      <c r="BA63">
        <v>6.7455150000000001</v>
      </c>
      <c r="BB63">
        <v>5.5340850000000001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3119.6270520000003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81.591623999999996</v>
      </c>
      <c r="H64">
        <v>0</v>
      </c>
      <c r="I64">
        <v>0</v>
      </c>
      <c r="J64">
        <v>82.828605999999994</v>
      </c>
      <c r="K64">
        <v>688.71594800000003</v>
      </c>
      <c r="L64">
        <v>270.15138200000001</v>
      </c>
      <c r="M64">
        <v>97.055942999999999</v>
      </c>
      <c r="N64">
        <v>124.384996</v>
      </c>
      <c r="O64">
        <v>130.58071699999999</v>
      </c>
      <c r="P64">
        <v>131.26549700000001</v>
      </c>
      <c r="Q64">
        <v>22.630299000000001</v>
      </c>
      <c r="R64">
        <v>44.906624999999998</v>
      </c>
      <c r="S64">
        <v>27.63898</v>
      </c>
      <c r="T64">
        <v>3.0945860000000001</v>
      </c>
      <c r="U64">
        <v>348.97500000000002</v>
      </c>
      <c r="V64">
        <v>14.300737</v>
      </c>
      <c r="W64">
        <v>32.170999999999999</v>
      </c>
      <c r="X64">
        <v>148.30237500000001</v>
      </c>
      <c r="Y64">
        <v>0</v>
      </c>
      <c r="Z64">
        <v>0</v>
      </c>
      <c r="AA64">
        <v>28.09872</v>
      </c>
      <c r="AB64">
        <v>48.499828999999998</v>
      </c>
      <c r="AC64">
        <v>34.831252999999997</v>
      </c>
      <c r="AD64">
        <v>43.536136999999997</v>
      </c>
      <c r="AE64">
        <v>59.175403000000003</v>
      </c>
      <c r="AF64">
        <v>31.125952999999999</v>
      </c>
      <c r="AG64">
        <v>49.112358999999998</v>
      </c>
      <c r="AH64">
        <v>179.96245400000001</v>
      </c>
      <c r="AI64">
        <v>0</v>
      </c>
      <c r="AJ64">
        <v>0</v>
      </c>
      <c r="AK64">
        <v>67.823003</v>
      </c>
      <c r="AL64">
        <v>77.853999999999999</v>
      </c>
      <c r="AM64">
        <v>0</v>
      </c>
      <c r="AN64">
        <v>1.212818</v>
      </c>
      <c r="AO64">
        <v>8.8493999999999993</v>
      </c>
      <c r="AP64">
        <v>12.041399999999999</v>
      </c>
      <c r="AQ64">
        <v>63.107596999999998</v>
      </c>
      <c r="AR64">
        <v>40.847999999999999</v>
      </c>
      <c r="AS64">
        <v>28.763045999999999</v>
      </c>
      <c r="AT64">
        <v>15.00135</v>
      </c>
      <c r="AU64">
        <v>0</v>
      </c>
      <c r="AV64">
        <v>50.181711999999997</v>
      </c>
      <c r="AW64">
        <v>0</v>
      </c>
      <c r="AX64">
        <v>0</v>
      </c>
      <c r="AY64">
        <v>8.3406509999999994</v>
      </c>
      <c r="AZ64">
        <v>10.211652000000001</v>
      </c>
      <c r="BA64">
        <v>6.7455150000000001</v>
      </c>
      <c r="BB64">
        <v>5.5340850000000001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3119.4506520000004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81.591623999999996</v>
      </c>
      <c r="H65">
        <v>0</v>
      </c>
      <c r="I65">
        <v>0</v>
      </c>
      <c r="J65">
        <v>82.828605999999994</v>
      </c>
      <c r="K65">
        <v>688.71594800000003</v>
      </c>
      <c r="L65">
        <v>270.15138200000001</v>
      </c>
      <c r="M65">
        <v>97.055942999999999</v>
      </c>
      <c r="N65">
        <v>124.384996</v>
      </c>
      <c r="O65">
        <v>130.58071699999999</v>
      </c>
      <c r="P65">
        <v>131.26549700000001</v>
      </c>
      <c r="Q65">
        <v>22.630299000000001</v>
      </c>
      <c r="R65">
        <v>44.906624999999998</v>
      </c>
      <c r="S65">
        <v>27.63898</v>
      </c>
      <c r="T65">
        <v>3.0945860000000001</v>
      </c>
      <c r="U65">
        <v>348.97500000000002</v>
      </c>
      <c r="V65">
        <v>14.300737</v>
      </c>
      <c r="W65">
        <v>32.170999999999999</v>
      </c>
      <c r="X65">
        <v>148.30237500000001</v>
      </c>
      <c r="Y65">
        <v>0</v>
      </c>
      <c r="Z65">
        <v>0</v>
      </c>
      <c r="AA65">
        <v>28.09872</v>
      </c>
      <c r="AB65">
        <v>48.499828999999998</v>
      </c>
      <c r="AC65">
        <v>34.831252999999997</v>
      </c>
      <c r="AD65">
        <v>43.536136999999997</v>
      </c>
      <c r="AE65">
        <v>59.175403000000003</v>
      </c>
      <c r="AF65">
        <v>31.125952999999999</v>
      </c>
      <c r="AG65">
        <v>49.112358999999998</v>
      </c>
      <c r="AH65">
        <v>179.96245400000001</v>
      </c>
      <c r="AI65">
        <v>0</v>
      </c>
      <c r="AJ65">
        <v>0</v>
      </c>
      <c r="AK65">
        <v>67.823003</v>
      </c>
      <c r="AL65">
        <v>77.853999999999999</v>
      </c>
      <c r="AM65">
        <v>0</v>
      </c>
      <c r="AN65">
        <v>1.212818</v>
      </c>
      <c r="AO65">
        <v>8.8493999999999993</v>
      </c>
      <c r="AP65">
        <v>12.041399999999999</v>
      </c>
      <c r="AQ65">
        <v>63.107596999999998</v>
      </c>
      <c r="AR65">
        <v>40.847999999999999</v>
      </c>
      <c r="AS65">
        <v>28.763045999999999</v>
      </c>
      <c r="AT65">
        <v>15.00135</v>
      </c>
      <c r="AU65">
        <v>0</v>
      </c>
      <c r="AV65">
        <v>50.181711999999997</v>
      </c>
      <c r="AW65">
        <v>0</v>
      </c>
      <c r="AX65">
        <v>0</v>
      </c>
      <c r="AY65">
        <v>8.3406509999999994</v>
      </c>
      <c r="AZ65">
        <v>10.211652000000001</v>
      </c>
      <c r="BA65">
        <v>6.7455150000000001</v>
      </c>
      <c r="BB65">
        <v>5.5340850000000001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3119.4506520000004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81.591623999999996</v>
      </c>
      <c r="H66">
        <v>0</v>
      </c>
      <c r="I66">
        <v>0</v>
      </c>
      <c r="J66">
        <v>82.828605999999994</v>
      </c>
      <c r="K66">
        <v>688.71594800000003</v>
      </c>
      <c r="L66">
        <v>270.15138200000001</v>
      </c>
      <c r="M66">
        <v>97.055942999999999</v>
      </c>
      <c r="N66">
        <v>124.384996</v>
      </c>
      <c r="O66">
        <v>130.58071699999999</v>
      </c>
      <c r="P66">
        <v>131.26549700000001</v>
      </c>
      <c r="Q66">
        <v>22.630299000000001</v>
      </c>
      <c r="R66">
        <v>44.906624999999998</v>
      </c>
      <c r="S66">
        <v>27.63898</v>
      </c>
      <c r="T66">
        <v>3.0945860000000001</v>
      </c>
      <c r="U66">
        <v>348.97500000000002</v>
      </c>
      <c r="V66">
        <v>14.300737</v>
      </c>
      <c r="W66">
        <v>32.170999999999999</v>
      </c>
      <c r="X66">
        <v>148.30237500000001</v>
      </c>
      <c r="Y66">
        <v>0</v>
      </c>
      <c r="Z66">
        <v>0</v>
      </c>
      <c r="AA66">
        <v>28.09872</v>
      </c>
      <c r="AB66">
        <v>48.499828999999998</v>
      </c>
      <c r="AC66">
        <v>34.831252999999997</v>
      </c>
      <c r="AD66">
        <v>43.536136999999997</v>
      </c>
      <c r="AE66">
        <v>59.175403000000003</v>
      </c>
      <c r="AF66">
        <v>31.125952999999999</v>
      </c>
      <c r="AG66">
        <v>49.112358999999998</v>
      </c>
      <c r="AH66">
        <v>179.96245400000001</v>
      </c>
      <c r="AI66">
        <v>0</v>
      </c>
      <c r="AJ66">
        <v>0</v>
      </c>
      <c r="AK66">
        <v>67.823003</v>
      </c>
      <c r="AL66">
        <v>77.853999999999999</v>
      </c>
      <c r="AM66">
        <v>0</v>
      </c>
      <c r="AN66">
        <v>1.212818</v>
      </c>
      <c r="AO66">
        <v>8.8493999999999993</v>
      </c>
      <c r="AP66">
        <v>12.041399999999999</v>
      </c>
      <c r="AQ66">
        <v>63.107596999999998</v>
      </c>
      <c r="AR66">
        <v>40.847999999999999</v>
      </c>
      <c r="AS66">
        <v>28.763045999999999</v>
      </c>
      <c r="AT66">
        <v>15.00135</v>
      </c>
      <c r="AU66">
        <v>0</v>
      </c>
      <c r="AV66">
        <v>50.181711999999997</v>
      </c>
      <c r="AW66">
        <v>0</v>
      </c>
      <c r="AX66">
        <v>0</v>
      </c>
      <c r="AY66">
        <v>8.3406509999999994</v>
      </c>
      <c r="AZ66">
        <v>10.211652000000001</v>
      </c>
      <c r="BA66">
        <v>6.7455150000000001</v>
      </c>
      <c r="BB66">
        <v>5.5340850000000001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3119.4506520000004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80.922839999999994</v>
      </c>
      <c r="H67">
        <v>0</v>
      </c>
      <c r="I67">
        <v>0</v>
      </c>
      <c r="J67">
        <v>82.828605999999994</v>
      </c>
      <c r="K67">
        <v>688.71594800000003</v>
      </c>
      <c r="L67">
        <v>270.15138200000001</v>
      </c>
      <c r="M67">
        <v>97.055942999999999</v>
      </c>
      <c r="N67">
        <v>124.384996</v>
      </c>
      <c r="O67">
        <v>130.58071699999999</v>
      </c>
      <c r="P67">
        <v>131.26549700000001</v>
      </c>
      <c r="Q67">
        <v>22.630299000000001</v>
      </c>
      <c r="R67">
        <v>44.906624999999998</v>
      </c>
      <c r="S67">
        <v>27.63898</v>
      </c>
      <c r="T67">
        <v>3.0945860000000001</v>
      </c>
      <c r="U67">
        <v>348.97500000000002</v>
      </c>
      <c r="V67">
        <v>14.300737</v>
      </c>
      <c r="W67">
        <v>32.170999999999999</v>
      </c>
      <c r="X67">
        <v>148.30237500000001</v>
      </c>
      <c r="Y67">
        <v>0</v>
      </c>
      <c r="Z67">
        <v>0</v>
      </c>
      <c r="AA67">
        <v>28.09872</v>
      </c>
      <c r="AB67">
        <v>48.499828999999998</v>
      </c>
      <c r="AC67">
        <v>34.831252999999997</v>
      </c>
      <c r="AD67">
        <v>43.536136999999997</v>
      </c>
      <c r="AE67">
        <v>59.175403000000003</v>
      </c>
      <c r="AF67">
        <v>31.125952999999999</v>
      </c>
      <c r="AG67">
        <v>49.112358999999998</v>
      </c>
      <c r="AH67">
        <v>179.96245400000001</v>
      </c>
      <c r="AI67">
        <v>0</v>
      </c>
      <c r="AJ67">
        <v>0</v>
      </c>
      <c r="AK67">
        <v>67.823003</v>
      </c>
      <c r="AL67">
        <v>77.853999999999999</v>
      </c>
      <c r="AM67">
        <v>0</v>
      </c>
      <c r="AN67">
        <v>1.212818</v>
      </c>
      <c r="AO67">
        <v>8.8493999999999993</v>
      </c>
      <c r="AP67">
        <v>2.5619999999999998</v>
      </c>
      <c r="AQ67">
        <v>63.107596999999998</v>
      </c>
      <c r="AR67">
        <v>40.847999999999999</v>
      </c>
      <c r="AS67">
        <v>28.763045999999999</v>
      </c>
      <c r="AT67">
        <v>15.00135</v>
      </c>
      <c r="AU67">
        <v>0</v>
      </c>
      <c r="AV67">
        <v>49.530002000000003</v>
      </c>
      <c r="AW67">
        <v>0</v>
      </c>
      <c r="AX67">
        <v>0</v>
      </c>
      <c r="AY67">
        <v>8.3406509999999994</v>
      </c>
      <c r="AZ67">
        <v>10.211652000000001</v>
      </c>
      <c r="BA67">
        <v>6.7455150000000001</v>
      </c>
      <c r="BB67">
        <v>5.5340850000000001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3108.6507580000002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80.922839999999994</v>
      </c>
      <c r="H68">
        <v>0</v>
      </c>
      <c r="I68">
        <v>0</v>
      </c>
      <c r="J68">
        <v>82.828605999999994</v>
      </c>
      <c r="K68">
        <v>688.71594800000003</v>
      </c>
      <c r="L68">
        <v>270.15138200000001</v>
      </c>
      <c r="M68">
        <v>97.055942999999999</v>
      </c>
      <c r="N68">
        <v>124.384996</v>
      </c>
      <c r="O68">
        <v>130.58071699999999</v>
      </c>
      <c r="P68">
        <v>131.26549700000001</v>
      </c>
      <c r="Q68">
        <v>22.630299000000001</v>
      </c>
      <c r="R68">
        <v>44.906624999999998</v>
      </c>
      <c r="S68">
        <v>27.63898</v>
      </c>
      <c r="T68">
        <v>3.0945860000000001</v>
      </c>
      <c r="U68">
        <v>348.97500000000002</v>
      </c>
      <c r="V68">
        <v>14.300737</v>
      </c>
      <c r="W68">
        <v>32.170999999999999</v>
      </c>
      <c r="X68">
        <v>148.30237500000001</v>
      </c>
      <c r="Y68">
        <v>0</v>
      </c>
      <c r="Z68">
        <v>0</v>
      </c>
      <c r="AA68">
        <v>28.09872</v>
      </c>
      <c r="AB68">
        <v>48.499828999999998</v>
      </c>
      <c r="AC68">
        <v>34.831252999999997</v>
      </c>
      <c r="AD68">
        <v>43.536136999999997</v>
      </c>
      <c r="AE68">
        <v>59.175403000000003</v>
      </c>
      <c r="AF68">
        <v>31.125952999999999</v>
      </c>
      <c r="AG68">
        <v>49.112358999999998</v>
      </c>
      <c r="AH68">
        <v>179.96245400000001</v>
      </c>
      <c r="AI68">
        <v>0</v>
      </c>
      <c r="AJ68">
        <v>0</v>
      </c>
      <c r="AK68">
        <v>67.823003</v>
      </c>
      <c r="AL68">
        <v>77.853999999999999</v>
      </c>
      <c r="AM68">
        <v>0</v>
      </c>
      <c r="AN68">
        <v>1.212818</v>
      </c>
      <c r="AO68">
        <v>8.7024000000000008</v>
      </c>
      <c r="AP68">
        <v>2.5619999999999998</v>
      </c>
      <c r="AQ68">
        <v>63.107596999999998</v>
      </c>
      <c r="AR68">
        <v>40.847999999999999</v>
      </c>
      <c r="AS68">
        <v>28.763045999999999</v>
      </c>
      <c r="AT68">
        <v>15.00135</v>
      </c>
      <c r="AU68">
        <v>0</v>
      </c>
      <c r="AV68">
        <v>49.530002000000003</v>
      </c>
      <c r="AW68">
        <v>0</v>
      </c>
      <c r="AX68">
        <v>0</v>
      </c>
      <c r="AY68">
        <v>8.3406509999999994</v>
      </c>
      <c r="AZ68">
        <v>10.211652000000001</v>
      </c>
      <c r="BA68">
        <v>6.7455150000000001</v>
      </c>
      <c r="BB68">
        <v>5.5340850000000001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3108.5037580000003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80.922839999999994</v>
      </c>
      <c r="H69">
        <v>0</v>
      </c>
      <c r="I69">
        <v>0</v>
      </c>
      <c r="J69">
        <v>82.828605999999994</v>
      </c>
      <c r="K69">
        <v>688.71594800000003</v>
      </c>
      <c r="L69">
        <v>270.15138200000001</v>
      </c>
      <c r="M69">
        <v>97.055942999999999</v>
      </c>
      <c r="N69">
        <v>124.384996</v>
      </c>
      <c r="O69">
        <v>130.58071699999999</v>
      </c>
      <c r="P69">
        <v>131.26549700000001</v>
      </c>
      <c r="Q69">
        <v>22.630299000000001</v>
      </c>
      <c r="R69">
        <v>44.906624999999998</v>
      </c>
      <c r="S69">
        <v>27.63898</v>
      </c>
      <c r="T69">
        <v>3.0945860000000001</v>
      </c>
      <c r="U69">
        <v>348.97500000000002</v>
      </c>
      <c r="V69">
        <v>14.300737</v>
      </c>
      <c r="W69">
        <v>32.170999999999999</v>
      </c>
      <c r="X69">
        <v>148.30237500000001</v>
      </c>
      <c r="Y69">
        <v>0</v>
      </c>
      <c r="Z69">
        <v>0</v>
      </c>
      <c r="AA69">
        <v>28.09872</v>
      </c>
      <c r="AB69">
        <v>48.499828999999998</v>
      </c>
      <c r="AC69">
        <v>34.831252999999997</v>
      </c>
      <c r="AD69">
        <v>43.536136999999997</v>
      </c>
      <c r="AE69">
        <v>59.175403000000003</v>
      </c>
      <c r="AF69">
        <v>31.125952999999999</v>
      </c>
      <c r="AG69">
        <v>49.112358999999998</v>
      </c>
      <c r="AH69">
        <v>179.96245400000001</v>
      </c>
      <c r="AI69">
        <v>0</v>
      </c>
      <c r="AJ69">
        <v>0</v>
      </c>
      <c r="AK69">
        <v>67.823003</v>
      </c>
      <c r="AL69">
        <v>77.853999999999999</v>
      </c>
      <c r="AM69">
        <v>0</v>
      </c>
      <c r="AN69">
        <v>1.212818</v>
      </c>
      <c r="AO69">
        <v>8.7024000000000008</v>
      </c>
      <c r="AP69">
        <v>2.5619999999999998</v>
      </c>
      <c r="AQ69">
        <v>63.107596999999998</v>
      </c>
      <c r="AR69">
        <v>40.847999999999999</v>
      </c>
      <c r="AS69">
        <v>28.763045999999999</v>
      </c>
      <c r="AT69">
        <v>15.00135</v>
      </c>
      <c r="AU69">
        <v>0</v>
      </c>
      <c r="AV69">
        <v>49.530002000000003</v>
      </c>
      <c r="AW69">
        <v>0</v>
      </c>
      <c r="AX69">
        <v>0</v>
      </c>
      <c r="AY69">
        <v>8.3406509999999994</v>
      </c>
      <c r="AZ69">
        <v>10.211652000000001</v>
      </c>
      <c r="BA69">
        <v>6.7455150000000001</v>
      </c>
      <c r="BB69">
        <v>5.5340850000000001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3108.5037580000003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80.922839999999994</v>
      </c>
      <c r="H70">
        <v>0</v>
      </c>
      <c r="I70">
        <v>0</v>
      </c>
      <c r="J70">
        <v>82.828605999999994</v>
      </c>
      <c r="K70">
        <v>688.71594800000003</v>
      </c>
      <c r="L70">
        <v>270.15138200000001</v>
      </c>
      <c r="M70">
        <v>97.055942999999999</v>
      </c>
      <c r="N70">
        <v>124.384996</v>
      </c>
      <c r="O70">
        <v>130.58071699999999</v>
      </c>
      <c r="P70">
        <v>131.26549700000001</v>
      </c>
      <c r="Q70">
        <v>22.630299000000001</v>
      </c>
      <c r="R70">
        <v>44.906624999999998</v>
      </c>
      <c r="S70">
        <v>27.63898</v>
      </c>
      <c r="T70">
        <v>3.0945860000000001</v>
      </c>
      <c r="U70">
        <v>348.97500000000002</v>
      </c>
      <c r="V70">
        <v>14.300737</v>
      </c>
      <c r="W70">
        <v>32.170999999999999</v>
      </c>
      <c r="X70">
        <v>148.30237500000001</v>
      </c>
      <c r="Y70">
        <v>0</v>
      </c>
      <c r="Z70">
        <v>0</v>
      </c>
      <c r="AA70">
        <v>28.09872</v>
      </c>
      <c r="AB70">
        <v>48.499828999999998</v>
      </c>
      <c r="AC70">
        <v>34.831252999999997</v>
      </c>
      <c r="AD70">
        <v>43.536136999999997</v>
      </c>
      <c r="AE70">
        <v>59.175403000000003</v>
      </c>
      <c r="AF70">
        <v>31.125952999999999</v>
      </c>
      <c r="AG70">
        <v>49.112358999999998</v>
      </c>
      <c r="AH70">
        <v>179.96245400000001</v>
      </c>
      <c r="AI70">
        <v>0</v>
      </c>
      <c r="AJ70">
        <v>0</v>
      </c>
      <c r="AK70">
        <v>67.823003</v>
      </c>
      <c r="AL70">
        <v>77.853999999999999</v>
      </c>
      <c r="AM70">
        <v>0</v>
      </c>
      <c r="AN70">
        <v>1.212818</v>
      </c>
      <c r="AO70">
        <v>8.7024000000000008</v>
      </c>
      <c r="AP70">
        <v>8.9670000000000005</v>
      </c>
      <c r="AQ70">
        <v>63.107596999999998</v>
      </c>
      <c r="AR70">
        <v>40.847999999999999</v>
      </c>
      <c r="AS70">
        <v>28.763045999999999</v>
      </c>
      <c r="AT70">
        <v>15.00135</v>
      </c>
      <c r="AU70">
        <v>0</v>
      </c>
      <c r="AV70">
        <v>49.530002000000003</v>
      </c>
      <c r="AW70">
        <v>0</v>
      </c>
      <c r="AX70">
        <v>0</v>
      </c>
      <c r="AY70">
        <v>8.3406509999999994</v>
      </c>
      <c r="AZ70">
        <v>10.211652000000001</v>
      </c>
      <c r="BA70">
        <v>6.7455150000000001</v>
      </c>
      <c r="BB70">
        <v>5.5340850000000001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3114.9087580000005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80.922839999999994</v>
      </c>
      <c r="H71">
        <v>0</v>
      </c>
      <c r="I71">
        <v>0</v>
      </c>
      <c r="J71">
        <v>82.828605999999994</v>
      </c>
      <c r="K71">
        <v>688.71594800000003</v>
      </c>
      <c r="L71">
        <v>270.15138200000001</v>
      </c>
      <c r="M71">
        <v>97.055942999999999</v>
      </c>
      <c r="N71">
        <v>124.384996</v>
      </c>
      <c r="O71">
        <v>130.58071699999999</v>
      </c>
      <c r="P71">
        <v>131.26549700000001</v>
      </c>
      <c r="Q71">
        <v>22.630299000000001</v>
      </c>
      <c r="R71">
        <v>44.906624999999998</v>
      </c>
      <c r="S71">
        <v>27.63898</v>
      </c>
      <c r="T71">
        <v>3.0945860000000001</v>
      </c>
      <c r="U71">
        <v>348.97500000000002</v>
      </c>
      <c r="V71">
        <v>14.300737</v>
      </c>
      <c r="W71">
        <v>32.170999999999999</v>
      </c>
      <c r="X71">
        <v>148.30237500000001</v>
      </c>
      <c r="Y71">
        <v>0</v>
      </c>
      <c r="Z71">
        <v>0</v>
      </c>
      <c r="AA71">
        <v>28.09872</v>
      </c>
      <c r="AB71">
        <v>48.499828999999998</v>
      </c>
      <c r="AC71">
        <v>34.831252999999997</v>
      </c>
      <c r="AD71">
        <v>43.536136999999997</v>
      </c>
      <c r="AE71">
        <v>59.175403000000003</v>
      </c>
      <c r="AF71">
        <v>41.501271000000003</v>
      </c>
      <c r="AG71">
        <v>49.112358999999998</v>
      </c>
      <c r="AH71">
        <v>179.96245400000001</v>
      </c>
      <c r="AI71">
        <v>16.783217</v>
      </c>
      <c r="AJ71">
        <v>0</v>
      </c>
      <c r="AK71">
        <v>67.823003</v>
      </c>
      <c r="AL71">
        <v>77.853999999999999</v>
      </c>
      <c r="AM71">
        <v>0</v>
      </c>
      <c r="AN71">
        <v>1.212818</v>
      </c>
      <c r="AO71">
        <v>8.4084000000000003</v>
      </c>
      <c r="AP71">
        <v>12.041399999999999</v>
      </c>
      <c r="AQ71">
        <v>63.107596999999998</v>
      </c>
      <c r="AR71">
        <v>36.432000000000002</v>
      </c>
      <c r="AS71">
        <v>28.763045999999999</v>
      </c>
      <c r="AT71">
        <v>15.00135</v>
      </c>
      <c r="AU71">
        <v>0</v>
      </c>
      <c r="AV71">
        <v>49.530002000000003</v>
      </c>
      <c r="AW71">
        <v>0</v>
      </c>
      <c r="AX71">
        <v>0</v>
      </c>
      <c r="AY71">
        <v>8.3406509999999994</v>
      </c>
      <c r="AZ71">
        <v>10.211652000000001</v>
      </c>
      <c r="BA71">
        <v>6.7455150000000001</v>
      </c>
      <c r="BB71">
        <v>5.5340850000000001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3140.431693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80.922839999999994</v>
      </c>
      <c r="H72">
        <v>0</v>
      </c>
      <c r="I72">
        <v>0</v>
      </c>
      <c r="J72">
        <v>82.828605999999994</v>
      </c>
      <c r="K72">
        <v>688.71594800000003</v>
      </c>
      <c r="L72">
        <v>270.15138200000001</v>
      </c>
      <c r="M72">
        <v>97.055942999999999</v>
      </c>
      <c r="N72">
        <v>124.384996</v>
      </c>
      <c r="O72">
        <v>130.58071699999999</v>
      </c>
      <c r="P72">
        <v>131.26549700000001</v>
      </c>
      <c r="Q72">
        <v>22.630299000000001</v>
      </c>
      <c r="R72">
        <v>44.906624999999998</v>
      </c>
      <c r="S72">
        <v>27.63898</v>
      </c>
      <c r="T72">
        <v>3.0945860000000001</v>
      </c>
      <c r="U72">
        <v>348.97500000000002</v>
      </c>
      <c r="V72">
        <v>14.300737</v>
      </c>
      <c r="W72">
        <v>32.170999999999999</v>
      </c>
      <c r="X72">
        <v>148.30237500000001</v>
      </c>
      <c r="Y72">
        <v>0</v>
      </c>
      <c r="Z72">
        <v>0</v>
      </c>
      <c r="AA72">
        <v>28.09872</v>
      </c>
      <c r="AB72">
        <v>48.499828999999998</v>
      </c>
      <c r="AC72">
        <v>34.831252999999997</v>
      </c>
      <c r="AD72">
        <v>43.536136999999997</v>
      </c>
      <c r="AE72">
        <v>59.175403000000003</v>
      </c>
      <c r="AF72">
        <v>41.501271000000003</v>
      </c>
      <c r="AG72">
        <v>49.112358999999998</v>
      </c>
      <c r="AH72">
        <v>179.96245400000001</v>
      </c>
      <c r="AI72">
        <v>16.783217</v>
      </c>
      <c r="AJ72">
        <v>0</v>
      </c>
      <c r="AK72">
        <v>67.823003</v>
      </c>
      <c r="AL72">
        <v>77.853999999999999</v>
      </c>
      <c r="AM72">
        <v>0</v>
      </c>
      <c r="AN72">
        <v>1.212818</v>
      </c>
      <c r="AO72">
        <v>8.4084000000000003</v>
      </c>
      <c r="AP72">
        <v>12.041399999999999</v>
      </c>
      <c r="AQ72">
        <v>63.107596999999998</v>
      </c>
      <c r="AR72">
        <v>36.432000000000002</v>
      </c>
      <c r="AS72">
        <v>28.763045999999999</v>
      </c>
      <c r="AT72">
        <v>15.00135</v>
      </c>
      <c r="AU72">
        <v>0</v>
      </c>
      <c r="AV72">
        <v>49.530002000000003</v>
      </c>
      <c r="AW72">
        <v>0</v>
      </c>
      <c r="AX72">
        <v>0</v>
      </c>
      <c r="AY72">
        <v>8.3406509999999994</v>
      </c>
      <c r="AZ72">
        <v>10.211652000000001</v>
      </c>
      <c r="BA72">
        <v>6.7455150000000001</v>
      </c>
      <c r="BB72">
        <v>5.5340850000000001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3140.431693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80.922839999999994</v>
      </c>
      <c r="H73">
        <v>0</v>
      </c>
      <c r="I73">
        <v>0</v>
      </c>
      <c r="J73">
        <v>82.828605999999994</v>
      </c>
      <c r="K73">
        <v>688.71594800000003</v>
      </c>
      <c r="L73">
        <v>270.15138200000001</v>
      </c>
      <c r="M73">
        <v>97.055942999999999</v>
      </c>
      <c r="N73">
        <v>124.384996</v>
      </c>
      <c r="O73">
        <v>130.58071699999999</v>
      </c>
      <c r="P73">
        <v>131.26549700000001</v>
      </c>
      <c r="Q73">
        <v>22.630299000000001</v>
      </c>
      <c r="R73">
        <v>44.906624999999998</v>
      </c>
      <c r="S73">
        <v>27.63898</v>
      </c>
      <c r="T73">
        <v>3.0945860000000001</v>
      </c>
      <c r="U73">
        <v>348.97500000000002</v>
      </c>
      <c r="V73">
        <v>14.300737</v>
      </c>
      <c r="W73">
        <v>32.170999999999999</v>
      </c>
      <c r="X73">
        <v>148.30237500000001</v>
      </c>
      <c r="Y73">
        <v>0</v>
      </c>
      <c r="Z73">
        <v>0</v>
      </c>
      <c r="AA73">
        <v>28.09872</v>
      </c>
      <c r="AB73">
        <v>48.499828999999998</v>
      </c>
      <c r="AC73">
        <v>34.831252999999997</v>
      </c>
      <c r="AD73">
        <v>43.536136999999997</v>
      </c>
      <c r="AE73">
        <v>59.175403000000003</v>
      </c>
      <c r="AF73">
        <v>41.501271000000003</v>
      </c>
      <c r="AG73">
        <v>49.112358999999998</v>
      </c>
      <c r="AH73">
        <v>179.96245400000001</v>
      </c>
      <c r="AI73">
        <v>4.2720919999999998</v>
      </c>
      <c r="AJ73">
        <v>0</v>
      </c>
      <c r="AK73">
        <v>67.823003</v>
      </c>
      <c r="AL73">
        <v>77.853999999999999</v>
      </c>
      <c r="AM73">
        <v>0</v>
      </c>
      <c r="AN73">
        <v>1.212818</v>
      </c>
      <c r="AO73">
        <v>8.3789999999999996</v>
      </c>
      <c r="AP73">
        <v>12.041399999999999</v>
      </c>
      <c r="AQ73">
        <v>63.107596999999998</v>
      </c>
      <c r="AR73">
        <v>38.64</v>
      </c>
      <c r="AS73">
        <v>28.763045999999999</v>
      </c>
      <c r="AT73">
        <v>15.00135</v>
      </c>
      <c r="AU73">
        <v>0</v>
      </c>
      <c r="AV73">
        <v>49.530002000000003</v>
      </c>
      <c r="AW73">
        <v>0</v>
      </c>
      <c r="AX73">
        <v>0</v>
      </c>
      <c r="AY73">
        <v>8.3406509999999994</v>
      </c>
      <c r="AZ73">
        <v>10.211652000000001</v>
      </c>
      <c r="BA73">
        <v>6.7455150000000001</v>
      </c>
      <c r="BB73">
        <v>5.5340850000000001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3130.0991680000002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80.922839999999994</v>
      </c>
      <c r="H74">
        <v>0</v>
      </c>
      <c r="I74">
        <v>0</v>
      </c>
      <c r="J74">
        <v>82.828605999999994</v>
      </c>
      <c r="K74">
        <v>688.71594800000003</v>
      </c>
      <c r="L74">
        <v>270.15138200000001</v>
      </c>
      <c r="M74">
        <v>97.055942999999999</v>
      </c>
      <c r="N74">
        <v>124.384996</v>
      </c>
      <c r="O74">
        <v>130.58071699999999</v>
      </c>
      <c r="P74">
        <v>131.26549700000001</v>
      </c>
      <c r="Q74">
        <v>22.630299000000001</v>
      </c>
      <c r="R74">
        <v>44.906624999999998</v>
      </c>
      <c r="S74">
        <v>27.63898</v>
      </c>
      <c r="T74">
        <v>3.0945860000000001</v>
      </c>
      <c r="U74">
        <v>348.97500000000002</v>
      </c>
      <c r="V74">
        <v>14.300737</v>
      </c>
      <c r="W74">
        <v>32.170999999999999</v>
      </c>
      <c r="X74">
        <v>148.30237500000001</v>
      </c>
      <c r="Y74">
        <v>0</v>
      </c>
      <c r="Z74">
        <v>0</v>
      </c>
      <c r="AA74">
        <v>28.09872</v>
      </c>
      <c r="AB74">
        <v>48.499828999999998</v>
      </c>
      <c r="AC74">
        <v>34.831252999999997</v>
      </c>
      <c r="AD74">
        <v>43.536136999999997</v>
      </c>
      <c r="AE74">
        <v>59.175403000000003</v>
      </c>
      <c r="AF74">
        <v>41.501271000000003</v>
      </c>
      <c r="AG74">
        <v>49.112358999999998</v>
      </c>
      <c r="AH74">
        <v>179.96245400000001</v>
      </c>
      <c r="AI74">
        <v>4.2720919999999998</v>
      </c>
      <c r="AJ74">
        <v>0</v>
      </c>
      <c r="AK74">
        <v>67.823003</v>
      </c>
      <c r="AL74">
        <v>77.853999999999999</v>
      </c>
      <c r="AM74">
        <v>0</v>
      </c>
      <c r="AN74">
        <v>1.212818</v>
      </c>
      <c r="AO74">
        <v>8.2319999999999993</v>
      </c>
      <c r="AP74">
        <v>12.041399999999999</v>
      </c>
      <c r="AQ74">
        <v>63.107596999999998</v>
      </c>
      <c r="AR74">
        <v>38.64</v>
      </c>
      <c r="AS74">
        <v>28.763045999999999</v>
      </c>
      <c r="AT74">
        <v>15.00135</v>
      </c>
      <c r="AU74">
        <v>0</v>
      </c>
      <c r="AV74">
        <v>49.530002000000003</v>
      </c>
      <c r="AW74">
        <v>0</v>
      </c>
      <c r="AX74">
        <v>0</v>
      </c>
      <c r="AY74">
        <v>8.3406509999999994</v>
      </c>
      <c r="AZ74">
        <v>10.211652000000001</v>
      </c>
      <c r="BA74">
        <v>6.7455150000000001</v>
      </c>
      <c r="BB74">
        <v>5.5340850000000001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3129.9521680000003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80.922839999999994</v>
      </c>
      <c r="H75">
        <v>0</v>
      </c>
      <c r="I75">
        <v>0</v>
      </c>
      <c r="J75">
        <v>82.828605999999994</v>
      </c>
      <c r="K75">
        <v>688.71594800000003</v>
      </c>
      <c r="L75">
        <v>270.15138200000001</v>
      </c>
      <c r="M75">
        <v>97.055942999999999</v>
      </c>
      <c r="N75">
        <v>124.384996</v>
      </c>
      <c r="O75">
        <v>130.58071699999999</v>
      </c>
      <c r="P75">
        <v>131.26549700000001</v>
      </c>
      <c r="Q75">
        <v>22.630299000000001</v>
      </c>
      <c r="R75">
        <v>44.906624999999998</v>
      </c>
      <c r="S75">
        <v>27.63898</v>
      </c>
      <c r="T75">
        <v>3.0945860000000001</v>
      </c>
      <c r="U75">
        <v>348.97500000000002</v>
      </c>
      <c r="V75">
        <v>14.300737</v>
      </c>
      <c r="W75">
        <v>32.170999999999999</v>
      </c>
      <c r="X75">
        <v>148.30237500000001</v>
      </c>
      <c r="Y75">
        <v>0</v>
      </c>
      <c r="Z75">
        <v>0</v>
      </c>
      <c r="AA75">
        <v>28.09872</v>
      </c>
      <c r="AB75">
        <v>48.499828999999998</v>
      </c>
      <c r="AC75">
        <v>34.831252999999997</v>
      </c>
      <c r="AD75">
        <v>43.536136999999997</v>
      </c>
      <c r="AE75">
        <v>59.175403000000003</v>
      </c>
      <c r="AF75">
        <v>41.501271000000003</v>
      </c>
      <c r="AG75">
        <v>49.112358999999998</v>
      </c>
      <c r="AH75">
        <v>179.96245400000001</v>
      </c>
      <c r="AI75">
        <v>13.731723000000001</v>
      </c>
      <c r="AJ75">
        <v>0</v>
      </c>
      <c r="AK75">
        <v>67.823003</v>
      </c>
      <c r="AL75">
        <v>77.853999999999999</v>
      </c>
      <c r="AM75">
        <v>0</v>
      </c>
      <c r="AN75">
        <v>1.212818</v>
      </c>
      <c r="AO75">
        <v>8.2319999999999993</v>
      </c>
      <c r="AP75">
        <v>12.041399999999999</v>
      </c>
      <c r="AQ75">
        <v>63.107596999999998</v>
      </c>
      <c r="AR75">
        <v>38.64</v>
      </c>
      <c r="AS75">
        <v>27.165099000000001</v>
      </c>
      <c r="AT75">
        <v>15.00135</v>
      </c>
      <c r="AU75">
        <v>0</v>
      </c>
      <c r="AV75">
        <v>49.530002000000003</v>
      </c>
      <c r="AW75">
        <v>0</v>
      </c>
      <c r="AX75">
        <v>0</v>
      </c>
      <c r="AY75">
        <v>8.3406509999999994</v>
      </c>
      <c r="AZ75">
        <v>10.211652000000001</v>
      </c>
      <c r="BA75">
        <v>6.7455150000000001</v>
      </c>
      <c r="BB75">
        <v>5.5340850000000001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3137.8138519999998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80.922839999999994</v>
      </c>
      <c r="H76">
        <v>0</v>
      </c>
      <c r="I76">
        <v>0</v>
      </c>
      <c r="J76">
        <v>82.828605999999994</v>
      </c>
      <c r="K76">
        <v>688.71594800000003</v>
      </c>
      <c r="L76">
        <v>270.15138200000001</v>
      </c>
      <c r="M76">
        <v>97.055942999999999</v>
      </c>
      <c r="N76">
        <v>124.384996</v>
      </c>
      <c r="O76">
        <v>130.58071699999999</v>
      </c>
      <c r="P76">
        <v>131.26549700000001</v>
      </c>
      <c r="Q76">
        <v>22.630299000000001</v>
      </c>
      <c r="R76">
        <v>44.906624999999998</v>
      </c>
      <c r="S76">
        <v>27.63898</v>
      </c>
      <c r="T76">
        <v>3.0945860000000001</v>
      </c>
      <c r="U76">
        <v>348.97500000000002</v>
      </c>
      <c r="V76">
        <v>14.300737</v>
      </c>
      <c r="W76">
        <v>32.170999999999999</v>
      </c>
      <c r="X76">
        <v>148.30237500000001</v>
      </c>
      <c r="Y76">
        <v>0</v>
      </c>
      <c r="Z76">
        <v>6.5208000000000004</v>
      </c>
      <c r="AA76">
        <v>28.09872</v>
      </c>
      <c r="AB76">
        <v>48.499828999999998</v>
      </c>
      <c r="AC76">
        <v>34.831252999999997</v>
      </c>
      <c r="AD76">
        <v>43.536136999999997</v>
      </c>
      <c r="AE76">
        <v>59.175403000000003</v>
      </c>
      <c r="AF76">
        <v>41.501271000000003</v>
      </c>
      <c r="AG76">
        <v>49.112358999999998</v>
      </c>
      <c r="AH76">
        <v>179.96245400000001</v>
      </c>
      <c r="AI76">
        <v>78.386778000000007</v>
      </c>
      <c r="AJ76">
        <v>0</v>
      </c>
      <c r="AK76">
        <v>67.823003</v>
      </c>
      <c r="AL76">
        <v>77.853999999999999</v>
      </c>
      <c r="AM76">
        <v>0</v>
      </c>
      <c r="AN76">
        <v>1.212818</v>
      </c>
      <c r="AO76">
        <v>8.0850000000000009</v>
      </c>
      <c r="AP76">
        <v>12.041399999999999</v>
      </c>
      <c r="AQ76">
        <v>63.107596999999998</v>
      </c>
      <c r="AR76">
        <v>38.64</v>
      </c>
      <c r="AS76">
        <v>27.165099000000001</v>
      </c>
      <c r="AT76">
        <v>15.00135</v>
      </c>
      <c r="AU76">
        <v>0</v>
      </c>
      <c r="AV76">
        <v>49.530002000000003</v>
      </c>
      <c r="AW76">
        <v>0</v>
      </c>
      <c r="AX76">
        <v>0</v>
      </c>
      <c r="AY76">
        <v>8.3406509999999994</v>
      </c>
      <c r="AZ76">
        <v>10.211652000000001</v>
      </c>
      <c r="BA76">
        <v>6.7455150000000001</v>
      </c>
      <c r="BB76">
        <v>5.5340850000000001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3208.8427069999998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80.922839999999994</v>
      </c>
      <c r="H77">
        <v>0</v>
      </c>
      <c r="I77">
        <v>0</v>
      </c>
      <c r="J77">
        <v>82.828605999999994</v>
      </c>
      <c r="K77">
        <v>688.71594800000003</v>
      </c>
      <c r="L77">
        <v>270.15138200000001</v>
      </c>
      <c r="M77">
        <v>97.055942999999999</v>
      </c>
      <c r="N77">
        <v>124.384996</v>
      </c>
      <c r="O77">
        <v>130.58071699999999</v>
      </c>
      <c r="P77">
        <v>131.26549700000001</v>
      </c>
      <c r="Q77">
        <v>22.630299000000001</v>
      </c>
      <c r="R77">
        <v>44.906624999999998</v>
      </c>
      <c r="S77">
        <v>27.63898</v>
      </c>
      <c r="T77">
        <v>3.0945860000000001</v>
      </c>
      <c r="U77">
        <v>348.97500000000002</v>
      </c>
      <c r="V77">
        <v>14.300737</v>
      </c>
      <c r="W77">
        <v>32.170999999999999</v>
      </c>
      <c r="X77">
        <v>148.30237500000001</v>
      </c>
      <c r="Y77">
        <v>0</v>
      </c>
      <c r="Z77">
        <v>6.5208000000000004</v>
      </c>
      <c r="AA77">
        <v>28.09872</v>
      </c>
      <c r="AB77">
        <v>48.499828999999998</v>
      </c>
      <c r="AC77">
        <v>34.831252999999997</v>
      </c>
      <c r="AD77">
        <v>43.536136999999997</v>
      </c>
      <c r="AE77">
        <v>59.175403000000003</v>
      </c>
      <c r="AF77">
        <v>41.501271000000003</v>
      </c>
      <c r="AG77">
        <v>49.112358999999998</v>
      </c>
      <c r="AH77">
        <v>179.96245400000001</v>
      </c>
      <c r="AI77">
        <v>78.386778000000007</v>
      </c>
      <c r="AJ77">
        <v>0</v>
      </c>
      <c r="AK77">
        <v>67.823003</v>
      </c>
      <c r="AL77">
        <v>77.853999999999999</v>
      </c>
      <c r="AM77">
        <v>0</v>
      </c>
      <c r="AN77">
        <v>1.212818</v>
      </c>
      <c r="AO77">
        <v>8.0850000000000009</v>
      </c>
      <c r="AP77">
        <v>12.041399999999999</v>
      </c>
      <c r="AQ77">
        <v>63.107596999999998</v>
      </c>
      <c r="AR77">
        <v>35.328000000000003</v>
      </c>
      <c r="AS77">
        <v>27.165099000000001</v>
      </c>
      <c r="AT77">
        <v>15.00135</v>
      </c>
      <c r="AU77">
        <v>0</v>
      </c>
      <c r="AV77">
        <v>49.530002000000003</v>
      </c>
      <c r="AW77">
        <v>0</v>
      </c>
      <c r="AX77">
        <v>0</v>
      </c>
      <c r="AY77">
        <v>8.3406509999999994</v>
      </c>
      <c r="AZ77">
        <v>10.211652000000001</v>
      </c>
      <c r="BA77">
        <v>6.7455150000000001</v>
      </c>
      <c r="BB77">
        <v>5.5340850000000001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3205.5307069999999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80.922839999999994</v>
      </c>
      <c r="H78">
        <v>0</v>
      </c>
      <c r="I78">
        <v>0</v>
      </c>
      <c r="J78">
        <v>82.828605999999994</v>
      </c>
      <c r="K78">
        <v>688.71594800000003</v>
      </c>
      <c r="L78">
        <v>270.15138200000001</v>
      </c>
      <c r="M78">
        <v>97.055942999999999</v>
      </c>
      <c r="N78">
        <v>124.384996</v>
      </c>
      <c r="O78">
        <v>130.58071699999999</v>
      </c>
      <c r="P78">
        <v>131.26549700000001</v>
      </c>
      <c r="Q78">
        <v>22.630299000000001</v>
      </c>
      <c r="R78">
        <v>44.906624999999998</v>
      </c>
      <c r="S78">
        <v>27.63898</v>
      </c>
      <c r="T78">
        <v>3.0945860000000001</v>
      </c>
      <c r="U78">
        <v>348.97500000000002</v>
      </c>
      <c r="V78">
        <v>14.300737</v>
      </c>
      <c r="W78">
        <v>32.170999999999999</v>
      </c>
      <c r="X78">
        <v>148.30237500000001</v>
      </c>
      <c r="Y78">
        <v>0</v>
      </c>
      <c r="Z78">
        <v>19.6614</v>
      </c>
      <c r="AA78">
        <v>28.09872</v>
      </c>
      <c r="AB78">
        <v>50.070672999999999</v>
      </c>
      <c r="AC78">
        <v>34.831252999999997</v>
      </c>
      <c r="AD78">
        <v>43.536136999999997</v>
      </c>
      <c r="AE78">
        <v>59.175403000000003</v>
      </c>
      <c r="AF78">
        <v>45.651398999999998</v>
      </c>
      <c r="AG78">
        <v>49.112358999999998</v>
      </c>
      <c r="AH78">
        <v>182.023943</v>
      </c>
      <c r="AI78">
        <v>78.386778000000007</v>
      </c>
      <c r="AJ78">
        <v>0</v>
      </c>
      <c r="AK78">
        <v>67.823003</v>
      </c>
      <c r="AL78">
        <v>77.853999999999999</v>
      </c>
      <c r="AM78">
        <v>9.5144819999999992</v>
      </c>
      <c r="AN78">
        <v>1.212818</v>
      </c>
      <c r="AO78">
        <v>7.9379999999999997</v>
      </c>
      <c r="AP78">
        <v>12.041399999999999</v>
      </c>
      <c r="AQ78">
        <v>63.107596999999998</v>
      </c>
      <c r="AR78">
        <v>35.328000000000003</v>
      </c>
      <c r="AS78">
        <v>27.165099000000001</v>
      </c>
      <c r="AT78">
        <v>15.00135</v>
      </c>
      <c r="AU78">
        <v>0</v>
      </c>
      <c r="AV78">
        <v>49.530002000000003</v>
      </c>
      <c r="AW78">
        <v>0</v>
      </c>
      <c r="AX78">
        <v>0</v>
      </c>
      <c r="AY78">
        <v>8.4922989999999992</v>
      </c>
      <c r="AZ78">
        <v>10.211652000000001</v>
      </c>
      <c r="BA78">
        <v>6.9226239999999999</v>
      </c>
      <c r="BB78">
        <v>5.5340850000000001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3236.1500070000002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80.922839999999994</v>
      </c>
      <c r="H79">
        <v>0</v>
      </c>
      <c r="I79">
        <v>0</v>
      </c>
      <c r="J79">
        <v>82.828605999999994</v>
      </c>
      <c r="K79">
        <v>688.71594800000003</v>
      </c>
      <c r="L79">
        <v>270.15138200000001</v>
      </c>
      <c r="M79">
        <v>97.055942999999999</v>
      </c>
      <c r="N79">
        <v>124.384996</v>
      </c>
      <c r="O79">
        <v>130.58071699999999</v>
      </c>
      <c r="P79">
        <v>131.26549700000001</v>
      </c>
      <c r="Q79">
        <v>21.019770000000001</v>
      </c>
      <c r="R79">
        <v>44.906624999999998</v>
      </c>
      <c r="S79">
        <v>27.63898</v>
      </c>
      <c r="T79">
        <v>3.0945860000000001</v>
      </c>
      <c r="U79">
        <v>348.97500000000002</v>
      </c>
      <c r="V79">
        <v>14.300737</v>
      </c>
      <c r="W79">
        <v>32.170999999999999</v>
      </c>
      <c r="X79">
        <v>148.30237500000001</v>
      </c>
      <c r="Y79">
        <v>0</v>
      </c>
      <c r="Z79">
        <v>19.6614</v>
      </c>
      <c r="AA79">
        <v>28.09872</v>
      </c>
      <c r="AB79">
        <v>50.070672999999999</v>
      </c>
      <c r="AC79">
        <v>34.831252999999997</v>
      </c>
      <c r="AD79">
        <v>43.536136999999997</v>
      </c>
      <c r="AE79">
        <v>59.175403000000003</v>
      </c>
      <c r="AF79">
        <v>45.651398999999998</v>
      </c>
      <c r="AG79">
        <v>49.112358999999998</v>
      </c>
      <c r="AH79">
        <v>182.023943</v>
      </c>
      <c r="AI79">
        <v>78.386778000000007</v>
      </c>
      <c r="AJ79">
        <v>0</v>
      </c>
      <c r="AK79">
        <v>67.823003</v>
      </c>
      <c r="AL79">
        <v>77.853999999999999</v>
      </c>
      <c r="AM79">
        <v>18.838674000000001</v>
      </c>
      <c r="AN79">
        <v>1.212818</v>
      </c>
      <c r="AO79">
        <v>7.9379999999999997</v>
      </c>
      <c r="AP79">
        <v>12.041399999999999</v>
      </c>
      <c r="AQ79">
        <v>63.107596999999998</v>
      </c>
      <c r="AR79">
        <v>35.328000000000003</v>
      </c>
      <c r="AS79">
        <v>27.165099000000001</v>
      </c>
      <c r="AT79">
        <v>15.00135</v>
      </c>
      <c r="AU79">
        <v>0</v>
      </c>
      <c r="AV79">
        <v>49.530002000000003</v>
      </c>
      <c r="AW79">
        <v>0</v>
      </c>
      <c r="AX79">
        <v>0</v>
      </c>
      <c r="AY79">
        <v>8.4922989999999992</v>
      </c>
      <c r="AZ79">
        <v>10.211652000000001</v>
      </c>
      <c r="BA79">
        <v>6.9226239999999999</v>
      </c>
      <c r="BB79">
        <v>5.5340850000000001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3243.8636700000002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80.922839999999994</v>
      </c>
      <c r="H80">
        <v>0</v>
      </c>
      <c r="I80">
        <v>0</v>
      </c>
      <c r="J80">
        <v>82.828605999999994</v>
      </c>
      <c r="K80">
        <v>688.71594800000003</v>
      </c>
      <c r="L80">
        <v>270.15138200000001</v>
      </c>
      <c r="M80">
        <v>97.055942999999999</v>
      </c>
      <c r="N80">
        <v>124.384996</v>
      </c>
      <c r="O80">
        <v>130.58071699999999</v>
      </c>
      <c r="P80">
        <v>131.26549700000001</v>
      </c>
      <c r="Q80">
        <v>21.019770000000001</v>
      </c>
      <c r="R80">
        <v>44.906624999999998</v>
      </c>
      <c r="S80">
        <v>27.63898</v>
      </c>
      <c r="T80">
        <v>3.0945860000000001</v>
      </c>
      <c r="U80">
        <v>348.97500000000002</v>
      </c>
      <c r="V80">
        <v>14.300737</v>
      </c>
      <c r="W80">
        <v>32.170999999999999</v>
      </c>
      <c r="X80">
        <v>148.30237500000001</v>
      </c>
      <c r="Y80">
        <v>0</v>
      </c>
      <c r="Z80">
        <v>19.6614</v>
      </c>
      <c r="AA80">
        <v>28.09872</v>
      </c>
      <c r="AB80">
        <v>50.070672999999999</v>
      </c>
      <c r="AC80">
        <v>34.831252999999997</v>
      </c>
      <c r="AD80">
        <v>43.536136999999997</v>
      </c>
      <c r="AE80">
        <v>59.175403000000003</v>
      </c>
      <c r="AF80">
        <v>45.651398999999998</v>
      </c>
      <c r="AG80">
        <v>49.112358999999998</v>
      </c>
      <c r="AH80">
        <v>182.023943</v>
      </c>
      <c r="AI80">
        <v>78.386778000000007</v>
      </c>
      <c r="AJ80">
        <v>0</v>
      </c>
      <c r="AK80">
        <v>67.823003</v>
      </c>
      <c r="AL80">
        <v>77.853999999999999</v>
      </c>
      <c r="AM80">
        <v>18.838674000000001</v>
      </c>
      <c r="AN80">
        <v>1.212818</v>
      </c>
      <c r="AO80">
        <v>7.9379999999999997</v>
      </c>
      <c r="AP80">
        <v>12.041399999999999</v>
      </c>
      <c r="AQ80">
        <v>63.107596999999998</v>
      </c>
      <c r="AR80">
        <v>40.847999999999999</v>
      </c>
      <c r="AS80">
        <v>27.165099000000001</v>
      </c>
      <c r="AT80">
        <v>15.00135</v>
      </c>
      <c r="AU80">
        <v>0</v>
      </c>
      <c r="AV80">
        <v>49.530002000000003</v>
      </c>
      <c r="AW80">
        <v>0</v>
      </c>
      <c r="AX80">
        <v>0</v>
      </c>
      <c r="AY80">
        <v>8.4922989999999992</v>
      </c>
      <c r="AZ80">
        <v>10.211652000000001</v>
      </c>
      <c r="BA80">
        <v>6.9226239999999999</v>
      </c>
      <c r="BB80">
        <v>5.5340850000000001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3249.3836700000002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80.922839999999994</v>
      </c>
      <c r="H81">
        <v>0</v>
      </c>
      <c r="I81">
        <v>0</v>
      </c>
      <c r="J81">
        <v>82.828605999999994</v>
      </c>
      <c r="K81">
        <v>688.41594799999996</v>
      </c>
      <c r="L81">
        <v>270.15138200000001</v>
      </c>
      <c r="M81">
        <v>97.055942999999999</v>
      </c>
      <c r="N81">
        <v>124.384996</v>
      </c>
      <c r="O81">
        <v>130.58071699999999</v>
      </c>
      <c r="P81">
        <v>131.26549700000001</v>
      </c>
      <c r="Q81">
        <v>21.019770000000001</v>
      </c>
      <c r="R81">
        <v>43.706625000000003</v>
      </c>
      <c r="S81">
        <v>27.63898</v>
      </c>
      <c r="T81">
        <v>3.0945860000000001</v>
      </c>
      <c r="U81">
        <v>348.97500000000002</v>
      </c>
      <c r="V81">
        <v>14.300737</v>
      </c>
      <c r="W81">
        <v>32.170999999999999</v>
      </c>
      <c r="X81">
        <v>148.30237500000001</v>
      </c>
      <c r="Y81">
        <v>0</v>
      </c>
      <c r="Z81">
        <v>19.6614</v>
      </c>
      <c r="AA81">
        <v>28.09872</v>
      </c>
      <c r="AB81">
        <v>50.070672999999999</v>
      </c>
      <c r="AC81">
        <v>34.831252999999997</v>
      </c>
      <c r="AD81">
        <v>43.536136999999997</v>
      </c>
      <c r="AE81">
        <v>59.175403000000003</v>
      </c>
      <c r="AF81">
        <v>45.651398999999998</v>
      </c>
      <c r="AG81">
        <v>49.112358999999998</v>
      </c>
      <c r="AH81">
        <v>182.023943</v>
      </c>
      <c r="AI81">
        <v>78.386778000000007</v>
      </c>
      <c r="AJ81">
        <v>0</v>
      </c>
      <c r="AK81">
        <v>67.823003</v>
      </c>
      <c r="AL81">
        <v>77.853999999999999</v>
      </c>
      <c r="AM81">
        <v>18.838674000000001</v>
      </c>
      <c r="AN81">
        <v>1.212818</v>
      </c>
      <c r="AO81">
        <v>7.9379999999999997</v>
      </c>
      <c r="AP81">
        <v>12.041399999999999</v>
      </c>
      <c r="AQ81">
        <v>63.107596999999998</v>
      </c>
      <c r="AR81">
        <v>40.847999999999999</v>
      </c>
      <c r="AS81">
        <v>27.165099000000001</v>
      </c>
      <c r="AT81">
        <v>15.00135</v>
      </c>
      <c r="AU81">
        <v>0</v>
      </c>
      <c r="AV81">
        <v>49.530002000000003</v>
      </c>
      <c r="AW81">
        <v>0</v>
      </c>
      <c r="AX81">
        <v>0</v>
      </c>
      <c r="AY81">
        <v>8.4922989999999992</v>
      </c>
      <c r="AZ81">
        <v>10.211652000000001</v>
      </c>
      <c r="BA81">
        <v>6.9226239999999999</v>
      </c>
      <c r="BB81">
        <v>5.5340850000000001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3247.8836700000002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80.922839999999994</v>
      </c>
      <c r="H82">
        <v>0</v>
      </c>
      <c r="I82">
        <v>0</v>
      </c>
      <c r="J82">
        <v>82.828605999999994</v>
      </c>
      <c r="K82">
        <v>688.41594799999996</v>
      </c>
      <c r="L82">
        <v>270.15138200000001</v>
      </c>
      <c r="M82">
        <v>97.055942999999999</v>
      </c>
      <c r="N82">
        <v>124.384996</v>
      </c>
      <c r="O82">
        <v>130.58071699999999</v>
      </c>
      <c r="P82">
        <v>131.26549700000001</v>
      </c>
      <c r="Q82">
        <v>21.019770000000001</v>
      </c>
      <c r="R82">
        <v>43.706625000000003</v>
      </c>
      <c r="S82">
        <v>27.63898</v>
      </c>
      <c r="T82">
        <v>3.0945860000000001</v>
      </c>
      <c r="U82">
        <v>348.97500000000002</v>
      </c>
      <c r="V82">
        <v>14.300737</v>
      </c>
      <c r="W82">
        <v>32.170999999999999</v>
      </c>
      <c r="X82">
        <v>148.30237500000001</v>
      </c>
      <c r="Y82">
        <v>0</v>
      </c>
      <c r="Z82">
        <v>19.6614</v>
      </c>
      <c r="AA82">
        <v>28.09872</v>
      </c>
      <c r="AB82">
        <v>50.070672999999999</v>
      </c>
      <c r="AC82">
        <v>34.831252999999997</v>
      </c>
      <c r="AD82">
        <v>43.536136999999997</v>
      </c>
      <c r="AE82">
        <v>59.175403000000003</v>
      </c>
      <c r="AF82">
        <v>45.651398999999998</v>
      </c>
      <c r="AG82">
        <v>49.112358999999998</v>
      </c>
      <c r="AH82">
        <v>182.023943</v>
      </c>
      <c r="AI82">
        <v>9.1544819999999998</v>
      </c>
      <c r="AJ82">
        <v>0</v>
      </c>
      <c r="AK82">
        <v>67.823003</v>
      </c>
      <c r="AL82">
        <v>77.853999999999999</v>
      </c>
      <c r="AM82">
        <v>18.838674000000001</v>
      </c>
      <c r="AN82">
        <v>1.212818</v>
      </c>
      <c r="AO82">
        <v>7.9379999999999997</v>
      </c>
      <c r="AP82">
        <v>9.9917999999999996</v>
      </c>
      <c r="AQ82">
        <v>63.107596999999998</v>
      </c>
      <c r="AR82">
        <v>40.847999999999999</v>
      </c>
      <c r="AS82">
        <v>27.165099000000001</v>
      </c>
      <c r="AT82">
        <v>15.00135</v>
      </c>
      <c r="AU82">
        <v>0</v>
      </c>
      <c r="AV82">
        <v>49.530002000000003</v>
      </c>
      <c r="AW82">
        <v>0</v>
      </c>
      <c r="AX82">
        <v>0</v>
      </c>
      <c r="AY82">
        <v>8.4922989999999992</v>
      </c>
      <c r="AZ82">
        <v>10.211652000000001</v>
      </c>
      <c r="BA82">
        <v>6.9226239999999999</v>
      </c>
      <c r="BB82">
        <v>5.5340850000000001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3176.6017739999998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80.922839999999994</v>
      </c>
      <c r="H83">
        <v>0</v>
      </c>
      <c r="I83">
        <v>0</v>
      </c>
      <c r="J83">
        <v>82.828605999999994</v>
      </c>
      <c r="K83">
        <v>688.41594799999996</v>
      </c>
      <c r="L83">
        <v>270.15138200000001</v>
      </c>
      <c r="M83">
        <v>97.055942999999999</v>
      </c>
      <c r="N83">
        <v>124.384996</v>
      </c>
      <c r="O83">
        <v>130.58071699999999</v>
      </c>
      <c r="P83">
        <v>131.26549700000001</v>
      </c>
      <c r="Q83">
        <v>21.019770000000001</v>
      </c>
      <c r="R83">
        <v>43.706625000000003</v>
      </c>
      <c r="S83">
        <v>27.63898</v>
      </c>
      <c r="T83">
        <v>3.0945860000000001</v>
      </c>
      <c r="U83">
        <v>348.97500000000002</v>
      </c>
      <c r="V83">
        <v>14.300737</v>
      </c>
      <c r="W83">
        <v>32.170999999999999</v>
      </c>
      <c r="X83">
        <v>148.30237500000001</v>
      </c>
      <c r="Y83">
        <v>0</v>
      </c>
      <c r="Z83">
        <v>19.6614</v>
      </c>
      <c r="AA83">
        <v>28.09872</v>
      </c>
      <c r="AB83">
        <v>50.070672999999999</v>
      </c>
      <c r="AC83">
        <v>34.831252999999997</v>
      </c>
      <c r="AD83">
        <v>43.536136999999997</v>
      </c>
      <c r="AE83">
        <v>59.175403000000003</v>
      </c>
      <c r="AF83">
        <v>45.651398999999998</v>
      </c>
      <c r="AG83">
        <v>49.112358999999998</v>
      </c>
      <c r="AH83">
        <v>182.023943</v>
      </c>
      <c r="AI83">
        <v>4.2720919999999998</v>
      </c>
      <c r="AJ83">
        <v>0</v>
      </c>
      <c r="AK83">
        <v>67.823003</v>
      </c>
      <c r="AL83">
        <v>77.853999999999999</v>
      </c>
      <c r="AM83">
        <v>18.838674000000001</v>
      </c>
      <c r="AN83">
        <v>1.212818</v>
      </c>
      <c r="AO83">
        <v>8.0850000000000009</v>
      </c>
      <c r="AP83">
        <v>9.9917999999999996</v>
      </c>
      <c r="AQ83">
        <v>63.107596999999998</v>
      </c>
      <c r="AR83">
        <v>40.847999999999999</v>
      </c>
      <c r="AS83">
        <v>27.165099000000001</v>
      </c>
      <c r="AT83">
        <v>15.00135</v>
      </c>
      <c r="AU83">
        <v>0</v>
      </c>
      <c r="AV83">
        <v>50.181711999999997</v>
      </c>
      <c r="AW83">
        <v>0</v>
      </c>
      <c r="AX83">
        <v>0</v>
      </c>
      <c r="AY83">
        <v>8.4922989999999992</v>
      </c>
      <c r="AZ83">
        <v>10.211652000000001</v>
      </c>
      <c r="BA83">
        <v>6.9226239999999999</v>
      </c>
      <c r="BB83">
        <v>5.5340850000000001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3172.518094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80.922839999999994</v>
      </c>
      <c r="H84">
        <v>0</v>
      </c>
      <c r="I84">
        <v>0</v>
      </c>
      <c r="J84">
        <v>82.828605999999994</v>
      </c>
      <c r="K84">
        <v>688.41594799999996</v>
      </c>
      <c r="L84">
        <v>270.15138200000001</v>
      </c>
      <c r="M84">
        <v>97.055942999999999</v>
      </c>
      <c r="N84">
        <v>124.384996</v>
      </c>
      <c r="O84">
        <v>130.58071699999999</v>
      </c>
      <c r="P84">
        <v>131.26549700000001</v>
      </c>
      <c r="Q84">
        <v>21.019770000000001</v>
      </c>
      <c r="R84">
        <v>43.706625000000003</v>
      </c>
      <c r="S84">
        <v>27.63898</v>
      </c>
      <c r="T84">
        <v>3.0945860000000001</v>
      </c>
      <c r="U84">
        <v>348.97500000000002</v>
      </c>
      <c r="V84">
        <v>14.300737</v>
      </c>
      <c r="W84">
        <v>32.170999999999999</v>
      </c>
      <c r="X84">
        <v>148.30237500000001</v>
      </c>
      <c r="Y84">
        <v>0</v>
      </c>
      <c r="Z84">
        <v>19.6614</v>
      </c>
      <c r="AA84">
        <v>28.09872</v>
      </c>
      <c r="AB84">
        <v>50.070672999999999</v>
      </c>
      <c r="AC84">
        <v>34.831252999999997</v>
      </c>
      <c r="AD84">
        <v>43.536136999999997</v>
      </c>
      <c r="AE84">
        <v>59.175403000000003</v>
      </c>
      <c r="AF84">
        <v>45.651398999999998</v>
      </c>
      <c r="AG84">
        <v>49.112358999999998</v>
      </c>
      <c r="AH84">
        <v>182.023943</v>
      </c>
      <c r="AI84">
        <v>4.2720919999999998</v>
      </c>
      <c r="AJ84">
        <v>0</v>
      </c>
      <c r="AK84">
        <v>67.823003</v>
      </c>
      <c r="AL84">
        <v>77.853999999999999</v>
      </c>
      <c r="AM84">
        <v>18.838674000000001</v>
      </c>
      <c r="AN84">
        <v>1.212818</v>
      </c>
      <c r="AO84">
        <v>8.0850000000000009</v>
      </c>
      <c r="AP84">
        <v>9.9917999999999996</v>
      </c>
      <c r="AQ84">
        <v>63.107596999999998</v>
      </c>
      <c r="AR84">
        <v>40.847999999999999</v>
      </c>
      <c r="AS84">
        <v>27.165099000000001</v>
      </c>
      <c r="AT84">
        <v>15.00135</v>
      </c>
      <c r="AU84">
        <v>0</v>
      </c>
      <c r="AV84">
        <v>50.181711999999997</v>
      </c>
      <c r="AW84">
        <v>0</v>
      </c>
      <c r="AX84">
        <v>0</v>
      </c>
      <c r="AY84">
        <v>8.4922989999999992</v>
      </c>
      <c r="AZ84">
        <v>10.211652000000001</v>
      </c>
      <c r="BA84">
        <v>6.9226239999999999</v>
      </c>
      <c r="BB84">
        <v>5.5340850000000001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3172.518094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80.922839999999994</v>
      </c>
      <c r="H85">
        <v>0</v>
      </c>
      <c r="I85">
        <v>0</v>
      </c>
      <c r="J85">
        <v>82.828605999999994</v>
      </c>
      <c r="K85">
        <v>688.41594799999996</v>
      </c>
      <c r="L85">
        <v>270.15138200000001</v>
      </c>
      <c r="M85">
        <v>97.055942999999999</v>
      </c>
      <c r="N85">
        <v>124.384996</v>
      </c>
      <c r="O85">
        <v>130.58071699999999</v>
      </c>
      <c r="P85">
        <v>131.26549700000001</v>
      </c>
      <c r="Q85">
        <v>21.019770000000001</v>
      </c>
      <c r="R85">
        <v>43.706625000000003</v>
      </c>
      <c r="S85">
        <v>27.63898</v>
      </c>
      <c r="T85">
        <v>3.0945860000000001</v>
      </c>
      <c r="U85">
        <v>348.97500000000002</v>
      </c>
      <c r="V85">
        <v>14.300737</v>
      </c>
      <c r="W85">
        <v>32.170999999999999</v>
      </c>
      <c r="X85">
        <v>148.30237500000001</v>
      </c>
      <c r="Y85">
        <v>0</v>
      </c>
      <c r="Z85">
        <v>19.6614</v>
      </c>
      <c r="AA85">
        <v>28.09872</v>
      </c>
      <c r="AB85">
        <v>50.070672999999999</v>
      </c>
      <c r="AC85">
        <v>34.831252999999997</v>
      </c>
      <c r="AD85">
        <v>43.536136999999997</v>
      </c>
      <c r="AE85">
        <v>59.175403000000003</v>
      </c>
      <c r="AF85">
        <v>45.651398999999998</v>
      </c>
      <c r="AG85">
        <v>49.112358999999998</v>
      </c>
      <c r="AH85">
        <v>182.023943</v>
      </c>
      <c r="AI85">
        <v>16.783217</v>
      </c>
      <c r="AJ85">
        <v>0</v>
      </c>
      <c r="AK85">
        <v>67.823003</v>
      </c>
      <c r="AL85">
        <v>77.853999999999999</v>
      </c>
      <c r="AM85">
        <v>18.838674000000001</v>
      </c>
      <c r="AN85">
        <v>1.212818</v>
      </c>
      <c r="AO85">
        <v>8.3789999999999996</v>
      </c>
      <c r="AP85">
        <v>9.9917999999999996</v>
      </c>
      <c r="AQ85">
        <v>63.107596999999998</v>
      </c>
      <c r="AR85">
        <v>40.847999999999999</v>
      </c>
      <c r="AS85">
        <v>28.763045999999999</v>
      </c>
      <c r="AT85">
        <v>15.00135</v>
      </c>
      <c r="AU85">
        <v>0</v>
      </c>
      <c r="AV85">
        <v>50.181711999999997</v>
      </c>
      <c r="AW85">
        <v>0</v>
      </c>
      <c r="AX85">
        <v>0</v>
      </c>
      <c r="AY85">
        <v>8.4922989999999992</v>
      </c>
      <c r="AZ85">
        <v>10.211652000000001</v>
      </c>
      <c r="BA85">
        <v>6.9226239999999999</v>
      </c>
      <c r="BB85">
        <v>5.5340850000000001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3186.9211660000001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80.922839999999994</v>
      </c>
      <c r="H86">
        <v>0</v>
      </c>
      <c r="I86">
        <v>0</v>
      </c>
      <c r="J86">
        <v>82.828605999999994</v>
      </c>
      <c r="K86">
        <v>688.41594799999996</v>
      </c>
      <c r="L86">
        <v>270.15138200000001</v>
      </c>
      <c r="M86">
        <v>97.055942999999999</v>
      </c>
      <c r="N86">
        <v>124.384996</v>
      </c>
      <c r="O86">
        <v>130.58071699999999</v>
      </c>
      <c r="P86">
        <v>131.26549700000001</v>
      </c>
      <c r="Q86">
        <v>21.019770000000001</v>
      </c>
      <c r="R86">
        <v>43.706625000000003</v>
      </c>
      <c r="S86">
        <v>27.63898</v>
      </c>
      <c r="T86">
        <v>3.0945860000000001</v>
      </c>
      <c r="U86">
        <v>348.97500000000002</v>
      </c>
      <c r="V86">
        <v>14.300737</v>
      </c>
      <c r="W86">
        <v>32.170999999999999</v>
      </c>
      <c r="X86">
        <v>148.30237500000001</v>
      </c>
      <c r="Y86">
        <v>0</v>
      </c>
      <c r="Z86">
        <v>3.3</v>
      </c>
      <c r="AA86">
        <v>28.09872</v>
      </c>
      <c r="AB86">
        <v>48.499828999999998</v>
      </c>
      <c r="AC86">
        <v>34.831252999999997</v>
      </c>
      <c r="AD86">
        <v>43.536136999999997</v>
      </c>
      <c r="AE86">
        <v>59.175403000000003</v>
      </c>
      <c r="AF86">
        <v>39.195646000000004</v>
      </c>
      <c r="AG86">
        <v>49.112358999999998</v>
      </c>
      <c r="AH86">
        <v>179.96245400000001</v>
      </c>
      <c r="AI86">
        <v>16.783217</v>
      </c>
      <c r="AJ86">
        <v>0</v>
      </c>
      <c r="AK86">
        <v>67.823003</v>
      </c>
      <c r="AL86">
        <v>77.853999999999999</v>
      </c>
      <c r="AM86">
        <v>9.5144819999999992</v>
      </c>
      <c r="AN86">
        <v>1.212818</v>
      </c>
      <c r="AO86">
        <v>8.5259999999999998</v>
      </c>
      <c r="AP86">
        <v>9.9917999999999996</v>
      </c>
      <c r="AQ86">
        <v>63.107596999999998</v>
      </c>
      <c r="AR86">
        <v>40.847999999999999</v>
      </c>
      <c r="AS86">
        <v>28.763045999999999</v>
      </c>
      <c r="AT86">
        <v>15.00135</v>
      </c>
      <c r="AU86">
        <v>0</v>
      </c>
      <c r="AV86">
        <v>50.181711999999997</v>
      </c>
      <c r="AW86">
        <v>0</v>
      </c>
      <c r="AX86">
        <v>0</v>
      </c>
      <c r="AY86">
        <v>8.3406509999999994</v>
      </c>
      <c r="AZ86">
        <v>10.211652000000001</v>
      </c>
      <c r="BA86">
        <v>6.7455150000000001</v>
      </c>
      <c r="BB86">
        <v>5.5340850000000001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3150.9657310000002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80.922839999999994</v>
      </c>
      <c r="H87">
        <v>0</v>
      </c>
      <c r="I87">
        <v>0</v>
      </c>
      <c r="J87">
        <v>82.828605999999994</v>
      </c>
      <c r="K87">
        <v>688.41594799999996</v>
      </c>
      <c r="L87">
        <v>270.15138200000001</v>
      </c>
      <c r="M87">
        <v>97.055942999999999</v>
      </c>
      <c r="N87">
        <v>124.384996</v>
      </c>
      <c r="O87">
        <v>130.58071699999999</v>
      </c>
      <c r="P87">
        <v>131.26549700000001</v>
      </c>
      <c r="Q87">
        <v>21.019770000000001</v>
      </c>
      <c r="R87">
        <v>43.706625000000003</v>
      </c>
      <c r="S87">
        <v>27.63898</v>
      </c>
      <c r="T87">
        <v>3.0945860000000001</v>
      </c>
      <c r="U87">
        <v>348.97500000000002</v>
      </c>
      <c r="V87">
        <v>14.300737</v>
      </c>
      <c r="W87">
        <v>32.170999999999999</v>
      </c>
      <c r="X87">
        <v>148.30237500000001</v>
      </c>
      <c r="Y87">
        <v>0</v>
      </c>
      <c r="Z87">
        <v>6.5208000000000004</v>
      </c>
      <c r="AA87">
        <v>28.09872</v>
      </c>
      <c r="AB87">
        <v>48.499828999999998</v>
      </c>
      <c r="AC87">
        <v>34.831252999999997</v>
      </c>
      <c r="AD87">
        <v>43.536136999999997</v>
      </c>
      <c r="AE87">
        <v>59.175403000000003</v>
      </c>
      <c r="AF87">
        <v>39.195646000000004</v>
      </c>
      <c r="AG87">
        <v>49.112358999999998</v>
      </c>
      <c r="AH87">
        <v>179.96245400000001</v>
      </c>
      <c r="AI87">
        <v>16.783217</v>
      </c>
      <c r="AJ87">
        <v>0</v>
      </c>
      <c r="AK87">
        <v>67.823003</v>
      </c>
      <c r="AL87">
        <v>77.853999999999999</v>
      </c>
      <c r="AM87">
        <v>9.5144819999999992</v>
      </c>
      <c r="AN87">
        <v>1.212818</v>
      </c>
      <c r="AO87">
        <v>8.5259999999999998</v>
      </c>
      <c r="AP87">
        <v>9.9917999999999996</v>
      </c>
      <c r="AQ87">
        <v>63.107596999999998</v>
      </c>
      <c r="AR87">
        <v>40.847999999999999</v>
      </c>
      <c r="AS87">
        <v>28.763045999999999</v>
      </c>
      <c r="AT87">
        <v>15.00135</v>
      </c>
      <c r="AU87">
        <v>0</v>
      </c>
      <c r="AV87">
        <v>50.181711999999997</v>
      </c>
      <c r="AW87">
        <v>0</v>
      </c>
      <c r="AX87">
        <v>0</v>
      </c>
      <c r="AY87">
        <v>8.3406509999999994</v>
      </c>
      <c r="AZ87">
        <v>10.211652000000001</v>
      </c>
      <c r="BA87">
        <v>6.7455150000000001</v>
      </c>
      <c r="BB87">
        <v>5.5340850000000001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3154.1865309999998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80.922839999999994</v>
      </c>
      <c r="H88">
        <v>0</v>
      </c>
      <c r="I88">
        <v>0</v>
      </c>
      <c r="J88">
        <v>82.828605999999994</v>
      </c>
      <c r="K88">
        <v>688.41594799999996</v>
      </c>
      <c r="L88">
        <v>270.15138200000001</v>
      </c>
      <c r="M88">
        <v>97.055942999999999</v>
      </c>
      <c r="N88">
        <v>124.384996</v>
      </c>
      <c r="O88">
        <v>130.58071699999999</v>
      </c>
      <c r="P88">
        <v>131.26549700000001</v>
      </c>
      <c r="Q88">
        <v>21.019770000000001</v>
      </c>
      <c r="R88">
        <v>43.706625000000003</v>
      </c>
      <c r="S88">
        <v>27.63898</v>
      </c>
      <c r="T88">
        <v>3.0945860000000001</v>
      </c>
      <c r="U88">
        <v>348.97500000000002</v>
      </c>
      <c r="V88">
        <v>14.300737</v>
      </c>
      <c r="W88">
        <v>32.170999999999999</v>
      </c>
      <c r="X88">
        <v>148.30237500000001</v>
      </c>
      <c r="Y88">
        <v>0</v>
      </c>
      <c r="Z88">
        <v>6.5208000000000004</v>
      </c>
      <c r="AA88">
        <v>28.09872</v>
      </c>
      <c r="AB88">
        <v>48.499828999999998</v>
      </c>
      <c r="AC88">
        <v>34.831252999999997</v>
      </c>
      <c r="AD88">
        <v>43.536136999999997</v>
      </c>
      <c r="AE88">
        <v>59.175403000000003</v>
      </c>
      <c r="AF88">
        <v>39.195646000000004</v>
      </c>
      <c r="AG88">
        <v>49.112358999999998</v>
      </c>
      <c r="AH88">
        <v>179.96245400000001</v>
      </c>
      <c r="AI88">
        <v>16.783217</v>
      </c>
      <c r="AJ88">
        <v>0</v>
      </c>
      <c r="AK88">
        <v>67.823003</v>
      </c>
      <c r="AL88">
        <v>77.853999999999999</v>
      </c>
      <c r="AM88">
        <v>9.5144819999999992</v>
      </c>
      <c r="AN88">
        <v>1.212818</v>
      </c>
      <c r="AO88">
        <v>8.673</v>
      </c>
      <c r="AP88">
        <v>9.9917999999999996</v>
      </c>
      <c r="AQ88">
        <v>63.107596999999998</v>
      </c>
      <c r="AR88">
        <v>40.847999999999999</v>
      </c>
      <c r="AS88">
        <v>28.763045999999999</v>
      </c>
      <c r="AT88">
        <v>15.00135</v>
      </c>
      <c r="AU88">
        <v>0</v>
      </c>
      <c r="AV88">
        <v>50.181711999999997</v>
      </c>
      <c r="AW88">
        <v>0</v>
      </c>
      <c r="AX88">
        <v>0</v>
      </c>
      <c r="AY88">
        <v>8.3406509999999994</v>
      </c>
      <c r="AZ88">
        <v>10.211652000000001</v>
      </c>
      <c r="BA88">
        <v>6.7455150000000001</v>
      </c>
      <c r="BB88">
        <v>5.5340850000000001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3154.3335309999998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80.922839999999994</v>
      </c>
      <c r="H89">
        <v>0</v>
      </c>
      <c r="I89">
        <v>0</v>
      </c>
      <c r="J89">
        <v>82.828605999999994</v>
      </c>
      <c r="K89">
        <v>688.41594799999996</v>
      </c>
      <c r="L89">
        <v>270.15138200000001</v>
      </c>
      <c r="M89">
        <v>97.055942999999999</v>
      </c>
      <c r="N89">
        <v>124.384996</v>
      </c>
      <c r="O89">
        <v>130.58071699999999</v>
      </c>
      <c r="P89">
        <v>131.26549700000001</v>
      </c>
      <c r="Q89">
        <v>21.019770000000001</v>
      </c>
      <c r="R89">
        <v>43.706625000000003</v>
      </c>
      <c r="S89">
        <v>27.63898</v>
      </c>
      <c r="T89">
        <v>3.0945860000000001</v>
      </c>
      <c r="U89">
        <v>348.97500000000002</v>
      </c>
      <c r="V89">
        <v>14.300737</v>
      </c>
      <c r="W89">
        <v>32.170999999999999</v>
      </c>
      <c r="X89">
        <v>148.30237500000001</v>
      </c>
      <c r="Y89">
        <v>0</v>
      </c>
      <c r="Z89">
        <v>6.5208000000000004</v>
      </c>
      <c r="AA89">
        <v>28.09872</v>
      </c>
      <c r="AB89">
        <v>48.499828999999998</v>
      </c>
      <c r="AC89">
        <v>34.831252999999997</v>
      </c>
      <c r="AD89">
        <v>43.536136999999997</v>
      </c>
      <c r="AE89">
        <v>59.175403000000003</v>
      </c>
      <c r="AF89">
        <v>39.195646000000004</v>
      </c>
      <c r="AG89">
        <v>49.112358999999998</v>
      </c>
      <c r="AH89">
        <v>179.96245400000001</v>
      </c>
      <c r="AI89">
        <v>18.308964</v>
      </c>
      <c r="AJ89">
        <v>0</v>
      </c>
      <c r="AK89">
        <v>67.823003</v>
      </c>
      <c r="AL89">
        <v>77.853999999999999</v>
      </c>
      <c r="AM89">
        <v>9.5144819999999992</v>
      </c>
      <c r="AN89">
        <v>1.212818</v>
      </c>
      <c r="AO89">
        <v>9.1140000000000008</v>
      </c>
      <c r="AP89">
        <v>10.888500000000001</v>
      </c>
      <c r="AQ89">
        <v>63.107596999999998</v>
      </c>
      <c r="AR89">
        <v>40.847999999999999</v>
      </c>
      <c r="AS89">
        <v>28.763045999999999</v>
      </c>
      <c r="AT89">
        <v>15.00135</v>
      </c>
      <c r="AU89">
        <v>0</v>
      </c>
      <c r="AV89">
        <v>50.181711999999997</v>
      </c>
      <c r="AW89">
        <v>0</v>
      </c>
      <c r="AX89">
        <v>0</v>
      </c>
      <c r="AY89">
        <v>8.3406509999999994</v>
      </c>
      <c r="AZ89">
        <v>10.211652000000001</v>
      </c>
      <c r="BA89">
        <v>6.7455150000000001</v>
      </c>
      <c r="BB89">
        <v>5.5340850000000001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3157.1969779999999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80.922839999999994</v>
      </c>
      <c r="H90">
        <v>0</v>
      </c>
      <c r="I90">
        <v>0</v>
      </c>
      <c r="J90">
        <v>82.828605999999994</v>
      </c>
      <c r="K90">
        <v>688.41594799999996</v>
      </c>
      <c r="L90">
        <v>270.15138200000001</v>
      </c>
      <c r="M90">
        <v>97.055942999999999</v>
      </c>
      <c r="N90">
        <v>124.384996</v>
      </c>
      <c r="O90">
        <v>130.58071699999999</v>
      </c>
      <c r="P90">
        <v>131.26549700000001</v>
      </c>
      <c r="Q90">
        <v>21.019770000000001</v>
      </c>
      <c r="R90">
        <v>43.706625000000003</v>
      </c>
      <c r="S90">
        <v>27.63898</v>
      </c>
      <c r="T90">
        <v>3.0945860000000001</v>
      </c>
      <c r="U90">
        <v>348.97500000000002</v>
      </c>
      <c r="V90">
        <v>14.300737</v>
      </c>
      <c r="W90">
        <v>32.170999999999999</v>
      </c>
      <c r="X90">
        <v>148.30237500000001</v>
      </c>
      <c r="Y90">
        <v>0</v>
      </c>
      <c r="Z90">
        <v>13.041600000000001</v>
      </c>
      <c r="AA90">
        <v>28.09872</v>
      </c>
      <c r="AB90">
        <v>50.070672999999999</v>
      </c>
      <c r="AC90">
        <v>34.831252999999997</v>
      </c>
      <c r="AD90">
        <v>43.536136999999997</v>
      </c>
      <c r="AE90">
        <v>59.175403000000003</v>
      </c>
      <c r="AF90">
        <v>45.651398999999998</v>
      </c>
      <c r="AG90">
        <v>49.112358999999998</v>
      </c>
      <c r="AH90">
        <v>182.023943</v>
      </c>
      <c r="AI90">
        <v>18.308964</v>
      </c>
      <c r="AJ90">
        <v>0</v>
      </c>
      <c r="AK90">
        <v>67.823003</v>
      </c>
      <c r="AL90">
        <v>77.853999999999999</v>
      </c>
      <c r="AM90">
        <v>18.838674000000001</v>
      </c>
      <c r="AN90">
        <v>1.212818</v>
      </c>
      <c r="AO90">
        <v>9.2609999999999992</v>
      </c>
      <c r="AP90">
        <v>10.888500000000001</v>
      </c>
      <c r="AQ90">
        <v>63.107596999999998</v>
      </c>
      <c r="AR90">
        <v>40.847999999999999</v>
      </c>
      <c r="AS90">
        <v>28.763045999999999</v>
      </c>
      <c r="AT90">
        <v>15.00135</v>
      </c>
      <c r="AU90">
        <v>0</v>
      </c>
      <c r="AV90">
        <v>50.181711999999997</v>
      </c>
      <c r="AW90">
        <v>0</v>
      </c>
      <c r="AX90">
        <v>0</v>
      </c>
      <c r="AY90">
        <v>8.4922989999999992</v>
      </c>
      <c r="AZ90">
        <v>10.211652000000001</v>
      </c>
      <c r="BA90">
        <v>6.9226239999999999</v>
      </c>
      <c r="BB90">
        <v>5.5340850000000001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3183.6058130000001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80.922839999999994</v>
      </c>
      <c r="H91">
        <v>0</v>
      </c>
      <c r="I91">
        <v>0</v>
      </c>
      <c r="J91">
        <v>82.828605999999994</v>
      </c>
      <c r="K91">
        <v>688.41594799999996</v>
      </c>
      <c r="L91">
        <v>270.15138200000001</v>
      </c>
      <c r="M91">
        <v>97.055942999999999</v>
      </c>
      <c r="N91">
        <v>124.384996</v>
      </c>
      <c r="O91">
        <v>130.58071699999999</v>
      </c>
      <c r="P91">
        <v>131.26549700000001</v>
      </c>
      <c r="Q91">
        <v>21.019770000000001</v>
      </c>
      <c r="R91">
        <v>43.706625000000003</v>
      </c>
      <c r="S91">
        <v>27.63898</v>
      </c>
      <c r="T91">
        <v>3.0945860000000001</v>
      </c>
      <c r="U91">
        <v>348.97500000000002</v>
      </c>
      <c r="V91">
        <v>14.300737</v>
      </c>
      <c r="W91">
        <v>32.170999999999999</v>
      </c>
      <c r="X91">
        <v>148.30237500000001</v>
      </c>
      <c r="Y91">
        <v>0</v>
      </c>
      <c r="Z91">
        <v>19.6614</v>
      </c>
      <c r="AA91">
        <v>28.09872</v>
      </c>
      <c r="AB91">
        <v>50.070672999999999</v>
      </c>
      <c r="AC91">
        <v>34.831252999999997</v>
      </c>
      <c r="AD91">
        <v>43.536136999999997</v>
      </c>
      <c r="AE91">
        <v>59.175403000000003</v>
      </c>
      <c r="AF91">
        <v>45.651398999999998</v>
      </c>
      <c r="AG91">
        <v>49.112358999999998</v>
      </c>
      <c r="AH91">
        <v>182.023943</v>
      </c>
      <c r="AI91">
        <v>18.308964</v>
      </c>
      <c r="AJ91">
        <v>0</v>
      </c>
      <c r="AK91">
        <v>67.823003</v>
      </c>
      <c r="AL91">
        <v>77.272999999999996</v>
      </c>
      <c r="AM91">
        <v>18.838674000000001</v>
      </c>
      <c r="AN91">
        <v>1.212818</v>
      </c>
      <c r="AO91">
        <v>9.4079999999999995</v>
      </c>
      <c r="AP91">
        <v>6.9173999999999998</v>
      </c>
      <c r="AQ91">
        <v>63.107596999999998</v>
      </c>
      <c r="AR91">
        <v>40.847999999999999</v>
      </c>
      <c r="AS91">
        <v>28.763045999999999</v>
      </c>
      <c r="AT91">
        <v>15.00135</v>
      </c>
      <c r="AU91">
        <v>0</v>
      </c>
      <c r="AV91">
        <v>51.485132999999998</v>
      </c>
      <c r="AW91">
        <v>0</v>
      </c>
      <c r="AX91">
        <v>0</v>
      </c>
      <c r="AY91">
        <v>8.4922989999999992</v>
      </c>
      <c r="AZ91">
        <v>10.211652000000001</v>
      </c>
      <c r="BA91">
        <v>6.9226239999999999</v>
      </c>
      <c r="BB91">
        <v>5.5340850000000001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3187.1239340000002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80.922839999999994</v>
      </c>
      <c r="H92">
        <v>0</v>
      </c>
      <c r="I92">
        <v>0</v>
      </c>
      <c r="J92">
        <v>82.828605999999994</v>
      </c>
      <c r="K92">
        <v>688.41594799999996</v>
      </c>
      <c r="L92">
        <v>270.15138200000001</v>
      </c>
      <c r="M92">
        <v>97.055942999999999</v>
      </c>
      <c r="N92">
        <v>124.384996</v>
      </c>
      <c r="O92">
        <v>130.58071699999999</v>
      </c>
      <c r="P92">
        <v>131.26549700000001</v>
      </c>
      <c r="Q92">
        <v>21.019770000000001</v>
      </c>
      <c r="R92">
        <v>43.706625000000003</v>
      </c>
      <c r="S92">
        <v>27.63898</v>
      </c>
      <c r="T92">
        <v>3.0945860000000001</v>
      </c>
      <c r="U92">
        <v>348.97500000000002</v>
      </c>
      <c r="V92">
        <v>14.300737</v>
      </c>
      <c r="W92">
        <v>32.170999999999999</v>
      </c>
      <c r="X92">
        <v>148.30237500000001</v>
      </c>
      <c r="Y92">
        <v>0</v>
      </c>
      <c r="Z92">
        <v>19.6614</v>
      </c>
      <c r="AA92">
        <v>28.09872</v>
      </c>
      <c r="AB92">
        <v>50.070672999999999</v>
      </c>
      <c r="AC92">
        <v>34.831252999999997</v>
      </c>
      <c r="AD92">
        <v>43.536136999999997</v>
      </c>
      <c r="AE92">
        <v>59.175403000000003</v>
      </c>
      <c r="AF92">
        <v>45.651398999999998</v>
      </c>
      <c r="AG92">
        <v>49.112358999999998</v>
      </c>
      <c r="AH92">
        <v>182.023943</v>
      </c>
      <c r="AI92">
        <v>18.308964</v>
      </c>
      <c r="AJ92">
        <v>0</v>
      </c>
      <c r="AK92">
        <v>67.823003</v>
      </c>
      <c r="AL92">
        <v>77.272999999999996</v>
      </c>
      <c r="AM92">
        <v>18.838674000000001</v>
      </c>
      <c r="AN92">
        <v>1.212818</v>
      </c>
      <c r="AO92">
        <v>9.702</v>
      </c>
      <c r="AP92">
        <v>0.51239999999999997</v>
      </c>
      <c r="AQ92">
        <v>63.107596999999998</v>
      </c>
      <c r="AR92">
        <v>40.847999999999999</v>
      </c>
      <c r="AS92">
        <v>28.763045999999999</v>
      </c>
      <c r="AT92">
        <v>15.00135</v>
      </c>
      <c r="AU92">
        <v>0</v>
      </c>
      <c r="AV92">
        <v>51.485132999999998</v>
      </c>
      <c r="AW92">
        <v>0</v>
      </c>
      <c r="AX92">
        <v>0</v>
      </c>
      <c r="AY92">
        <v>8.4922989999999992</v>
      </c>
      <c r="AZ92">
        <v>10.211652000000001</v>
      </c>
      <c r="BA92">
        <v>6.9226239999999999</v>
      </c>
      <c r="BB92">
        <v>5.5340850000000001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3181.0129340000008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80.922839999999994</v>
      </c>
      <c r="H93">
        <v>0</v>
      </c>
      <c r="I93">
        <v>0</v>
      </c>
      <c r="J93">
        <v>82.828605999999994</v>
      </c>
      <c r="K93">
        <v>688.41594799999996</v>
      </c>
      <c r="L93">
        <v>270.15138200000001</v>
      </c>
      <c r="M93">
        <v>97.055942999999999</v>
      </c>
      <c r="N93">
        <v>124.384996</v>
      </c>
      <c r="O93">
        <v>130.58071699999999</v>
      </c>
      <c r="P93">
        <v>131.26549700000001</v>
      </c>
      <c r="Q93">
        <v>21.019770000000001</v>
      </c>
      <c r="R93">
        <v>43.706625000000003</v>
      </c>
      <c r="S93">
        <v>27.63898</v>
      </c>
      <c r="T93">
        <v>3.0945860000000001</v>
      </c>
      <c r="U93">
        <v>348.97500000000002</v>
      </c>
      <c r="V93">
        <v>14.300737</v>
      </c>
      <c r="W93">
        <v>32.170999999999999</v>
      </c>
      <c r="X93">
        <v>148.30237500000001</v>
      </c>
      <c r="Y93">
        <v>0</v>
      </c>
      <c r="Z93">
        <v>19.6614</v>
      </c>
      <c r="AA93">
        <v>28.09872</v>
      </c>
      <c r="AB93">
        <v>50.070672999999999</v>
      </c>
      <c r="AC93">
        <v>34.831252999999997</v>
      </c>
      <c r="AD93">
        <v>43.536136999999997</v>
      </c>
      <c r="AE93">
        <v>59.175403000000003</v>
      </c>
      <c r="AF93">
        <v>45.651398999999998</v>
      </c>
      <c r="AG93">
        <v>49.112358999999998</v>
      </c>
      <c r="AH93">
        <v>182.023943</v>
      </c>
      <c r="AI93">
        <v>18.308964</v>
      </c>
      <c r="AJ93">
        <v>0</v>
      </c>
      <c r="AK93">
        <v>67.823003</v>
      </c>
      <c r="AL93">
        <v>77.272999999999996</v>
      </c>
      <c r="AM93">
        <v>18.838674000000001</v>
      </c>
      <c r="AN93">
        <v>1.212818</v>
      </c>
      <c r="AO93">
        <v>9.702</v>
      </c>
      <c r="AP93">
        <v>0.51239999999999997</v>
      </c>
      <c r="AQ93">
        <v>63.107596999999998</v>
      </c>
      <c r="AR93">
        <v>40.847999999999999</v>
      </c>
      <c r="AS93">
        <v>27.165099000000001</v>
      </c>
      <c r="AT93">
        <v>15.00135</v>
      </c>
      <c r="AU93">
        <v>0</v>
      </c>
      <c r="AV93">
        <v>51.485132999999998</v>
      </c>
      <c r="AW93">
        <v>0</v>
      </c>
      <c r="AX93">
        <v>0</v>
      </c>
      <c r="AY93">
        <v>8.4922989999999992</v>
      </c>
      <c r="AZ93">
        <v>10.211652000000001</v>
      </c>
      <c r="BA93">
        <v>6.9226239999999999</v>
      </c>
      <c r="BB93">
        <v>5.5340850000000001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3179.4149870000006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80.922839999999994</v>
      </c>
      <c r="H94">
        <v>0</v>
      </c>
      <c r="I94">
        <v>0</v>
      </c>
      <c r="J94">
        <v>82.828605999999994</v>
      </c>
      <c r="K94">
        <v>688.41594799999996</v>
      </c>
      <c r="L94">
        <v>270.15138200000001</v>
      </c>
      <c r="M94">
        <v>97.055942999999999</v>
      </c>
      <c r="N94">
        <v>124.384996</v>
      </c>
      <c r="O94">
        <v>130.58071699999999</v>
      </c>
      <c r="P94">
        <v>131.26549700000001</v>
      </c>
      <c r="Q94">
        <v>21.019770000000001</v>
      </c>
      <c r="R94">
        <v>43.706625000000003</v>
      </c>
      <c r="S94">
        <v>27.63898</v>
      </c>
      <c r="T94">
        <v>3.0945860000000001</v>
      </c>
      <c r="U94">
        <v>348.97500000000002</v>
      </c>
      <c r="V94">
        <v>14.300737</v>
      </c>
      <c r="W94">
        <v>32.170999999999999</v>
      </c>
      <c r="X94">
        <v>148.30237500000001</v>
      </c>
      <c r="Y94">
        <v>0</v>
      </c>
      <c r="Z94">
        <v>13.041600000000001</v>
      </c>
      <c r="AA94">
        <v>28.09872</v>
      </c>
      <c r="AB94">
        <v>48.499828999999998</v>
      </c>
      <c r="AC94">
        <v>34.831252999999997</v>
      </c>
      <c r="AD94">
        <v>43.536136999999997</v>
      </c>
      <c r="AE94">
        <v>59.175403000000003</v>
      </c>
      <c r="AF94">
        <v>39.195646000000004</v>
      </c>
      <c r="AG94">
        <v>49.112358999999998</v>
      </c>
      <c r="AH94">
        <v>179.96245400000001</v>
      </c>
      <c r="AI94">
        <v>18.308964</v>
      </c>
      <c r="AJ94">
        <v>0</v>
      </c>
      <c r="AK94">
        <v>67.823003</v>
      </c>
      <c r="AL94">
        <v>77.272999999999996</v>
      </c>
      <c r="AM94">
        <v>9.5144819999999992</v>
      </c>
      <c r="AN94">
        <v>1.212818</v>
      </c>
      <c r="AO94">
        <v>9.702</v>
      </c>
      <c r="AP94">
        <v>9.9917999999999996</v>
      </c>
      <c r="AQ94">
        <v>63.107596999999998</v>
      </c>
      <c r="AR94">
        <v>40.847999999999999</v>
      </c>
      <c r="AS94">
        <v>27.165099000000001</v>
      </c>
      <c r="AT94">
        <v>15.00135</v>
      </c>
      <c r="AU94">
        <v>0</v>
      </c>
      <c r="AV94">
        <v>51.485132999999998</v>
      </c>
      <c r="AW94">
        <v>0</v>
      </c>
      <c r="AX94">
        <v>0</v>
      </c>
      <c r="AY94">
        <v>8.3406509999999994</v>
      </c>
      <c r="AZ94">
        <v>10.211652000000001</v>
      </c>
      <c r="BA94">
        <v>6.7455150000000001</v>
      </c>
      <c r="BB94">
        <v>5.5340850000000001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3162.5335520000003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80.922839999999994</v>
      </c>
      <c r="H95">
        <v>0</v>
      </c>
      <c r="I95">
        <v>0</v>
      </c>
      <c r="J95">
        <v>82.828605999999994</v>
      </c>
      <c r="K95">
        <v>688.41594799999996</v>
      </c>
      <c r="L95">
        <v>270.15138200000001</v>
      </c>
      <c r="M95">
        <v>97.055942999999999</v>
      </c>
      <c r="N95">
        <v>124.384996</v>
      </c>
      <c r="O95">
        <v>130.58071699999999</v>
      </c>
      <c r="P95">
        <v>131.26549700000001</v>
      </c>
      <c r="Q95">
        <v>21.019770000000001</v>
      </c>
      <c r="R95">
        <v>43.706625000000003</v>
      </c>
      <c r="S95">
        <v>27.63898</v>
      </c>
      <c r="T95">
        <v>3.0945860000000001</v>
      </c>
      <c r="U95">
        <v>348.97500000000002</v>
      </c>
      <c r="V95">
        <v>14.300737</v>
      </c>
      <c r="W95">
        <v>32.170999999999999</v>
      </c>
      <c r="X95">
        <v>148.30237500000001</v>
      </c>
      <c r="Y95">
        <v>0</v>
      </c>
      <c r="Z95">
        <v>13.041600000000001</v>
      </c>
      <c r="AA95">
        <v>28.09872</v>
      </c>
      <c r="AB95">
        <v>48.499828999999998</v>
      </c>
      <c r="AC95">
        <v>34.831252999999997</v>
      </c>
      <c r="AD95">
        <v>43.536136999999997</v>
      </c>
      <c r="AE95">
        <v>59.175403000000003</v>
      </c>
      <c r="AF95">
        <v>39.195646000000004</v>
      </c>
      <c r="AG95">
        <v>49.112358999999998</v>
      </c>
      <c r="AH95">
        <v>179.96245400000001</v>
      </c>
      <c r="AI95">
        <v>18.308964</v>
      </c>
      <c r="AJ95">
        <v>0</v>
      </c>
      <c r="AK95">
        <v>67.823003</v>
      </c>
      <c r="AL95">
        <v>77.272999999999996</v>
      </c>
      <c r="AM95">
        <v>0</v>
      </c>
      <c r="AN95">
        <v>1.212818</v>
      </c>
      <c r="AO95">
        <v>9.702</v>
      </c>
      <c r="AP95">
        <v>9.9917999999999996</v>
      </c>
      <c r="AQ95">
        <v>63.107596999999998</v>
      </c>
      <c r="AR95">
        <v>40.847999999999999</v>
      </c>
      <c r="AS95">
        <v>27.165099000000001</v>
      </c>
      <c r="AT95">
        <v>15.00135</v>
      </c>
      <c r="AU95">
        <v>0</v>
      </c>
      <c r="AV95">
        <v>52.136844000000004</v>
      </c>
      <c r="AW95">
        <v>0</v>
      </c>
      <c r="AX95">
        <v>0</v>
      </c>
      <c r="AY95">
        <v>8.3406509999999994</v>
      </c>
      <c r="AZ95">
        <v>10.211652000000001</v>
      </c>
      <c r="BA95">
        <v>6.7455150000000001</v>
      </c>
      <c r="BB95">
        <v>5.5340850000000001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3153.6707810000003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80.922839999999994</v>
      </c>
      <c r="H96">
        <v>0</v>
      </c>
      <c r="I96">
        <v>0</v>
      </c>
      <c r="J96">
        <v>82.828605999999994</v>
      </c>
      <c r="K96">
        <v>688.41594799999996</v>
      </c>
      <c r="L96">
        <v>270.15138200000001</v>
      </c>
      <c r="M96">
        <v>97.055942999999999</v>
      </c>
      <c r="N96">
        <v>124.384996</v>
      </c>
      <c r="O96">
        <v>130.58071699999999</v>
      </c>
      <c r="P96">
        <v>131.26549700000001</v>
      </c>
      <c r="Q96">
        <v>21.019770000000001</v>
      </c>
      <c r="R96">
        <v>43.706625000000003</v>
      </c>
      <c r="S96">
        <v>27.63898</v>
      </c>
      <c r="T96">
        <v>3.0945860000000001</v>
      </c>
      <c r="U96">
        <v>348.97500000000002</v>
      </c>
      <c r="V96">
        <v>14.300737</v>
      </c>
      <c r="W96">
        <v>32.170999999999999</v>
      </c>
      <c r="X96">
        <v>148.30237500000001</v>
      </c>
      <c r="Y96">
        <v>0</v>
      </c>
      <c r="Z96">
        <v>13.041600000000001</v>
      </c>
      <c r="AA96">
        <v>28.09872</v>
      </c>
      <c r="AB96">
        <v>48.499828999999998</v>
      </c>
      <c r="AC96">
        <v>34.831252999999997</v>
      </c>
      <c r="AD96">
        <v>43.536136999999997</v>
      </c>
      <c r="AE96">
        <v>59.175403000000003</v>
      </c>
      <c r="AF96">
        <v>39.195646000000004</v>
      </c>
      <c r="AG96">
        <v>49.112358999999998</v>
      </c>
      <c r="AH96">
        <v>179.96245400000001</v>
      </c>
      <c r="AI96">
        <v>18.308964</v>
      </c>
      <c r="AJ96">
        <v>0</v>
      </c>
      <c r="AK96">
        <v>67.823003</v>
      </c>
      <c r="AL96">
        <v>77.272999999999996</v>
      </c>
      <c r="AM96">
        <v>0</v>
      </c>
      <c r="AN96">
        <v>1.212818</v>
      </c>
      <c r="AO96">
        <v>9.702</v>
      </c>
      <c r="AP96">
        <v>9.9917999999999996</v>
      </c>
      <c r="AQ96">
        <v>63.107596999999998</v>
      </c>
      <c r="AR96">
        <v>40.847999999999999</v>
      </c>
      <c r="AS96">
        <v>27.165099000000001</v>
      </c>
      <c r="AT96">
        <v>15.00135</v>
      </c>
      <c r="AU96">
        <v>0</v>
      </c>
      <c r="AV96">
        <v>52.136844000000004</v>
      </c>
      <c r="AW96">
        <v>0</v>
      </c>
      <c r="AX96">
        <v>0</v>
      </c>
      <c r="AY96">
        <v>8.3406509999999994</v>
      </c>
      <c r="AZ96">
        <v>10.211652000000001</v>
      </c>
      <c r="BA96">
        <v>6.7455150000000001</v>
      </c>
      <c r="BB96">
        <v>5.5340850000000001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3153.6707810000003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80.922839999999994</v>
      </c>
      <c r="H97">
        <v>0</v>
      </c>
      <c r="I97">
        <v>0</v>
      </c>
      <c r="J97">
        <v>82.828605999999994</v>
      </c>
      <c r="K97">
        <v>688.41594799999996</v>
      </c>
      <c r="L97">
        <v>270.15138200000001</v>
      </c>
      <c r="M97">
        <v>97.055942999999999</v>
      </c>
      <c r="N97">
        <v>124.384996</v>
      </c>
      <c r="O97">
        <v>130.58071699999999</v>
      </c>
      <c r="P97">
        <v>131.26549700000001</v>
      </c>
      <c r="Q97">
        <v>21.019770000000001</v>
      </c>
      <c r="R97">
        <v>43.706625000000003</v>
      </c>
      <c r="S97">
        <v>27.63898</v>
      </c>
      <c r="T97">
        <v>3.0945860000000001</v>
      </c>
      <c r="U97">
        <v>348.97500000000002</v>
      </c>
      <c r="V97">
        <v>14.300737</v>
      </c>
      <c r="W97">
        <v>32.170999999999999</v>
      </c>
      <c r="X97">
        <v>148.30237500000001</v>
      </c>
      <c r="Y97">
        <v>0</v>
      </c>
      <c r="Z97">
        <v>13.041600000000001</v>
      </c>
      <c r="AA97">
        <v>28.09872</v>
      </c>
      <c r="AB97">
        <v>48.499828999999998</v>
      </c>
      <c r="AC97">
        <v>34.831252999999997</v>
      </c>
      <c r="AD97">
        <v>43.536136999999997</v>
      </c>
      <c r="AE97">
        <v>59.175403000000003</v>
      </c>
      <c r="AF97">
        <v>39.195646000000004</v>
      </c>
      <c r="AG97">
        <v>49.112358999999998</v>
      </c>
      <c r="AH97">
        <v>179.96245400000001</v>
      </c>
      <c r="AI97">
        <v>18.308964</v>
      </c>
      <c r="AJ97">
        <v>0</v>
      </c>
      <c r="AK97">
        <v>67.823003</v>
      </c>
      <c r="AL97">
        <v>76.691999999999993</v>
      </c>
      <c r="AM97">
        <v>0</v>
      </c>
      <c r="AN97">
        <v>1.212818</v>
      </c>
      <c r="AO97">
        <v>9.702</v>
      </c>
      <c r="AP97">
        <v>9.9917999999999996</v>
      </c>
      <c r="AQ97">
        <v>63.107596999999998</v>
      </c>
      <c r="AR97">
        <v>40.847999999999999</v>
      </c>
      <c r="AS97">
        <v>27.165099000000001</v>
      </c>
      <c r="AT97">
        <v>15.00135</v>
      </c>
      <c r="AU97">
        <v>0</v>
      </c>
      <c r="AV97">
        <v>52.136844000000004</v>
      </c>
      <c r="AW97">
        <v>0</v>
      </c>
      <c r="AX97">
        <v>0</v>
      </c>
      <c r="AY97">
        <v>8.3406509999999994</v>
      </c>
      <c r="AZ97">
        <v>10.211652000000001</v>
      </c>
      <c r="BA97">
        <v>6.7455150000000001</v>
      </c>
      <c r="BB97">
        <v>5.5340850000000001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3153.0897810000001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80.922839999999994</v>
      </c>
      <c r="H98">
        <v>0</v>
      </c>
      <c r="I98">
        <v>0</v>
      </c>
      <c r="J98">
        <v>82.828605999999994</v>
      </c>
      <c r="K98">
        <v>688.41594799999996</v>
      </c>
      <c r="L98">
        <v>270.15138200000001</v>
      </c>
      <c r="M98">
        <v>97.055942999999999</v>
      </c>
      <c r="N98">
        <v>124.384996</v>
      </c>
      <c r="O98">
        <v>130.58071699999999</v>
      </c>
      <c r="P98">
        <v>131.26549700000001</v>
      </c>
      <c r="Q98">
        <v>21.019770000000001</v>
      </c>
      <c r="R98">
        <v>43.706625000000003</v>
      </c>
      <c r="S98">
        <v>27.63898</v>
      </c>
      <c r="T98">
        <v>3.0945860000000001</v>
      </c>
      <c r="U98">
        <v>348.97500000000002</v>
      </c>
      <c r="V98">
        <v>14.300737</v>
      </c>
      <c r="W98">
        <v>32.170999999999999</v>
      </c>
      <c r="X98">
        <v>148.30237500000001</v>
      </c>
      <c r="Y98">
        <v>0</v>
      </c>
      <c r="Z98">
        <v>13.041600000000001</v>
      </c>
      <c r="AA98">
        <v>28.09872</v>
      </c>
      <c r="AB98">
        <v>48.499828999999998</v>
      </c>
      <c r="AC98">
        <v>34.831252999999997</v>
      </c>
      <c r="AD98">
        <v>43.536136999999997</v>
      </c>
      <c r="AE98">
        <v>59.175403000000003</v>
      </c>
      <c r="AF98">
        <v>39.195646000000004</v>
      </c>
      <c r="AG98">
        <v>49.112358999999998</v>
      </c>
      <c r="AH98">
        <v>179.96245400000001</v>
      </c>
      <c r="AI98">
        <v>18.308964</v>
      </c>
      <c r="AJ98">
        <v>0</v>
      </c>
      <c r="AK98">
        <v>67.823003</v>
      </c>
      <c r="AL98">
        <v>76.691999999999993</v>
      </c>
      <c r="AM98">
        <v>0</v>
      </c>
      <c r="AN98">
        <v>1.212818</v>
      </c>
      <c r="AO98">
        <v>9.702</v>
      </c>
      <c r="AP98">
        <v>9.9917999999999996</v>
      </c>
      <c r="AQ98">
        <v>63.107596999999998</v>
      </c>
      <c r="AR98">
        <v>40.847999999999999</v>
      </c>
      <c r="AS98">
        <v>27.165099000000001</v>
      </c>
      <c r="AT98">
        <v>15.00135</v>
      </c>
      <c r="AU98">
        <v>0</v>
      </c>
      <c r="AV98">
        <v>52.136844000000004</v>
      </c>
      <c r="AW98">
        <v>0</v>
      </c>
      <c r="AX98">
        <v>0</v>
      </c>
      <c r="AY98">
        <v>8.3406509999999994</v>
      </c>
      <c r="AZ98">
        <v>10.211652000000001</v>
      </c>
      <c r="BA98">
        <v>6.7455150000000001</v>
      </c>
      <c r="BB98">
        <v>5.5340850000000001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3153.0897810000001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1.9591352720000006</v>
      </c>
      <c r="H99">
        <f t="shared" si="2"/>
        <v>0</v>
      </c>
      <c r="I99">
        <f t="shared" si="2"/>
        <v>0</v>
      </c>
      <c r="J99">
        <f t="shared" si="2"/>
        <v>1.9892443900000008</v>
      </c>
      <c r="K99">
        <f t="shared" si="2"/>
        <v>16.526332751999991</v>
      </c>
      <c r="L99">
        <f t="shared" si="2"/>
        <v>6.4836331679999999</v>
      </c>
      <c r="M99">
        <f t="shared" si="2"/>
        <v>2.3293426320000008</v>
      </c>
      <c r="N99">
        <f t="shared" si="2"/>
        <v>2.9852399040000024</v>
      </c>
      <c r="O99">
        <f t="shared" si="2"/>
        <v>3.1339372080000043</v>
      </c>
      <c r="P99">
        <f t="shared" si="2"/>
        <v>3.1503719280000047</v>
      </c>
      <c r="Q99">
        <f t="shared" si="2"/>
        <v>0.52421794399999999</v>
      </c>
      <c r="R99">
        <f t="shared" si="2"/>
        <v>1.0654590000000004</v>
      </c>
      <c r="S99">
        <f t="shared" si="2"/>
        <v>0.64683552000000011</v>
      </c>
      <c r="T99">
        <f t="shared" si="2"/>
        <v>7.4270063999999927E-2</v>
      </c>
      <c r="U99">
        <f t="shared" si="2"/>
        <v>8.3753999999999849</v>
      </c>
      <c r="V99">
        <f t="shared" si="2"/>
        <v>0.34321768800000052</v>
      </c>
      <c r="W99">
        <f t="shared" si="2"/>
        <v>0.77210399999999912</v>
      </c>
      <c r="X99">
        <f t="shared" si="2"/>
        <v>3.2929321562499965</v>
      </c>
      <c r="Y99">
        <f t="shared" si="2"/>
        <v>0</v>
      </c>
      <c r="Z99">
        <f t="shared" si="2"/>
        <v>0.21302324999999997</v>
      </c>
      <c r="AA99">
        <f t="shared" si="2"/>
        <v>0.67436927999999929</v>
      </c>
      <c r="AB99">
        <f t="shared" si="2"/>
        <v>1.1687084280000004</v>
      </c>
      <c r="AC99">
        <f t="shared" si="2"/>
        <v>0.83595007199999871</v>
      </c>
      <c r="AD99">
        <f t="shared" si="2"/>
        <v>1.0448672880000009</v>
      </c>
      <c r="AE99">
        <f t="shared" si="2"/>
        <v>1.4202096720000026</v>
      </c>
      <c r="AF99">
        <f t="shared" si="2"/>
        <v>0.87936583025000037</v>
      </c>
      <c r="AG99">
        <f t="shared" si="2"/>
        <v>1.1786966160000012</v>
      </c>
      <c r="AH99">
        <f t="shared" si="2"/>
        <v>4.3252833630000067</v>
      </c>
      <c r="AI99">
        <f t="shared" si="2"/>
        <v>0.42687044675000024</v>
      </c>
      <c r="AJ99">
        <f t="shared" si="2"/>
        <v>0</v>
      </c>
      <c r="AK99">
        <f t="shared" si="2"/>
        <v>1.6277520720000034</v>
      </c>
      <c r="AL99">
        <f t="shared" si="2"/>
        <v>1.8955125000000026</v>
      </c>
      <c r="AM99">
        <f t="shared" si="2"/>
        <v>6.6078076499999985E-2</v>
      </c>
      <c r="AN99">
        <f t="shared" si="2"/>
        <v>2.9107631999999974E-2</v>
      </c>
      <c r="AO99">
        <f t="shared" si="2"/>
        <v>0.22756334999999997</v>
      </c>
      <c r="AP99">
        <f t="shared" si="2"/>
        <v>0.22808204999999987</v>
      </c>
      <c r="AQ99">
        <f t="shared" si="2"/>
        <v>1.5145823280000021</v>
      </c>
      <c r="AR99">
        <f t="shared" si="2"/>
        <v>0.99166799999999933</v>
      </c>
      <c r="AS99">
        <f t="shared" si="2"/>
        <v>0.7006997594999993</v>
      </c>
      <c r="AT99">
        <f t="shared" si="2"/>
        <v>0.36003239999999997</v>
      </c>
      <c r="AU99">
        <f t="shared" si="2"/>
        <v>0</v>
      </c>
      <c r="AV99">
        <f t="shared" si="2"/>
        <v>1.2288979964999991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0.24507964799999968</v>
      </c>
      <c r="BA99">
        <f t="shared" si="3"/>
        <v>0.16242368700000018</v>
      </c>
      <c r="BB99">
        <f t="shared" si="3"/>
        <v>0.13281804000000008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75.429945979749988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688.41594799999996</v>
      </c>
      <c r="L3">
        <v>221.742696</v>
      </c>
      <c r="M3">
        <v>97.055942999999999</v>
      </c>
      <c r="N3">
        <v>124.38</v>
      </c>
      <c r="O3">
        <v>130.30250000000001</v>
      </c>
      <c r="P3">
        <v>131.26549700000001</v>
      </c>
      <c r="Q3">
        <v>21.019770000000001</v>
      </c>
      <c r="R3">
        <v>43.129300000000001</v>
      </c>
      <c r="S3">
        <v>24.63898</v>
      </c>
      <c r="T3">
        <v>3.09</v>
      </c>
      <c r="U3">
        <v>348.59100000000001</v>
      </c>
      <c r="V3">
        <v>14.3</v>
      </c>
      <c r="W3">
        <v>32.170099999999998</v>
      </c>
      <c r="X3">
        <v>53.053567000000001</v>
      </c>
      <c r="Y3">
        <v>0</v>
      </c>
      <c r="Z3">
        <v>6.5208000000000004</v>
      </c>
      <c r="AA3">
        <v>28.09872</v>
      </c>
      <c r="AB3">
        <v>48.499828999999998</v>
      </c>
      <c r="AC3">
        <v>34.831252999999997</v>
      </c>
      <c r="AD3">
        <v>43.536136999999997</v>
      </c>
      <c r="AE3">
        <v>59.175403000000003</v>
      </c>
      <c r="AF3">
        <v>39.195646000000004</v>
      </c>
      <c r="AG3">
        <v>49.112358999999998</v>
      </c>
      <c r="AH3">
        <v>179.96245400000001</v>
      </c>
      <c r="AI3">
        <v>4.2720919999999998</v>
      </c>
      <c r="AJ3">
        <v>0</v>
      </c>
      <c r="AK3">
        <v>67.823003</v>
      </c>
      <c r="AL3">
        <v>83.664000000000001</v>
      </c>
      <c r="AM3">
        <v>0</v>
      </c>
      <c r="AN3">
        <v>1.212818</v>
      </c>
      <c r="AO3">
        <v>9.5549999999999997</v>
      </c>
      <c r="AP3">
        <v>12.9381</v>
      </c>
      <c r="AQ3">
        <v>63.107596999999998</v>
      </c>
      <c r="AR3">
        <v>40.847999999999999</v>
      </c>
      <c r="AS3">
        <v>30.360993000000001</v>
      </c>
      <c r="AT3">
        <v>15</v>
      </c>
      <c r="AU3">
        <v>0</v>
      </c>
      <c r="AV3">
        <v>0</v>
      </c>
      <c r="AW3">
        <v>0</v>
      </c>
      <c r="AX3">
        <v>0</v>
      </c>
      <c r="AY3">
        <v>8.3406509999999994</v>
      </c>
      <c r="AZ3">
        <v>10.211652000000001</v>
      </c>
      <c r="BA3">
        <v>6.7455150000000001</v>
      </c>
      <c r="BB3">
        <v>5.53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2781.6973230000008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688.41594799999996</v>
      </c>
      <c r="L4">
        <v>270.15138200000001</v>
      </c>
      <c r="M4">
        <v>97.055942999999999</v>
      </c>
      <c r="N4">
        <v>124.38</v>
      </c>
      <c r="O4">
        <v>130.30250000000001</v>
      </c>
      <c r="P4">
        <v>131.26549700000001</v>
      </c>
      <c r="Q4">
        <v>21.019770000000001</v>
      </c>
      <c r="R4">
        <v>43.129300000000001</v>
      </c>
      <c r="S4">
        <v>24.63898</v>
      </c>
      <c r="T4">
        <v>3.09</v>
      </c>
      <c r="U4">
        <v>348.97500000000002</v>
      </c>
      <c r="V4">
        <v>14.3</v>
      </c>
      <c r="W4">
        <v>32.170099999999998</v>
      </c>
      <c r="X4">
        <v>62.158104000000002</v>
      </c>
      <c r="Y4">
        <v>0</v>
      </c>
      <c r="Z4">
        <v>6.5208000000000004</v>
      </c>
      <c r="AA4">
        <v>28.09872</v>
      </c>
      <c r="AB4">
        <v>48.499828999999998</v>
      </c>
      <c r="AC4">
        <v>34.831252999999997</v>
      </c>
      <c r="AD4">
        <v>43.536136999999997</v>
      </c>
      <c r="AE4">
        <v>59.175403000000003</v>
      </c>
      <c r="AF4">
        <v>39.195646000000004</v>
      </c>
      <c r="AG4">
        <v>49.112358999999998</v>
      </c>
      <c r="AH4">
        <v>179.96245400000001</v>
      </c>
      <c r="AI4">
        <v>4.2720919999999998</v>
      </c>
      <c r="AJ4">
        <v>0</v>
      </c>
      <c r="AK4">
        <v>67.823003</v>
      </c>
      <c r="AL4">
        <v>83.664000000000001</v>
      </c>
      <c r="AM4">
        <v>0</v>
      </c>
      <c r="AN4">
        <v>1.212818</v>
      </c>
      <c r="AO4">
        <v>9.5549999999999997</v>
      </c>
      <c r="AP4">
        <v>12.9381</v>
      </c>
      <c r="AQ4">
        <v>63.107596999999998</v>
      </c>
      <c r="AR4">
        <v>40.847999999999999</v>
      </c>
      <c r="AS4">
        <v>30.360993000000001</v>
      </c>
      <c r="AT4">
        <v>15</v>
      </c>
      <c r="AU4">
        <v>0</v>
      </c>
      <c r="AV4">
        <v>0</v>
      </c>
      <c r="AW4">
        <v>0</v>
      </c>
      <c r="AX4">
        <v>0</v>
      </c>
      <c r="AY4">
        <v>8.3406509999999994</v>
      </c>
      <c r="AZ4">
        <v>10.211652000000001</v>
      </c>
      <c r="BA4">
        <v>6.7455150000000001</v>
      </c>
      <c r="BB4">
        <v>5.53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2839.5945460000007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688.41594799999996</v>
      </c>
      <c r="L5">
        <v>270.15138200000001</v>
      </c>
      <c r="M5">
        <v>97.055942999999999</v>
      </c>
      <c r="N5">
        <v>124.38</v>
      </c>
      <c r="O5">
        <v>130.30250000000001</v>
      </c>
      <c r="P5">
        <v>131.26549700000001</v>
      </c>
      <c r="Q5">
        <v>21.019770000000001</v>
      </c>
      <c r="R5">
        <v>43.129300000000001</v>
      </c>
      <c r="S5">
        <v>24.63898</v>
      </c>
      <c r="T5">
        <v>3.09</v>
      </c>
      <c r="U5">
        <v>348.97500000000002</v>
      </c>
      <c r="V5">
        <v>14.3</v>
      </c>
      <c r="W5">
        <v>32.170099999999998</v>
      </c>
      <c r="X5">
        <v>62.868250000000003</v>
      </c>
      <c r="Y5">
        <v>0</v>
      </c>
      <c r="Z5">
        <v>6.5208000000000004</v>
      </c>
      <c r="AA5">
        <v>28.09872</v>
      </c>
      <c r="AB5">
        <v>48.499828999999998</v>
      </c>
      <c r="AC5">
        <v>34.831252999999997</v>
      </c>
      <c r="AD5">
        <v>43.536136999999997</v>
      </c>
      <c r="AE5">
        <v>59.175403000000003</v>
      </c>
      <c r="AF5">
        <v>39.195646000000004</v>
      </c>
      <c r="AG5">
        <v>49.112358999999998</v>
      </c>
      <c r="AH5">
        <v>179.96245400000001</v>
      </c>
      <c r="AI5">
        <v>4.2720919999999998</v>
      </c>
      <c r="AJ5">
        <v>0</v>
      </c>
      <c r="AK5">
        <v>67.823003</v>
      </c>
      <c r="AL5">
        <v>83.664000000000001</v>
      </c>
      <c r="AM5">
        <v>0</v>
      </c>
      <c r="AN5">
        <v>1.212818</v>
      </c>
      <c r="AO5">
        <v>9.5549999999999997</v>
      </c>
      <c r="AP5">
        <v>12.9381</v>
      </c>
      <c r="AQ5">
        <v>63.107596999999998</v>
      </c>
      <c r="AR5">
        <v>40.847999999999999</v>
      </c>
      <c r="AS5">
        <v>38.350727999999997</v>
      </c>
      <c r="AT5">
        <v>15</v>
      </c>
      <c r="AU5">
        <v>0</v>
      </c>
      <c r="AV5">
        <v>0</v>
      </c>
      <c r="AW5">
        <v>0</v>
      </c>
      <c r="AX5">
        <v>0</v>
      </c>
      <c r="AY5">
        <v>8.3406509999999994</v>
      </c>
      <c r="AZ5">
        <v>10.211652000000001</v>
      </c>
      <c r="BA5">
        <v>6.7455150000000001</v>
      </c>
      <c r="BB5">
        <v>5.53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2848.2944270000007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688.41594799999996</v>
      </c>
      <c r="L6">
        <v>270.15138200000001</v>
      </c>
      <c r="M6">
        <v>97.055942999999999</v>
      </c>
      <c r="N6">
        <v>124.38</v>
      </c>
      <c r="O6">
        <v>130.30250000000001</v>
      </c>
      <c r="P6">
        <v>131.26549700000001</v>
      </c>
      <c r="Q6">
        <v>21.019770000000001</v>
      </c>
      <c r="R6">
        <v>43.129300000000001</v>
      </c>
      <c r="S6">
        <v>24.63898</v>
      </c>
      <c r="T6">
        <v>3.09</v>
      </c>
      <c r="U6">
        <v>348.97500000000002</v>
      </c>
      <c r="V6">
        <v>14.3</v>
      </c>
      <c r="W6">
        <v>32.170099999999998</v>
      </c>
      <c r="X6">
        <v>62.868250000000003</v>
      </c>
      <c r="Y6">
        <v>0</v>
      </c>
      <c r="Z6">
        <v>6.5208000000000004</v>
      </c>
      <c r="AA6">
        <v>28.09872</v>
      </c>
      <c r="AB6">
        <v>48.499828999999998</v>
      </c>
      <c r="AC6">
        <v>34.831252999999997</v>
      </c>
      <c r="AD6">
        <v>43.536136999999997</v>
      </c>
      <c r="AE6">
        <v>59.175403000000003</v>
      </c>
      <c r="AF6">
        <v>39.195646000000004</v>
      </c>
      <c r="AG6">
        <v>49.112358999999998</v>
      </c>
      <c r="AH6">
        <v>179.96245400000001</v>
      </c>
      <c r="AI6">
        <v>4.2720919999999998</v>
      </c>
      <c r="AJ6">
        <v>0</v>
      </c>
      <c r="AK6">
        <v>67.823003</v>
      </c>
      <c r="AL6">
        <v>83.664000000000001</v>
      </c>
      <c r="AM6">
        <v>0</v>
      </c>
      <c r="AN6">
        <v>1.212818</v>
      </c>
      <c r="AO6">
        <v>9.5549999999999997</v>
      </c>
      <c r="AP6">
        <v>12.9381</v>
      </c>
      <c r="AQ6">
        <v>63.107596999999998</v>
      </c>
      <c r="AR6">
        <v>40.847999999999999</v>
      </c>
      <c r="AS6">
        <v>38.350727999999997</v>
      </c>
      <c r="AT6">
        <v>15</v>
      </c>
      <c r="AU6">
        <v>0</v>
      </c>
      <c r="AV6">
        <v>0</v>
      </c>
      <c r="AW6">
        <v>0</v>
      </c>
      <c r="AX6">
        <v>0</v>
      </c>
      <c r="AY6">
        <v>8.3406509999999994</v>
      </c>
      <c r="AZ6">
        <v>10.211652000000001</v>
      </c>
      <c r="BA6">
        <v>6.7455150000000001</v>
      </c>
      <c r="BB6">
        <v>5.53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2848.2944270000007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688.41594799999996</v>
      </c>
      <c r="L7">
        <v>270.15138200000001</v>
      </c>
      <c r="M7">
        <v>97.055942999999999</v>
      </c>
      <c r="N7">
        <v>124.38</v>
      </c>
      <c r="O7">
        <v>130.30250000000001</v>
      </c>
      <c r="P7">
        <v>131.26549700000001</v>
      </c>
      <c r="Q7">
        <v>21.019770000000001</v>
      </c>
      <c r="R7">
        <v>43.129300000000001</v>
      </c>
      <c r="S7">
        <v>24.63898</v>
      </c>
      <c r="T7">
        <v>3.09</v>
      </c>
      <c r="U7">
        <v>348.97500000000002</v>
      </c>
      <c r="V7">
        <v>14.3</v>
      </c>
      <c r="W7">
        <v>32.170099999999998</v>
      </c>
      <c r="X7">
        <v>62.868250000000003</v>
      </c>
      <c r="Y7">
        <v>0</v>
      </c>
      <c r="Z7">
        <v>6.5208000000000004</v>
      </c>
      <c r="AA7">
        <v>28.09872</v>
      </c>
      <c r="AB7">
        <v>48.499828999999998</v>
      </c>
      <c r="AC7">
        <v>34.831252999999997</v>
      </c>
      <c r="AD7">
        <v>43.536136999999997</v>
      </c>
      <c r="AE7">
        <v>59.175403000000003</v>
      </c>
      <c r="AF7">
        <v>39.195646000000004</v>
      </c>
      <c r="AG7">
        <v>49.112358999999998</v>
      </c>
      <c r="AH7">
        <v>179.96245400000001</v>
      </c>
      <c r="AI7">
        <v>4.2720919999999998</v>
      </c>
      <c r="AJ7">
        <v>0</v>
      </c>
      <c r="AK7">
        <v>67.823003</v>
      </c>
      <c r="AL7">
        <v>83.664000000000001</v>
      </c>
      <c r="AM7">
        <v>0</v>
      </c>
      <c r="AN7">
        <v>1.212818</v>
      </c>
      <c r="AO7">
        <v>9.702</v>
      </c>
      <c r="AP7">
        <v>12.9381</v>
      </c>
      <c r="AQ7">
        <v>63.107596999999998</v>
      </c>
      <c r="AR7">
        <v>40.847999999999999</v>
      </c>
      <c r="AS7">
        <v>38.350727999999997</v>
      </c>
      <c r="AT7">
        <v>14.4</v>
      </c>
      <c r="AU7">
        <v>0</v>
      </c>
      <c r="AV7">
        <v>0</v>
      </c>
      <c r="AW7">
        <v>0</v>
      </c>
      <c r="AX7">
        <v>0</v>
      </c>
      <c r="AY7">
        <v>8.3406509999999994</v>
      </c>
      <c r="AZ7">
        <v>10.211652000000001</v>
      </c>
      <c r="BA7">
        <v>6.7455150000000001</v>
      </c>
      <c r="BB7">
        <v>5.53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2847.8414270000012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688.41594799999996</v>
      </c>
      <c r="L8">
        <v>270.15138200000001</v>
      </c>
      <c r="M8">
        <v>97.055942999999999</v>
      </c>
      <c r="N8">
        <v>124.38</v>
      </c>
      <c r="O8">
        <v>130.30250000000001</v>
      </c>
      <c r="P8">
        <v>131.26549700000001</v>
      </c>
      <c r="Q8">
        <v>21.019770000000001</v>
      </c>
      <c r="R8">
        <v>43.129300000000001</v>
      </c>
      <c r="S8">
        <v>24.63898</v>
      </c>
      <c r="T8">
        <v>3.09</v>
      </c>
      <c r="U8">
        <v>348.97500000000002</v>
      </c>
      <c r="V8">
        <v>14.3</v>
      </c>
      <c r="W8">
        <v>32.170099999999998</v>
      </c>
      <c r="X8">
        <v>62.868250000000003</v>
      </c>
      <c r="Y8">
        <v>0</v>
      </c>
      <c r="Z8">
        <v>6.5208000000000004</v>
      </c>
      <c r="AA8">
        <v>28.09872</v>
      </c>
      <c r="AB8">
        <v>48.499828999999998</v>
      </c>
      <c r="AC8">
        <v>34.831252999999997</v>
      </c>
      <c r="AD8">
        <v>43.536136999999997</v>
      </c>
      <c r="AE8">
        <v>59.175403000000003</v>
      </c>
      <c r="AF8">
        <v>39.195646000000004</v>
      </c>
      <c r="AG8">
        <v>49.112358999999998</v>
      </c>
      <c r="AH8">
        <v>179.96245400000001</v>
      </c>
      <c r="AI8">
        <v>4.2720919999999998</v>
      </c>
      <c r="AJ8">
        <v>0</v>
      </c>
      <c r="AK8">
        <v>67.823003</v>
      </c>
      <c r="AL8">
        <v>83.664000000000001</v>
      </c>
      <c r="AM8">
        <v>0</v>
      </c>
      <c r="AN8">
        <v>1.212818</v>
      </c>
      <c r="AO8">
        <v>9.702</v>
      </c>
      <c r="AP8">
        <v>12.9381</v>
      </c>
      <c r="AQ8">
        <v>63.107596999999998</v>
      </c>
      <c r="AR8">
        <v>40.847999999999999</v>
      </c>
      <c r="AS8">
        <v>38.350727999999997</v>
      </c>
      <c r="AT8">
        <v>13.58</v>
      </c>
      <c r="AU8">
        <v>0</v>
      </c>
      <c r="AV8">
        <v>0</v>
      </c>
      <c r="AW8">
        <v>0</v>
      </c>
      <c r="AX8">
        <v>0</v>
      </c>
      <c r="AY8">
        <v>8.3406509999999994</v>
      </c>
      <c r="AZ8">
        <v>10.211652000000001</v>
      </c>
      <c r="BA8">
        <v>6.7455150000000001</v>
      </c>
      <c r="BB8">
        <v>5.53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2847.021427000001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688.41594799999996</v>
      </c>
      <c r="L9">
        <v>270.14999999999998</v>
      </c>
      <c r="M9">
        <v>97.055942999999999</v>
      </c>
      <c r="N9">
        <v>124.38</v>
      </c>
      <c r="O9">
        <v>130.30250000000001</v>
      </c>
      <c r="P9">
        <v>131.26549700000001</v>
      </c>
      <c r="Q9">
        <v>20.626899999999999</v>
      </c>
      <c r="R9">
        <v>43.129300000000001</v>
      </c>
      <c r="S9">
        <v>24.63898</v>
      </c>
      <c r="T9">
        <v>3.09</v>
      </c>
      <c r="U9">
        <v>348.97500000000002</v>
      </c>
      <c r="V9">
        <v>14.3</v>
      </c>
      <c r="W9">
        <v>32.170099999999998</v>
      </c>
      <c r="X9">
        <v>85.068250000000006</v>
      </c>
      <c r="Y9">
        <v>0</v>
      </c>
      <c r="Z9">
        <v>6.5208000000000004</v>
      </c>
      <c r="AA9">
        <v>28.09872</v>
      </c>
      <c r="AB9">
        <v>48.499828999999998</v>
      </c>
      <c r="AC9">
        <v>34.831252999999997</v>
      </c>
      <c r="AD9">
        <v>43.536136999999997</v>
      </c>
      <c r="AE9">
        <v>59.175403000000003</v>
      </c>
      <c r="AF9">
        <v>39.195646000000004</v>
      </c>
      <c r="AG9">
        <v>49.112358999999998</v>
      </c>
      <c r="AH9">
        <v>179.96245400000001</v>
      </c>
      <c r="AI9">
        <v>4.2720919999999998</v>
      </c>
      <c r="AJ9">
        <v>0</v>
      </c>
      <c r="AK9">
        <v>67.823003</v>
      </c>
      <c r="AL9">
        <v>83.664000000000001</v>
      </c>
      <c r="AM9">
        <v>0</v>
      </c>
      <c r="AN9">
        <v>1.212818</v>
      </c>
      <c r="AO9">
        <v>9.702</v>
      </c>
      <c r="AP9">
        <v>12.041399999999999</v>
      </c>
      <c r="AQ9">
        <v>63.107596999999998</v>
      </c>
      <c r="AR9">
        <v>40.847999999999999</v>
      </c>
      <c r="AS9">
        <v>38.350727999999997</v>
      </c>
      <c r="AT9">
        <v>12.24</v>
      </c>
      <c r="AU9">
        <v>0</v>
      </c>
      <c r="AV9">
        <v>0</v>
      </c>
      <c r="AW9">
        <v>0</v>
      </c>
      <c r="AX9">
        <v>0</v>
      </c>
      <c r="AY9">
        <v>8.3406509999999994</v>
      </c>
      <c r="AZ9">
        <v>10.211652000000001</v>
      </c>
      <c r="BA9">
        <v>6.7455150000000001</v>
      </c>
      <c r="BB9">
        <v>5.53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2866.5904750000009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688.41594799999996</v>
      </c>
      <c r="L10">
        <v>270.14999999999998</v>
      </c>
      <c r="M10">
        <v>97.055942999999999</v>
      </c>
      <c r="N10">
        <v>124.38</v>
      </c>
      <c r="O10">
        <v>130.30250000000001</v>
      </c>
      <c r="P10">
        <v>131.26549700000001</v>
      </c>
      <c r="Q10">
        <v>20.626899999999999</v>
      </c>
      <c r="R10">
        <v>43.129300000000001</v>
      </c>
      <c r="S10">
        <v>24.63898</v>
      </c>
      <c r="T10">
        <v>3.09</v>
      </c>
      <c r="U10">
        <v>348.97500000000002</v>
      </c>
      <c r="V10">
        <v>14.3</v>
      </c>
      <c r="W10">
        <v>32.170099999999998</v>
      </c>
      <c r="X10">
        <v>86.968249999999998</v>
      </c>
      <c r="Y10">
        <v>0</v>
      </c>
      <c r="Z10">
        <v>6.5208000000000004</v>
      </c>
      <c r="AA10">
        <v>28.09872</v>
      </c>
      <c r="AB10">
        <v>48.499828999999998</v>
      </c>
      <c r="AC10">
        <v>34.831252999999997</v>
      </c>
      <c r="AD10">
        <v>43.536136999999997</v>
      </c>
      <c r="AE10">
        <v>59.175403000000003</v>
      </c>
      <c r="AF10">
        <v>39.195646000000004</v>
      </c>
      <c r="AG10">
        <v>49.112358999999998</v>
      </c>
      <c r="AH10">
        <v>179.96245400000001</v>
      </c>
      <c r="AI10">
        <v>4.2720919999999998</v>
      </c>
      <c r="AJ10">
        <v>0</v>
      </c>
      <c r="AK10">
        <v>67.823003</v>
      </c>
      <c r="AL10">
        <v>83.664000000000001</v>
      </c>
      <c r="AM10">
        <v>0</v>
      </c>
      <c r="AN10">
        <v>1.212818</v>
      </c>
      <c r="AO10">
        <v>9.702</v>
      </c>
      <c r="AP10">
        <v>12.041399999999999</v>
      </c>
      <c r="AQ10">
        <v>63.107596999999998</v>
      </c>
      <c r="AR10">
        <v>40.847999999999999</v>
      </c>
      <c r="AS10">
        <v>38.350727999999997</v>
      </c>
      <c r="AT10">
        <v>11.84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10.211652000000001</v>
      </c>
      <c r="BA10">
        <v>6.7455150000000001</v>
      </c>
      <c r="BB10">
        <v>5.53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2868.0904750000013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688.41594799999996</v>
      </c>
      <c r="L11">
        <v>270.14999999999998</v>
      </c>
      <c r="M11">
        <v>97.055942999999999</v>
      </c>
      <c r="N11">
        <v>124.38</v>
      </c>
      <c r="O11">
        <v>130.30250000000001</v>
      </c>
      <c r="P11">
        <v>131.26549700000001</v>
      </c>
      <c r="Q11">
        <v>20.626899999999999</v>
      </c>
      <c r="R11">
        <v>43.129300000000001</v>
      </c>
      <c r="S11">
        <v>24.63898</v>
      </c>
      <c r="T11">
        <v>3.09</v>
      </c>
      <c r="U11">
        <v>348.97500000000002</v>
      </c>
      <c r="V11">
        <v>14.3</v>
      </c>
      <c r="W11">
        <v>32.170099999999998</v>
      </c>
      <c r="X11">
        <v>86.968249999999998</v>
      </c>
      <c r="Y11">
        <v>0</v>
      </c>
      <c r="Z11">
        <v>6.5208000000000004</v>
      </c>
      <c r="AA11">
        <v>28.09872</v>
      </c>
      <c r="AB11">
        <v>48.499828999999998</v>
      </c>
      <c r="AC11">
        <v>34.831252999999997</v>
      </c>
      <c r="AD11">
        <v>43.536136999999997</v>
      </c>
      <c r="AE11">
        <v>59.175403000000003</v>
      </c>
      <c r="AF11">
        <v>39.195646000000004</v>
      </c>
      <c r="AG11">
        <v>49.112358999999998</v>
      </c>
      <c r="AH11">
        <v>179.96245400000001</v>
      </c>
      <c r="AI11">
        <v>4.2720919999999998</v>
      </c>
      <c r="AJ11">
        <v>0</v>
      </c>
      <c r="AK11">
        <v>67.823003</v>
      </c>
      <c r="AL11">
        <v>83.664000000000001</v>
      </c>
      <c r="AM11">
        <v>0</v>
      </c>
      <c r="AN11">
        <v>1.212818</v>
      </c>
      <c r="AO11">
        <v>9.8490000000000002</v>
      </c>
      <c r="AP11">
        <v>12.041399999999999</v>
      </c>
      <c r="AQ11">
        <v>63.107596999999998</v>
      </c>
      <c r="AR11">
        <v>40.847999999999999</v>
      </c>
      <c r="AS11">
        <v>30.360993000000001</v>
      </c>
      <c r="AT11">
        <v>12.55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10.211652000000001</v>
      </c>
      <c r="BA11">
        <v>6.7455150000000001</v>
      </c>
      <c r="BB11">
        <v>5.53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2860.9577400000012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688.41594799999996</v>
      </c>
      <c r="L12">
        <v>270.14999999999998</v>
      </c>
      <c r="M12">
        <v>97.055942999999999</v>
      </c>
      <c r="N12">
        <v>124.38</v>
      </c>
      <c r="O12">
        <v>130.30250000000001</v>
      </c>
      <c r="P12">
        <v>131.26549700000001</v>
      </c>
      <c r="Q12">
        <v>20.626899999999999</v>
      </c>
      <c r="R12">
        <v>43.129300000000001</v>
      </c>
      <c r="S12">
        <v>24.63898</v>
      </c>
      <c r="T12">
        <v>3.09</v>
      </c>
      <c r="U12">
        <v>348.97500000000002</v>
      </c>
      <c r="V12">
        <v>14.3</v>
      </c>
      <c r="W12">
        <v>32.170099999999998</v>
      </c>
      <c r="X12">
        <v>86.968249999999998</v>
      </c>
      <c r="Y12">
        <v>0</v>
      </c>
      <c r="Z12">
        <v>6.5208000000000004</v>
      </c>
      <c r="AA12">
        <v>28.09872</v>
      </c>
      <c r="AB12">
        <v>48.499828999999998</v>
      </c>
      <c r="AC12">
        <v>34.831252999999997</v>
      </c>
      <c r="AD12">
        <v>43.536136999999997</v>
      </c>
      <c r="AE12">
        <v>59.175403000000003</v>
      </c>
      <c r="AF12">
        <v>39.195646000000004</v>
      </c>
      <c r="AG12">
        <v>49.112358999999998</v>
      </c>
      <c r="AH12">
        <v>179.96245400000001</v>
      </c>
      <c r="AI12">
        <v>4.2720919999999998</v>
      </c>
      <c r="AJ12">
        <v>0</v>
      </c>
      <c r="AK12">
        <v>67.823003</v>
      </c>
      <c r="AL12">
        <v>83.664000000000001</v>
      </c>
      <c r="AM12">
        <v>0</v>
      </c>
      <c r="AN12">
        <v>1.212818</v>
      </c>
      <c r="AO12">
        <v>9.8490000000000002</v>
      </c>
      <c r="AP12">
        <v>12.041399999999999</v>
      </c>
      <c r="AQ12">
        <v>63.107596999999998</v>
      </c>
      <c r="AR12">
        <v>40.847999999999999</v>
      </c>
      <c r="AS12">
        <v>30.360993000000001</v>
      </c>
      <c r="AT12">
        <v>12.7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10.211652000000001</v>
      </c>
      <c r="BA12">
        <v>6.7455150000000001</v>
      </c>
      <c r="BB12">
        <v>5.53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2861.1077400000008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688.41594799999996</v>
      </c>
      <c r="L13">
        <v>270.14999999999998</v>
      </c>
      <c r="M13">
        <v>97.055942999999999</v>
      </c>
      <c r="N13">
        <v>124.38</v>
      </c>
      <c r="O13">
        <v>130.30250000000001</v>
      </c>
      <c r="P13">
        <v>131.26549700000001</v>
      </c>
      <c r="Q13">
        <v>18.762499999999999</v>
      </c>
      <c r="R13">
        <v>43.129300000000001</v>
      </c>
      <c r="S13">
        <v>24.63898</v>
      </c>
      <c r="T13">
        <v>3.09</v>
      </c>
      <c r="U13">
        <v>348.97500000000002</v>
      </c>
      <c r="V13">
        <v>14.3</v>
      </c>
      <c r="W13">
        <v>32.170099999999998</v>
      </c>
      <c r="X13">
        <v>94.486335999999994</v>
      </c>
      <c r="Y13">
        <v>0</v>
      </c>
      <c r="Z13">
        <v>6.5208000000000004</v>
      </c>
      <c r="AA13">
        <v>28.09872</v>
      </c>
      <c r="AB13">
        <v>48.499828999999998</v>
      </c>
      <c r="AC13">
        <v>34.831252999999997</v>
      </c>
      <c r="AD13">
        <v>43.536136999999997</v>
      </c>
      <c r="AE13">
        <v>59.175403000000003</v>
      </c>
      <c r="AF13">
        <v>39.195646000000004</v>
      </c>
      <c r="AG13">
        <v>49.112358999999998</v>
      </c>
      <c r="AH13">
        <v>179.96245400000001</v>
      </c>
      <c r="AI13">
        <v>4.2720919999999998</v>
      </c>
      <c r="AJ13">
        <v>0</v>
      </c>
      <c r="AK13">
        <v>67.823003</v>
      </c>
      <c r="AL13">
        <v>83.664000000000001</v>
      </c>
      <c r="AM13">
        <v>0</v>
      </c>
      <c r="AN13">
        <v>1.212818</v>
      </c>
      <c r="AO13">
        <v>9.9960000000000004</v>
      </c>
      <c r="AP13">
        <v>12.041399999999999</v>
      </c>
      <c r="AQ13">
        <v>63.107596999999998</v>
      </c>
      <c r="AR13">
        <v>40.847999999999999</v>
      </c>
      <c r="AS13">
        <v>30.360993000000001</v>
      </c>
      <c r="AT13">
        <v>12.15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10.211652000000001</v>
      </c>
      <c r="BA13">
        <v>6.7455150000000001</v>
      </c>
      <c r="BB13">
        <v>5.53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2866.3584260000011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688.41594799999996</v>
      </c>
      <c r="L14">
        <v>270.14999999999998</v>
      </c>
      <c r="M14">
        <v>97.055942999999999</v>
      </c>
      <c r="N14">
        <v>124.38</v>
      </c>
      <c r="O14">
        <v>130.30250000000001</v>
      </c>
      <c r="P14">
        <v>131.26549700000001</v>
      </c>
      <c r="Q14">
        <v>18.762499999999999</v>
      </c>
      <c r="R14">
        <v>43.129300000000001</v>
      </c>
      <c r="S14">
        <v>24.63898</v>
      </c>
      <c r="T14">
        <v>3.09</v>
      </c>
      <c r="U14">
        <v>348.97500000000002</v>
      </c>
      <c r="V14">
        <v>14.3</v>
      </c>
      <c r="W14">
        <v>32.170099999999998</v>
      </c>
      <c r="X14">
        <v>104.299558</v>
      </c>
      <c r="Y14">
        <v>0</v>
      </c>
      <c r="Z14">
        <v>6.5208000000000004</v>
      </c>
      <c r="AA14">
        <v>28.09872</v>
      </c>
      <c r="AB14">
        <v>48.499828999999998</v>
      </c>
      <c r="AC14">
        <v>34.831252999999997</v>
      </c>
      <c r="AD14">
        <v>43.536136999999997</v>
      </c>
      <c r="AE14">
        <v>59.175403000000003</v>
      </c>
      <c r="AF14">
        <v>39.195646000000004</v>
      </c>
      <c r="AG14">
        <v>49.112358999999998</v>
      </c>
      <c r="AH14">
        <v>179.96245400000001</v>
      </c>
      <c r="AI14">
        <v>4.2720919999999998</v>
      </c>
      <c r="AJ14">
        <v>0</v>
      </c>
      <c r="AK14">
        <v>67.823003</v>
      </c>
      <c r="AL14">
        <v>83.664000000000001</v>
      </c>
      <c r="AM14">
        <v>0</v>
      </c>
      <c r="AN14">
        <v>1.212818</v>
      </c>
      <c r="AO14">
        <v>9.9960000000000004</v>
      </c>
      <c r="AP14">
        <v>12.041399999999999</v>
      </c>
      <c r="AQ14">
        <v>63.107596999999998</v>
      </c>
      <c r="AR14">
        <v>40.847999999999999</v>
      </c>
      <c r="AS14">
        <v>30.360993000000001</v>
      </c>
      <c r="AT14">
        <v>15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10.211652000000001</v>
      </c>
      <c r="BA14">
        <v>6.7455150000000001</v>
      </c>
      <c r="BB14">
        <v>5.53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2879.0216480000008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688.41594799999996</v>
      </c>
      <c r="L15">
        <v>270.14999999999998</v>
      </c>
      <c r="M15">
        <v>97.055942999999999</v>
      </c>
      <c r="N15">
        <v>124.38</v>
      </c>
      <c r="O15">
        <v>130.30250000000001</v>
      </c>
      <c r="P15">
        <v>131.26549700000001</v>
      </c>
      <c r="Q15">
        <v>20.017410000000002</v>
      </c>
      <c r="R15">
        <v>43.129300000000001</v>
      </c>
      <c r="S15">
        <v>24.63898</v>
      </c>
      <c r="T15">
        <v>3.09</v>
      </c>
      <c r="U15">
        <v>348.97500000000002</v>
      </c>
      <c r="V15">
        <v>14.3</v>
      </c>
      <c r="W15">
        <v>32.170099999999998</v>
      </c>
      <c r="X15">
        <v>106.637</v>
      </c>
      <c r="Y15">
        <v>0</v>
      </c>
      <c r="Z15">
        <v>6.5208000000000004</v>
      </c>
      <c r="AA15">
        <v>28.09872</v>
      </c>
      <c r="AB15">
        <v>48.499828999999998</v>
      </c>
      <c r="AC15">
        <v>34.831252999999997</v>
      </c>
      <c r="AD15">
        <v>43.536136999999997</v>
      </c>
      <c r="AE15">
        <v>59.175403000000003</v>
      </c>
      <c r="AF15">
        <v>39.195646000000004</v>
      </c>
      <c r="AG15">
        <v>49.112358999999998</v>
      </c>
      <c r="AH15">
        <v>179.96245400000001</v>
      </c>
      <c r="AI15">
        <v>4.2720919999999998</v>
      </c>
      <c r="AJ15">
        <v>0</v>
      </c>
      <c r="AK15">
        <v>67.823003</v>
      </c>
      <c r="AL15">
        <v>79.596999999999994</v>
      </c>
      <c r="AM15">
        <v>0</v>
      </c>
      <c r="AN15">
        <v>1.212818</v>
      </c>
      <c r="AO15">
        <v>9.9960000000000004</v>
      </c>
      <c r="AP15">
        <v>12.041399999999999</v>
      </c>
      <c r="AQ15">
        <v>63.107596999999998</v>
      </c>
      <c r="AR15">
        <v>40.847999999999999</v>
      </c>
      <c r="AS15">
        <v>30.360993000000001</v>
      </c>
      <c r="AT15">
        <v>15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10.211652000000001</v>
      </c>
      <c r="BA15">
        <v>6.7455150000000001</v>
      </c>
      <c r="BB15">
        <v>5.53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2878.5470000000005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688.41594799999996</v>
      </c>
      <c r="L16">
        <v>270.14999999999998</v>
      </c>
      <c r="M16">
        <v>97.055942999999999</v>
      </c>
      <c r="N16">
        <v>124.38</v>
      </c>
      <c r="O16">
        <v>130.30250000000001</v>
      </c>
      <c r="P16">
        <v>131.26549700000001</v>
      </c>
      <c r="Q16">
        <v>20.342400000000001</v>
      </c>
      <c r="R16">
        <v>43.129300000000001</v>
      </c>
      <c r="S16">
        <v>24.63898</v>
      </c>
      <c r="T16">
        <v>3.09</v>
      </c>
      <c r="U16">
        <v>348.97500000000002</v>
      </c>
      <c r="V16">
        <v>14.3</v>
      </c>
      <c r="W16">
        <v>32.170099999999998</v>
      </c>
      <c r="X16">
        <v>106.637</v>
      </c>
      <c r="Y16">
        <v>0</v>
      </c>
      <c r="Z16">
        <v>6.5208000000000004</v>
      </c>
      <c r="AA16">
        <v>28.09872</v>
      </c>
      <c r="AB16">
        <v>48.499828999999998</v>
      </c>
      <c r="AC16">
        <v>34.831252999999997</v>
      </c>
      <c r="AD16">
        <v>43.536136999999997</v>
      </c>
      <c r="AE16">
        <v>59.175403000000003</v>
      </c>
      <c r="AF16">
        <v>39.195646000000004</v>
      </c>
      <c r="AG16">
        <v>49.112358999999998</v>
      </c>
      <c r="AH16">
        <v>179.96245400000001</v>
      </c>
      <c r="AI16">
        <v>4.2720919999999998</v>
      </c>
      <c r="AJ16">
        <v>0</v>
      </c>
      <c r="AK16">
        <v>67.823003</v>
      </c>
      <c r="AL16">
        <v>79.596999999999994</v>
      </c>
      <c r="AM16">
        <v>0</v>
      </c>
      <c r="AN16">
        <v>1.212818</v>
      </c>
      <c r="AO16">
        <v>9.9960000000000004</v>
      </c>
      <c r="AP16">
        <v>12.041399999999999</v>
      </c>
      <c r="AQ16">
        <v>63.107596999999998</v>
      </c>
      <c r="AR16">
        <v>40.847999999999999</v>
      </c>
      <c r="AS16">
        <v>30.360993000000001</v>
      </c>
      <c r="AT16">
        <v>15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10.211652000000001</v>
      </c>
      <c r="BA16">
        <v>6.7455150000000001</v>
      </c>
      <c r="BB16">
        <v>5.53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2878.8719900000006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688.41594799999996</v>
      </c>
      <c r="L17">
        <v>270.14999999999998</v>
      </c>
      <c r="M17">
        <v>97.055942999999999</v>
      </c>
      <c r="N17">
        <v>124.38</v>
      </c>
      <c r="O17">
        <v>130.30250000000001</v>
      </c>
      <c r="P17">
        <v>131.26549700000001</v>
      </c>
      <c r="Q17">
        <v>20.342400000000001</v>
      </c>
      <c r="R17">
        <v>43.129300000000001</v>
      </c>
      <c r="S17">
        <v>24.63898</v>
      </c>
      <c r="T17">
        <v>3.09</v>
      </c>
      <c r="U17">
        <v>348.97500000000002</v>
      </c>
      <c r="V17">
        <v>14.3</v>
      </c>
      <c r="W17">
        <v>32.170099999999998</v>
      </c>
      <c r="X17">
        <v>98.371700000000004</v>
      </c>
      <c r="Y17">
        <v>0</v>
      </c>
      <c r="Z17">
        <v>6.5208000000000004</v>
      </c>
      <c r="AA17">
        <v>28.09872</v>
      </c>
      <c r="AB17">
        <v>48.499828999999998</v>
      </c>
      <c r="AC17">
        <v>34.831252999999997</v>
      </c>
      <c r="AD17">
        <v>43.536136999999997</v>
      </c>
      <c r="AE17">
        <v>59.175403000000003</v>
      </c>
      <c r="AF17">
        <v>39.195646000000004</v>
      </c>
      <c r="AG17">
        <v>49.112358999999998</v>
      </c>
      <c r="AH17">
        <v>179.96245400000001</v>
      </c>
      <c r="AI17">
        <v>16.783217</v>
      </c>
      <c r="AJ17">
        <v>0</v>
      </c>
      <c r="AK17">
        <v>67.823003</v>
      </c>
      <c r="AL17">
        <v>79.596999999999994</v>
      </c>
      <c r="AM17">
        <v>0</v>
      </c>
      <c r="AN17">
        <v>1.212818</v>
      </c>
      <c r="AO17">
        <v>9.9960000000000004</v>
      </c>
      <c r="AP17">
        <v>12.041399999999999</v>
      </c>
      <c r="AQ17">
        <v>63.107596999999998</v>
      </c>
      <c r="AR17">
        <v>40.847999999999999</v>
      </c>
      <c r="AS17">
        <v>27.165099000000001</v>
      </c>
      <c r="AT17">
        <v>15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10.211652000000001</v>
      </c>
      <c r="BA17">
        <v>6.7455150000000001</v>
      </c>
      <c r="BB17">
        <v>5.53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2879.9219210000006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688.41594799999996</v>
      </c>
      <c r="L18">
        <v>270.14999999999998</v>
      </c>
      <c r="M18">
        <v>97.055942999999999</v>
      </c>
      <c r="N18">
        <v>124.38</v>
      </c>
      <c r="O18">
        <v>130.30250000000001</v>
      </c>
      <c r="P18">
        <v>131.26549700000001</v>
      </c>
      <c r="Q18">
        <v>20.342400000000001</v>
      </c>
      <c r="R18">
        <v>43.129300000000001</v>
      </c>
      <c r="S18">
        <v>24.63898</v>
      </c>
      <c r="T18">
        <v>3.09</v>
      </c>
      <c r="U18">
        <v>348.97500000000002</v>
      </c>
      <c r="V18">
        <v>14.3</v>
      </c>
      <c r="W18">
        <v>32.170099999999998</v>
      </c>
      <c r="X18">
        <v>98.371700000000004</v>
      </c>
      <c r="Y18">
        <v>0</v>
      </c>
      <c r="Z18">
        <v>6.5208000000000004</v>
      </c>
      <c r="AA18">
        <v>28.09872</v>
      </c>
      <c r="AB18">
        <v>48.499828999999998</v>
      </c>
      <c r="AC18">
        <v>34.831252999999997</v>
      </c>
      <c r="AD18">
        <v>43.536136999999997</v>
      </c>
      <c r="AE18">
        <v>59.175403000000003</v>
      </c>
      <c r="AF18">
        <v>39.195646000000004</v>
      </c>
      <c r="AG18">
        <v>49.112358999999998</v>
      </c>
      <c r="AH18">
        <v>179.96245400000001</v>
      </c>
      <c r="AI18">
        <v>16.783217</v>
      </c>
      <c r="AJ18">
        <v>0</v>
      </c>
      <c r="AK18">
        <v>67.823003</v>
      </c>
      <c r="AL18">
        <v>79.596999999999994</v>
      </c>
      <c r="AM18">
        <v>0</v>
      </c>
      <c r="AN18">
        <v>1.212818</v>
      </c>
      <c r="AO18">
        <v>9.9960000000000004</v>
      </c>
      <c r="AP18">
        <v>12.041399999999999</v>
      </c>
      <c r="AQ18">
        <v>63.107596999999998</v>
      </c>
      <c r="AR18">
        <v>40.847999999999999</v>
      </c>
      <c r="AS18">
        <v>27.165099000000001</v>
      </c>
      <c r="AT18">
        <v>15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10.211652000000001</v>
      </c>
      <c r="BA18">
        <v>6.7455150000000001</v>
      </c>
      <c r="BB18">
        <v>5.53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2879.9219210000006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656.3732</v>
      </c>
      <c r="L19">
        <v>261.39929999999998</v>
      </c>
      <c r="M19">
        <v>97.055942999999999</v>
      </c>
      <c r="N19">
        <v>124.38</v>
      </c>
      <c r="O19">
        <v>130.30250000000001</v>
      </c>
      <c r="P19">
        <v>131.26549700000001</v>
      </c>
      <c r="Q19">
        <v>20.342400000000001</v>
      </c>
      <c r="R19">
        <v>43.129300000000001</v>
      </c>
      <c r="S19">
        <v>24.63898</v>
      </c>
      <c r="T19">
        <v>3.09</v>
      </c>
      <c r="U19">
        <v>348.97500000000002</v>
      </c>
      <c r="V19">
        <v>14.3</v>
      </c>
      <c r="W19">
        <v>32.170099999999998</v>
      </c>
      <c r="X19">
        <v>116.456971</v>
      </c>
      <c r="Y19">
        <v>0</v>
      </c>
      <c r="Z19">
        <v>6.5208000000000004</v>
      </c>
      <c r="AA19">
        <v>28.09872</v>
      </c>
      <c r="AB19">
        <v>48.499828999999998</v>
      </c>
      <c r="AC19">
        <v>34.831252999999997</v>
      </c>
      <c r="AD19">
        <v>43.536136999999997</v>
      </c>
      <c r="AE19">
        <v>59.175403000000003</v>
      </c>
      <c r="AF19">
        <v>39.195646000000004</v>
      </c>
      <c r="AG19">
        <v>49.112358999999998</v>
      </c>
      <c r="AH19">
        <v>179.96245400000001</v>
      </c>
      <c r="AI19">
        <v>16.783217</v>
      </c>
      <c r="AJ19">
        <v>0</v>
      </c>
      <c r="AK19">
        <v>67.823003</v>
      </c>
      <c r="AL19">
        <v>79.596999999999994</v>
      </c>
      <c r="AM19">
        <v>0</v>
      </c>
      <c r="AN19">
        <v>1.212818</v>
      </c>
      <c r="AO19">
        <v>9.702</v>
      </c>
      <c r="AP19">
        <v>12.041399999999999</v>
      </c>
      <c r="AQ19">
        <v>63.107596999999998</v>
      </c>
      <c r="AR19">
        <v>40.847999999999999</v>
      </c>
      <c r="AS19">
        <v>25.567152</v>
      </c>
      <c r="AT19">
        <v>15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10.211652000000001</v>
      </c>
      <c r="BA19">
        <v>6.7455150000000001</v>
      </c>
      <c r="BB19">
        <v>5.53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2855.3217970000014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626.3732</v>
      </c>
      <c r="L20">
        <v>261.39929999999998</v>
      </c>
      <c r="M20">
        <v>97.055942999999999</v>
      </c>
      <c r="N20">
        <v>124.38</v>
      </c>
      <c r="O20">
        <v>130.30250000000001</v>
      </c>
      <c r="P20">
        <v>131.26549700000001</v>
      </c>
      <c r="Q20">
        <v>20.342400000000001</v>
      </c>
      <c r="R20">
        <v>43.129300000000001</v>
      </c>
      <c r="S20">
        <v>24.63898</v>
      </c>
      <c r="T20">
        <v>3.09</v>
      </c>
      <c r="U20">
        <v>348.97500000000002</v>
      </c>
      <c r="V20">
        <v>14.3</v>
      </c>
      <c r="W20">
        <v>32.170099999999998</v>
      </c>
      <c r="X20">
        <v>121.23260000000001</v>
      </c>
      <c r="Y20">
        <v>0</v>
      </c>
      <c r="Z20">
        <v>6.5208000000000004</v>
      </c>
      <c r="AA20">
        <v>28.09872</v>
      </c>
      <c r="AB20">
        <v>48.499828999999998</v>
      </c>
      <c r="AC20">
        <v>34.831252999999997</v>
      </c>
      <c r="AD20">
        <v>43.536136999999997</v>
      </c>
      <c r="AE20">
        <v>59.175403000000003</v>
      </c>
      <c r="AF20">
        <v>39.195646000000004</v>
      </c>
      <c r="AG20">
        <v>49.112358999999998</v>
      </c>
      <c r="AH20">
        <v>179.96245400000001</v>
      </c>
      <c r="AI20">
        <v>16.783217</v>
      </c>
      <c r="AJ20">
        <v>0</v>
      </c>
      <c r="AK20">
        <v>67.823003</v>
      </c>
      <c r="AL20">
        <v>79.596999999999994</v>
      </c>
      <c r="AM20">
        <v>0</v>
      </c>
      <c r="AN20">
        <v>1.212818</v>
      </c>
      <c r="AO20">
        <v>9.702</v>
      </c>
      <c r="AP20">
        <v>12.041399999999999</v>
      </c>
      <c r="AQ20">
        <v>63.107596999999998</v>
      </c>
      <c r="AR20">
        <v>40.847999999999999</v>
      </c>
      <c r="AS20">
        <v>25.567152</v>
      </c>
      <c r="AT20">
        <v>15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10.211652000000001</v>
      </c>
      <c r="BA20">
        <v>6.7455150000000001</v>
      </c>
      <c r="BB20">
        <v>5.53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2830.0974260000012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596.3732</v>
      </c>
      <c r="L21">
        <v>261.39929999999998</v>
      </c>
      <c r="M21">
        <v>97.055942999999999</v>
      </c>
      <c r="N21">
        <v>124.38</v>
      </c>
      <c r="O21">
        <v>130.30250000000001</v>
      </c>
      <c r="P21">
        <v>131.26549700000001</v>
      </c>
      <c r="Q21">
        <v>20.342400000000001</v>
      </c>
      <c r="R21">
        <v>43.129300000000001</v>
      </c>
      <c r="S21">
        <v>24.63898</v>
      </c>
      <c r="T21">
        <v>3.09</v>
      </c>
      <c r="U21">
        <v>348.97500000000002</v>
      </c>
      <c r="V21">
        <v>14.3</v>
      </c>
      <c r="W21">
        <v>32.170099999999998</v>
      </c>
      <c r="X21">
        <v>125.5929</v>
      </c>
      <c r="Y21">
        <v>0</v>
      </c>
      <c r="Z21">
        <v>6.5208000000000004</v>
      </c>
      <c r="AA21">
        <v>28.09872</v>
      </c>
      <c r="AB21">
        <v>48.499828999999998</v>
      </c>
      <c r="AC21">
        <v>34.831252999999997</v>
      </c>
      <c r="AD21">
        <v>43.536136999999997</v>
      </c>
      <c r="AE21">
        <v>59.175403000000003</v>
      </c>
      <c r="AF21">
        <v>39.195646000000004</v>
      </c>
      <c r="AG21">
        <v>49.112358999999998</v>
      </c>
      <c r="AH21">
        <v>179.96245400000001</v>
      </c>
      <c r="AI21">
        <v>4.2720919999999998</v>
      </c>
      <c r="AJ21">
        <v>0</v>
      </c>
      <c r="AK21">
        <v>67.823003</v>
      </c>
      <c r="AL21">
        <v>79.596999999999994</v>
      </c>
      <c r="AM21">
        <v>0</v>
      </c>
      <c r="AN21">
        <v>1.212818</v>
      </c>
      <c r="AO21">
        <v>9.702</v>
      </c>
      <c r="AP21">
        <v>12.9381</v>
      </c>
      <c r="AQ21">
        <v>63.107596999999998</v>
      </c>
      <c r="AR21">
        <v>40.847999999999999</v>
      </c>
      <c r="AS21">
        <v>25.567152</v>
      </c>
      <c r="AT21">
        <v>15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10.211652000000001</v>
      </c>
      <c r="BA21">
        <v>6.7455150000000001</v>
      </c>
      <c r="BB21">
        <v>5.53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2792.8433010000012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566.45000000000005</v>
      </c>
      <c r="L22">
        <v>261.39929999999998</v>
      </c>
      <c r="M22">
        <v>97.055942999999999</v>
      </c>
      <c r="N22">
        <v>124.38</v>
      </c>
      <c r="O22">
        <v>130.30250000000001</v>
      </c>
      <c r="P22">
        <v>131.26549700000001</v>
      </c>
      <c r="Q22">
        <v>20.342400000000001</v>
      </c>
      <c r="R22">
        <v>43.129300000000001</v>
      </c>
      <c r="S22">
        <v>24.63898</v>
      </c>
      <c r="T22">
        <v>3.09</v>
      </c>
      <c r="U22">
        <v>348.97500000000002</v>
      </c>
      <c r="V22">
        <v>14.3</v>
      </c>
      <c r="W22">
        <v>32.170099999999998</v>
      </c>
      <c r="X22">
        <v>125.5929</v>
      </c>
      <c r="Y22">
        <v>0</v>
      </c>
      <c r="Z22">
        <v>6.5208000000000004</v>
      </c>
      <c r="AA22">
        <v>28.09872</v>
      </c>
      <c r="AB22">
        <v>48.499828999999998</v>
      </c>
      <c r="AC22">
        <v>34.831252999999997</v>
      </c>
      <c r="AD22">
        <v>43.536136999999997</v>
      </c>
      <c r="AE22">
        <v>59.175403000000003</v>
      </c>
      <c r="AF22">
        <v>39.195646000000004</v>
      </c>
      <c r="AG22">
        <v>49.112358999999998</v>
      </c>
      <c r="AH22">
        <v>179.96245400000001</v>
      </c>
      <c r="AI22">
        <v>4.2720919999999998</v>
      </c>
      <c r="AJ22">
        <v>0</v>
      </c>
      <c r="AK22">
        <v>67.823003</v>
      </c>
      <c r="AL22">
        <v>79.596999999999994</v>
      </c>
      <c r="AM22">
        <v>0</v>
      </c>
      <c r="AN22">
        <v>1.212818</v>
      </c>
      <c r="AO22">
        <v>9.702</v>
      </c>
      <c r="AP22">
        <v>12.9381</v>
      </c>
      <c r="AQ22">
        <v>63.107596999999998</v>
      </c>
      <c r="AR22">
        <v>40.847999999999999</v>
      </c>
      <c r="AS22">
        <v>25.567152</v>
      </c>
      <c r="AT22">
        <v>15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10.211652000000001</v>
      </c>
      <c r="BA22">
        <v>6.7455150000000001</v>
      </c>
      <c r="BB22">
        <v>5.53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2762.9201010000015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502.25920000000002</v>
      </c>
      <c r="L23">
        <v>238.14940000000001</v>
      </c>
      <c r="M23">
        <v>97.055942999999999</v>
      </c>
      <c r="N23">
        <v>124.38</v>
      </c>
      <c r="O23">
        <v>130.30250000000001</v>
      </c>
      <c r="P23">
        <v>131.26549700000001</v>
      </c>
      <c r="Q23">
        <v>22.206800000000001</v>
      </c>
      <c r="R23">
        <v>44.2941</v>
      </c>
      <c r="S23">
        <v>27.63898</v>
      </c>
      <c r="T23">
        <v>3.09</v>
      </c>
      <c r="U23">
        <v>348.97500000000002</v>
      </c>
      <c r="V23">
        <v>14.3</v>
      </c>
      <c r="W23">
        <v>32.170099999999998</v>
      </c>
      <c r="X23">
        <v>128.5043</v>
      </c>
      <c r="Y23">
        <v>0</v>
      </c>
      <c r="Z23">
        <v>6.5208000000000004</v>
      </c>
      <c r="AA23">
        <v>28.09872</v>
      </c>
      <c r="AB23">
        <v>48.499828999999998</v>
      </c>
      <c r="AC23">
        <v>34.831252999999997</v>
      </c>
      <c r="AD23">
        <v>43.536136999999997</v>
      </c>
      <c r="AE23">
        <v>59.175403000000003</v>
      </c>
      <c r="AF23">
        <v>39.195646000000004</v>
      </c>
      <c r="AG23">
        <v>49.112358999999998</v>
      </c>
      <c r="AH23">
        <v>179.96245400000001</v>
      </c>
      <c r="AI23">
        <v>4.2720919999999998</v>
      </c>
      <c r="AJ23">
        <v>0</v>
      </c>
      <c r="AK23">
        <v>67.823003</v>
      </c>
      <c r="AL23">
        <v>79.596999999999994</v>
      </c>
      <c r="AM23">
        <v>0</v>
      </c>
      <c r="AN23">
        <v>1.212818</v>
      </c>
      <c r="AO23">
        <v>9.4079999999999995</v>
      </c>
      <c r="AP23">
        <v>12.9381</v>
      </c>
      <c r="AQ23">
        <v>63.107596999999998</v>
      </c>
      <c r="AR23">
        <v>40.847999999999999</v>
      </c>
      <c r="AS23">
        <v>25.567152</v>
      </c>
      <c r="AT23">
        <v>15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10.211652000000001</v>
      </c>
      <c r="BA23">
        <v>6.7455150000000001</v>
      </c>
      <c r="BB23">
        <v>5.53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2684.126001000001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492.25920000000002</v>
      </c>
      <c r="L24">
        <v>238.14940000000001</v>
      </c>
      <c r="M24">
        <v>97.055942999999999</v>
      </c>
      <c r="N24">
        <v>124.38</v>
      </c>
      <c r="O24">
        <v>130.30250000000001</v>
      </c>
      <c r="P24">
        <v>131.26549700000001</v>
      </c>
      <c r="Q24">
        <v>22.206800000000001</v>
      </c>
      <c r="R24">
        <v>44.2941</v>
      </c>
      <c r="S24">
        <v>27.63898</v>
      </c>
      <c r="T24">
        <v>3.09</v>
      </c>
      <c r="U24">
        <v>348.97500000000002</v>
      </c>
      <c r="V24">
        <v>14.3</v>
      </c>
      <c r="W24">
        <v>32.170099999999998</v>
      </c>
      <c r="X24">
        <v>133.13489999999999</v>
      </c>
      <c r="Y24">
        <v>0</v>
      </c>
      <c r="Z24">
        <v>6.5208000000000004</v>
      </c>
      <c r="AA24">
        <v>28.09872</v>
      </c>
      <c r="AB24">
        <v>48.499828999999998</v>
      </c>
      <c r="AC24">
        <v>34.831252999999997</v>
      </c>
      <c r="AD24">
        <v>43.536136999999997</v>
      </c>
      <c r="AE24">
        <v>59.175403000000003</v>
      </c>
      <c r="AF24">
        <v>39.195646000000004</v>
      </c>
      <c r="AG24">
        <v>49.112358999999998</v>
      </c>
      <c r="AH24">
        <v>179.96245400000001</v>
      </c>
      <c r="AI24">
        <v>9.1544819999999998</v>
      </c>
      <c r="AJ24">
        <v>0</v>
      </c>
      <c r="AK24">
        <v>67.823003</v>
      </c>
      <c r="AL24">
        <v>79.596999999999994</v>
      </c>
      <c r="AM24">
        <v>0</v>
      </c>
      <c r="AN24">
        <v>1.212818</v>
      </c>
      <c r="AO24">
        <v>9.2609999999999992</v>
      </c>
      <c r="AP24">
        <v>12.9381</v>
      </c>
      <c r="AQ24">
        <v>63.107596999999998</v>
      </c>
      <c r="AR24">
        <v>40.847999999999999</v>
      </c>
      <c r="AS24">
        <v>25.567152</v>
      </c>
      <c r="AT24">
        <v>15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10.211652000000001</v>
      </c>
      <c r="BA24">
        <v>6.7455150000000001</v>
      </c>
      <c r="BB24">
        <v>5.53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2683.4919910000008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429.25920000000002</v>
      </c>
      <c r="L25">
        <v>238.14940000000001</v>
      </c>
      <c r="M25">
        <v>97.055942999999999</v>
      </c>
      <c r="N25">
        <v>124.38</v>
      </c>
      <c r="O25">
        <v>130.30250000000001</v>
      </c>
      <c r="P25">
        <v>131.26549700000001</v>
      </c>
      <c r="Q25">
        <v>17.738299999999999</v>
      </c>
      <c r="R25">
        <v>35.275300000000001</v>
      </c>
      <c r="S25">
        <v>22.163599999999999</v>
      </c>
      <c r="T25">
        <v>3.09</v>
      </c>
      <c r="U25">
        <v>348.97500000000002</v>
      </c>
      <c r="V25">
        <v>14.3</v>
      </c>
      <c r="W25">
        <v>32.170099999999998</v>
      </c>
      <c r="X25">
        <v>133.13489999999999</v>
      </c>
      <c r="Y25">
        <v>0</v>
      </c>
      <c r="Z25">
        <v>13.041600000000001</v>
      </c>
      <c r="AA25">
        <v>28.09872</v>
      </c>
      <c r="AB25">
        <v>48.499828999999998</v>
      </c>
      <c r="AC25">
        <v>34.831252999999997</v>
      </c>
      <c r="AD25">
        <v>43.536136999999997</v>
      </c>
      <c r="AE25">
        <v>59.175403000000003</v>
      </c>
      <c r="AF25">
        <v>39.195646000000004</v>
      </c>
      <c r="AG25">
        <v>49.112358999999998</v>
      </c>
      <c r="AH25">
        <v>179.96245400000001</v>
      </c>
      <c r="AI25">
        <v>12.205976</v>
      </c>
      <c r="AJ25">
        <v>0</v>
      </c>
      <c r="AK25">
        <v>67.823003</v>
      </c>
      <c r="AL25">
        <v>79.596999999999994</v>
      </c>
      <c r="AM25">
        <v>0</v>
      </c>
      <c r="AN25">
        <v>1.212818</v>
      </c>
      <c r="AO25">
        <v>9.1140000000000008</v>
      </c>
      <c r="AP25">
        <v>11.529</v>
      </c>
      <c r="AQ25">
        <v>63.107596999999998</v>
      </c>
      <c r="AR25">
        <v>40.847999999999999</v>
      </c>
      <c r="AS25">
        <v>25.567152</v>
      </c>
      <c r="AT25">
        <v>15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10.211652000000001</v>
      </c>
      <c r="BA25">
        <v>6.7455150000000001</v>
      </c>
      <c r="BB25">
        <v>5.53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2609.545505000001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429.25920000000002</v>
      </c>
      <c r="L26">
        <v>238.14940000000001</v>
      </c>
      <c r="M26">
        <v>97.055942999999999</v>
      </c>
      <c r="N26">
        <v>124.38</v>
      </c>
      <c r="O26">
        <v>130.30250000000001</v>
      </c>
      <c r="P26">
        <v>131.26549700000001</v>
      </c>
      <c r="Q26">
        <v>17.738299999999999</v>
      </c>
      <c r="R26">
        <v>35.275300000000001</v>
      </c>
      <c r="S26">
        <v>22.163599999999999</v>
      </c>
      <c r="T26">
        <v>3.09</v>
      </c>
      <c r="U26">
        <v>348.97500000000002</v>
      </c>
      <c r="V26">
        <v>14.3</v>
      </c>
      <c r="W26">
        <v>32.170099999999998</v>
      </c>
      <c r="X26">
        <v>133.13489999999999</v>
      </c>
      <c r="Y26">
        <v>0</v>
      </c>
      <c r="Z26">
        <v>13.041600000000001</v>
      </c>
      <c r="AA26">
        <v>28.09872</v>
      </c>
      <c r="AB26">
        <v>48.499828999999998</v>
      </c>
      <c r="AC26">
        <v>34.831252999999997</v>
      </c>
      <c r="AD26">
        <v>43.536136999999997</v>
      </c>
      <c r="AE26">
        <v>59.175403000000003</v>
      </c>
      <c r="AF26">
        <v>39.195646000000004</v>
      </c>
      <c r="AG26">
        <v>49.112358999999998</v>
      </c>
      <c r="AH26">
        <v>179.96245400000001</v>
      </c>
      <c r="AI26">
        <v>78.386778000000007</v>
      </c>
      <c r="AJ26">
        <v>0</v>
      </c>
      <c r="AK26">
        <v>67.823003</v>
      </c>
      <c r="AL26">
        <v>79.596999999999994</v>
      </c>
      <c r="AM26">
        <v>0</v>
      </c>
      <c r="AN26">
        <v>1.212818</v>
      </c>
      <c r="AO26">
        <v>8.9670000000000005</v>
      </c>
      <c r="AP26">
        <v>11.529</v>
      </c>
      <c r="AQ26">
        <v>63.107596999999998</v>
      </c>
      <c r="AR26">
        <v>40.847999999999999</v>
      </c>
      <c r="AS26">
        <v>25.567152</v>
      </c>
      <c r="AT26">
        <v>15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10.211652000000001</v>
      </c>
      <c r="BA26">
        <v>6.7455150000000001</v>
      </c>
      <c r="BB26">
        <v>4.3465999999999996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2674.3959070000005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458.45</v>
      </c>
      <c r="L27">
        <v>261.39929999999998</v>
      </c>
      <c r="M27">
        <v>97.055942999999999</v>
      </c>
      <c r="N27">
        <v>124.38</v>
      </c>
      <c r="O27">
        <v>130.30250000000001</v>
      </c>
      <c r="P27">
        <v>131.26549700000001</v>
      </c>
      <c r="Q27">
        <v>16.710716000000001</v>
      </c>
      <c r="R27">
        <v>34.640099999999997</v>
      </c>
      <c r="S27">
        <v>20.4863</v>
      </c>
      <c r="T27">
        <v>2.4384999999999999</v>
      </c>
      <c r="U27">
        <v>348.97500000000002</v>
      </c>
      <c r="V27">
        <v>11.429399999999999</v>
      </c>
      <c r="W27">
        <v>25.841000000000001</v>
      </c>
      <c r="X27">
        <v>133.13489999999999</v>
      </c>
      <c r="Y27">
        <v>0</v>
      </c>
      <c r="Z27">
        <v>13.041600000000001</v>
      </c>
      <c r="AA27">
        <v>28.09872</v>
      </c>
      <c r="AB27">
        <v>48.499828999999998</v>
      </c>
      <c r="AC27">
        <v>34.831252999999997</v>
      </c>
      <c r="AD27">
        <v>43.536136999999997</v>
      </c>
      <c r="AE27">
        <v>59.175403000000003</v>
      </c>
      <c r="AF27">
        <v>39.195646000000004</v>
      </c>
      <c r="AG27">
        <v>49.112358999999998</v>
      </c>
      <c r="AH27">
        <v>179.96245400000001</v>
      </c>
      <c r="AI27">
        <v>78.386778000000007</v>
      </c>
      <c r="AJ27">
        <v>0</v>
      </c>
      <c r="AK27">
        <v>67.823003</v>
      </c>
      <c r="AL27">
        <v>79.016000000000005</v>
      </c>
      <c r="AM27">
        <v>0</v>
      </c>
      <c r="AN27">
        <v>1.212818</v>
      </c>
      <c r="AO27">
        <v>8.82</v>
      </c>
      <c r="AP27">
        <v>11.529</v>
      </c>
      <c r="AQ27">
        <v>63.107596999999998</v>
      </c>
      <c r="AR27">
        <v>40.847999999999999</v>
      </c>
      <c r="AS27">
        <v>25.567152</v>
      </c>
      <c r="AT27">
        <v>15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10.211652000000001</v>
      </c>
      <c r="BA27">
        <v>6.7455150000000001</v>
      </c>
      <c r="BB27">
        <v>4.3465999999999996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2712.9173230000006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458.3732</v>
      </c>
      <c r="L28">
        <v>261.39929999999998</v>
      </c>
      <c r="M28">
        <v>97.055942999999999</v>
      </c>
      <c r="N28">
        <v>124.38</v>
      </c>
      <c r="O28">
        <v>130.30250000000001</v>
      </c>
      <c r="P28">
        <v>131.26549700000001</v>
      </c>
      <c r="Q28">
        <v>16.710799999999999</v>
      </c>
      <c r="R28">
        <v>34.640099999999997</v>
      </c>
      <c r="S28">
        <v>20.4863</v>
      </c>
      <c r="T28">
        <v>2.4384999999999999</v>
      </c>
      <c r="U28">
        <v>348.97500000000002</v>
      </c>
      <c r="V28">
        <v>11.429399999999999</v>
      </c>
      <c r="W28">
        <v>25.841000000000001</v>
      </c>
      <c r="X28">
        <v>133.13489999999999</v>
      </c>
      <c r="Y28">
        <v>0</v>
      </c>
      <c r="Z28">
        <v>13.041600000000001</v>
      </c>
      <c r="AA28">
        <v>28.09872</v>
      </c>
      <c r="AB28">
        <v>48.499828999999998</v>
      </c>
      <c r="AC28">
        <v>34.831252999999997</v>
      </c>
      <c r="AD28">
        <v>43.536136999999997</v>
      </c>
      <c r="AE28">
        <v>59.175403000000003</v>
      </c>
      <c r="AF28">
        <v>39.195646000000004</v>
      </c>
      <c r="AG28">
        <v>49.112358999999998</v>
      </c>
      <c r="AH28">
        <v>179.96245400000001</v>
      </c>
      <c r="AI28">
        <v>78.386778000000007</v>
      </c>
      <c r="AJ28">
        <v>0</v>
      </c>
      <c r="AK28">
        <v>67.823003</v>
      </c>
      <c r="AL28">
        <v>79.016000000000005</v>
      </c>
      <c r="AM28">
        <v>0</v>
      </c>
      <c r="AN28">
        <v>1.212818</v>
      </c>
      <c r="AO28">
        <v>8.82</v>
      </c>
      <c r="AP28">
        <v>11.529</v>
      </c>
      <c r="AQ28">
        <v>63.107596999999998</v>
      </c>
      <c r="AR28">
        <v>40.847999999999999</v>
      </c>
      <c r="AS28">
        <v>25.567152</v>
      </c>
      <c r="AT28">
        <v>15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10.211652000000001</v>
      </c>
      <c r="BA28">
        <v>6.7455150000000001</v>
      </c>
      <c r="BB28">
        <v>4.3465999999999996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2712.8406070000005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458.45</v>
      </c>
      <c r="L29">
        <v>261.39929999999998</v>
      </c>
      <c r="M29">
        <v>97.055942999999999</v>
      </c>
      <c r="N29">
        <v>124.38</v>
      </c>
      <c r="O29">
        <v>130.30250000000001</v>
      </c>
      <c r="P29">
        <v>131.26549700000001</v>
      </c>
      <c r="Q29">
        <v>17.0352</v>
      </c>
      <c r="R29">
        <v>34.640099999999997</v>
      </c>
      <c r="S29">
        <v>22.163599999999999</v>
      </c>
      <c r="T29">
        <v>2.4384999999999999</v>
      </c>
      <c r="U29">
        <v>348.97500000000002</v>
      </c>
      <c r="V29">
        <v>11.429399999999999</v>
      </c>
      <c r="W29">
        <v>25.841000000000001</v>
      </c>
      <c r="X29">
        <v>133.13489999999999</v>
      </c>
      <c r="Y29">
        <v>0</v>
      </c>
      <c r="Z29">
        <v>13.041600000000001</v>
      </c>
      <c r="AA29">
        <v>28.09872</v>
      </c>
      <c r="AB29">
        <v>48.499828999999998</v>
      </c>
      <c r="AC29">
        <v>34.831252999999997</v>
      </c>
      <c r="AD29">
        <v>43.536136999999997</v>
      </c>
      <c r="AE29">
        <v>59.175403000000003</v>
      </c>
      <c r="AF29">
        <v>31.125952999999999</v>
      </c>
      <c r="AG29">
        <v>49.112358999999998</v>
      </c>
      <c r="AH29">
        <v>179.96245400000001</v>
      </c>
      <c r="AI29">
        <v>78.386778000000007</v>
      </c>
      <c r="AJ29">
        <v>0</v>
      </c>
      <c r="AK29">
        <v>67.823003</v>
      </c>
      <c r="AL29">
        <v>79.016000000000005</v>
      </c>
      <c r="AM29">
        <v>0</v>
      </c>
      <c r="AN29">
        <v>1.212818</v>
      </c>
      <c r="AO29">
        <v>8.673</v>
      </c>
      <c r="AP29">
        <v>11.529</v>
      </c>
      <c r="AQ29">
        <v>63.107596999999998</v>
      </c>
      <c r="AR29">
        <v>40.847999999999999</v>
      </c>
      <c r="AS29">
        <v>25.567152</v>
      </c>
      <c r="AT29">
        <v>15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10.211652000000001</v>
      </c>
      <c r="BA29">
        <v>6.7455150000000001</v>
      </c>
      <c r="BB29">
        <v>4.3465999999999996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2706.7024140000003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424.25920000000002</v>
      </c>
      <c r="L30">
        <v>239.93940000000001</v>
      </c>
      <c r="M30">
        <v>97.055942999999999</v>
      </c>
      <c r="N30">
        <v>124.38</v>
      </c>
      <c r="O30">
        <v>130.30250000000001</v>
      </c>
      <c r="P30">
        <v>131.26549700000001</v>
      </c>
      <c r="Q30">
        <v>17.738299999999999</v>
      </c>
      <c r="R30">
        <v>35.275300000000001</v>
      </c>
      <c r="S30">
        <v>22.163599999999999</v>
      </c>
      <c r="T30">
        <v>2.4384999999999999</v>
      </c>
      <c r="U30">
        <v>348.97500000000002</v>
      </c>
      <c r="V30">
        <v>11.429399999999999</v>
      </c>
      <c r="W30">
        <v>25.841000000000001</v>
      </c>
      <c r="X30">
        <v>133.13489999999999</v>
      </c>
      <c r="Y30">
        <v>0</v>
      </c>
      <c r="Z30">
        <v>13.041600000000001</v>
      </c>
      <c r="AA30">
        <v>28.09872</v>
      </c>
      <c r="AB30">
        <v>48.499828999999998</v>
      </c>
      <c r="AC30">
        <v>34.831252999999997</v>
      </c>
      <c r="AD30">
        <v>43.536136999999997</v>
      </c>
      <c r="AE30">
        <v>59.175403000000003</v>
      </c>
      <c r="AF30">
        <v>31.125952999999999</v>
      </c>
      <c r="AG30">
        <v>49.112358999999998</v>
      </c>
      <c r="AH30">
        <v>179.96245400000001</v>
      </c>
      <c r="AI30">
        <v>78.386778000000007</v>
      </c>
      <c r="AJ30">
        <v>0</v>
      </c>
      <c r="AK30">
        <v>67.823003</v>
      </c>
      <c r="AL30">
        <v>79.016000000000005</v>
      </c>
      <c r="AM30">
        <v>0</v>
      </c>
      <c r="AN30">
        <v>1.212818</v>
      </c>
      <c r="AO30">
        <v>8.5259999999999998</v>
      </c>
      <c r="AP30">
        <v>11.529</v>
      </c>
      <c r="AQ30">
        <v>63.107596999999998</v>
      </c>
      <c r="AR30">
        <v>40.847999999999999</v>
      </c>
      <c r="AS30">
        <v>25.567152</v>
      </c>
      <c r="AT30">
        <v>15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10.211652000000001</v>
      </c>
      <c r="BA30">
        <v>6.7455150000000001</v>
      </c>
      <c r="BB30">
        <v>4.3465999999999996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2652.2430140000001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419.25920000000002</v>
      </c>
      <c r="L31">
        <v>239.93940000000001</v>
      </c>
      <c r="M31">
        <v>97.055942999999999</v>
      </c>
      <c r="N31">
        <v>124.38</v>
      </c>
      <c r="O31">
        <v>130.30250000000001</v>
      </c>
      <c r="P31">
        <v>131.26549700000001</v>
      </c>
      <c r="Q31">
        <v>17.738299999999999</v>
      </c>
      <c r="R31">
        <v>35.275300000000001</v>
      </c>
      <c r="S31">
        <v>22.163599999999999</v>
      </c>
      <c r="T31">
        <v>2.4384999999999999</v>
      </c>
      <c r="U31">
        <v>348.97500000000002</v>
      </c>
      <c r="V31">
        <v>11.429399999999999</v>
      </c>
      <c r="W31">
        <v>25.841000000000001</v>
      </c>
      <c r="X31">
        <v>133.13489999999999</v>
      </c>
      <c r="Y31">
        <v>0</v>
      </c>
      <c r="Z31">
        <v>13.041600000000001</v>
      </c>
      <c r="AA31">
        <v>28.09872</v>
      </c>
      <c r="AB31">
        <v>48.499828999999998</v>
      </c>
      <c r="AC31">
        <v>34.831252999999997</v>
      </c>
      <c r="AD31">
        <v>43.536136999999997</v>
      </c>
      <c r="AE31">
        <v>59.175403000000003</v>
      </c>
      <c r="AF31">
        <v>31.125952999999999</v>
      </c>
      <c r="AG31">
        <v>49.112358999999998</v>
      </c>
      <c r="AH31">
        <v>179.96245400000001</v>
      </c>
      <c r="AI31">
        <v>78.386778000000007</v>
      </c>
      <c r="AJ31">
        <v>0</v>
      </c>
      <c r="AK31">
        <v>67.823003</v>
      </c>
      <c r="AL31">
        <v>79.016000000000005</v>
      </c>
      <c r="AM31">
        <v>0</v>
      </c>
      <c r="AN31">
        <v>1.212818</v>
      </c>
      <c r="AO31">
        <v>8.5259999999999998</v>
      </c>
      <c r="AP31">
        <v>11.529</v>
      </c>
      <c r="AQ31">
        <v>63.107596999999998</v>
      </c>
      <c r="AR31">
        <v>40.847999999999999</v>
      </c>
      <c r="AS31">
        <v>25.567152</v>
      </c>
      <c r="AT31">
        <v>15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10.211652000000001</v>
      </c>
      <c r="BA31">
        <v>6.7455150000000001</v>
      </c>
      <c r="BB31">
        <v>4.3465999999999996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2647.2430140000001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419.25920000000002</v>
      </c>
      <c r="L32">
        <v>239.93940000000001</v>
      </c>
      <c r="M32">
        <v>97.055942999999999</v>
      </c>
      <c r="N32">
        <v>124.38</v>
      </c>
      <c r="O32">
        <v>130.30250000000001</v>
      </c>
      <c r="P32">
        <v>131.26549700000001</v>
      </c>
      <c r="Q32">
        <v>17.738299999999999</v>
      </c>
      <c r="R32">
        <v>35.275300000000001</v>
      </c>
      <c r="S32">
        <v>22.163599999999999</v>
      </c>
      <c r="T32">
        <v>2.4384999999999999</v>
      </c>
      <c r="U32">
        <v>348.97500000000002</v>
      </c>
      <c r="V32">
        <v>11.429399999999999</v>
      </c>
      <c r="W32">
        <v>25.841000000000001</v>
      </c>
      <c r="X32">
        <v>133.13489999999999</v>
      </c>
      <c r="Y32">
        <v>0</v>
      </c>
      <c r="Z32">
        <v>13.041600000000001</v>
      </c>
      <c r="AA32">
        <v>28.09872</v>
      </c>
      <c r="AB32">
        <v>48.499828999999998</v>
      </c>
      <c r="AC32">
        <v>34.831252999999997</v>
      </c>
      <c r="AD32">
        <v>43.536136999999997</v>
      </c>
      <c r="AE32">
        <v>59.175403000000003</v>
      </c>
      <c r="AF32">
        <v>31.125952999999999</v>
      </c>
      <c r="AG32">
        <v>49.112358999999998</v>
      </c>
      <c r="AH32">
        <v>179.96245400000001</v>
      </c>
      <c r="AI32">
        <v>9.1544819999999998</v>
      </c>
      <c r="AJ32">
        <v>0</v>
      </c>
      <c r="AK32">
        <v>67.823003</v>
      </c>
      <c r="AL32">
        <v>79.016000000000005</v>
      </c>
      <c r="AM32">
        <v>0</v>
      </c>
      <c r="AN32">
        <v>1.212818</v>
      </c>
      <c r="AO32">
        <v>8.5259999999999998</v>
      </c>
      <c r="AP32">
        <v>11.529</v>
      </c>
      <c r="AQ32">
        <v>63.107596999999998</v>
      </c>
      <c r="AR32">
        <v>40.847999999999999</v>
      </c>
      <c r="AS32">
        <v>25.567152</v>
      </c>
      <c r="AT32">
        <v>15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10.211652000000001</v>
      </c>
      <c r="BA32">
        <v>6.7455150000000001</v>
      </c>
      <c r="BB32">
        <v>4.3465999999999996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2578.010718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396.36660000000001</v>
      </c>
      <c r="L33">
        <v>233.7801</v>
      </c>
      <c r="M33">
        <v>97.055942999999999</v>
      </c>
      <c r="N33">
        <v>124.38</v>
      </c>
      <c r="O33">
        <v>130.30250000000001</v>
      </c>
      <c r="P33">
        <v>131.26549700000001</v>
      </c>
      <c r="Q33">
        <v>17.738299999999999</v>
      </c>
      <c r="R33">
        <v>34.575299999999999</v>
      </c>
      <c r="S33">
        <v>21.511299999999999</v>
      </c>
      <c r="T33">
        <v>1.71</v>
      </c>
      <c r="U33">
        <v>348.97500000000002</v>
      </c>
      <c r="V33">
        <v>11.429399999999999</v>
      </c>
      <c r="W33">
        <v>25.841000000000001</v>
      </c>
      <c r="X33">
        <v>133.13489999999999</v>
      </c>
      <c r="Y33">
        <v>0</v>
      </c>
      <c r="Z33">
        <v>13.041600000000001</v>
      </c>
      <c r="AA33">
        <v>28.09872</v>
      </c>
      <c r="AB33">
        <v>48.499828999999998</v>
      </c>
      <c r="AC33">
        <v>34.831252999999997</v>
      </c>
      <c r="AD33">
        <v>43.536136999999997</v>
      </c>
      <c r="AE33">
        <v>59.175403000000003</v>
      </c>
      <c r="AF33">
        <v>31.125952999999999</v>
      </c>
      <c r="AG33">
        <v>49.112358999999998</v>
      </c>
      <c r="AH33">
        <v>179.96245400000001</v>
      </c>
      <c r="AI33">
        <v>16.783217</v>
      </c>
      <c r="AJ33">
        <v>0</v>
      </c>
      <c r="AK33">
        <v>67.823003</v>
      </c>
      <c r="AL33">
        <v>79.016000000000005</v>
      </c>
      <c r="AM33">
        <v>0</v>
      </c>
      <c r="AN33">
        <v>1.212818</v>
      </c>
      <c r="AO33">
        <v>8.5259999999999998</v>
      </c>
      <c r="AP33">
        <v>2.5619999999999998</v>
      </c>
      <c r="AQ33">
        <v>63.107596999999998</v>
      </c>
      <c r="AR33">
        <v>40.847999999999999</v>
      </c>
      <c r="AS33">
        <v>25.567152</v>
      </c>
      <c r="AT33">
        <v>15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10.211652000000001</v>
      </c>
      <c r="BA33">
        <v>6.7455150000000001</v>
      </c>
      <c r="BB33">
        <v>3.044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2544.237153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406.36660000000001</v>
      </c>
      <c r="L34">
        <v>233.7801</v>
      </c>
      <c r="M34">
        <v>97.055942999999999</v>
      </c>
      <c r="N34">
        <v>124.38</v>
      </c>
      <c r="O34">
        <v>130.30250000000001</v>
      </c>
      <c r="P34">
        <v>131.26549700000001</v>
      </c>
      <c r="Q34">
        <v>17.738299999999999</v>
      </c>
      <c r="R34">
        <v>34.575299999999999</v>
      </c>
      <c r="S34">
        <v>21.511299999999999</v>
      </c>
      <c r="T34">
        <v>1.71</v>
      </c>
      <c r="U34">
        <v>348.97500000000002</v>
      </c>
      <c r="V34">
        <v>11.429399999999999</v>
      </c>
      <c r="W34">
        <v>25.841000000000001</v>
      </c>
      <c r="X34">
        <v>133.13489999999999</v>
      </c>
      <c r="Y34">
        <v>0</v>
      </c>
      <c r="Z34">
        <v>13.041600000000001</v>
      </c>
      <c r="AA34">
        <v>28.09872</v>
      </c>
      <c r="AB34">
        <v>48.499828999999998</v>
      </c>
      <c r="AC34">
        <v>34.831252999999997</v>
      </c>
      <c r="AD34">
        <v>43.536136999999997</v>
      </c>
      <c r="AE34">
        <v>59.175403000000003</v>
      </c>
      <c r="AF34">
        <v>31.125952999999999</v>
      </c>
      <c r="AG34">
        <v>49.112358999999998</v>
      </c>
      <c r="AH34">
        <v>179.96245400000001</v>
      </c>
      <c r="AI34">
        <v>16.783217</v>
      </c>
      <c r="AJ34">
        <v>0</v>
      </c>
      <c r="AK34">
        <v>67.823003</v>
      </c>
      <c r="AL34">
        <v>79.016000000000005</v>
      </c>
      <c r="AM34">
        <v>0</v>
      </c>
      <c r="AN34">
        <v>1.212818</v>
      </c>
      <c r="AO34">
        <v>8.673</v>
      </c>
      <c r="AP34">
        <v>2.5619999999999998</v>
      </c>
      <c r="AQ34">
        <v>63.107596999999998</v>
      </c>
      <c r="AR34">
        <v>40.847999999999999</v>
      </c>
      <c r="AS34">
        <v>25.567152</v>
      </c>
      <c r="AT34">
        <v>15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10.211652000000001</v>
      </c>
      <c r="BA34">
        <v>6.7455150000000001</v>
      </c>
      <c r="BB34">
        <v>3.044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2554.384153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411.36660000000001</v>
      </c>
      <c r="L35">
        <v>233.78149999999999</v>
      </c>
      <c r="M35">
        <v>97.055942999999999</v>
      </c>
      <c r="N35">
        <v>124.38</v>
      </c>
      <c r="O35">
        <v>130.30250000000001</v>
      </c>
      <c r="P35">
        <v>131.26549700000001</v>
      </c>
      <c r="Q35">
        <v>17.738299999999999</v>
      </c>
      <c r="R35">
        <v>34.575299999999999</v>
      </c>
      <c r="S35">
        <v>21.511299999999999</v>
      </c>
      <c r="T35">
        <v>1.71</v>
      </c>
      <c r="U35">
        <v>348.97500000000002</v>
      </c>
      <c r="V35">
        <v>11.429399999999999</v>
      </c>
      <c r="W35">
        <v>25.841000000000001</v>
      </c>
      <c r="X35">
        <v>133.13489999999999</v>
      </c>
      <c r="Y35">
        <v>0</v>
      </c>
      <c r="Z35">
        <v>13.041600000000001</v>
      </c>
      <c r="AA35">
        <v>28.09872</v>
      </c>
      <c r="AB35">
        <v>48.499828999999998</v>
      </c>
      <c r="AC35">
        <v>34.831252999999997</v>
      </c>
      <c r="AD35">
        <v>43.536136999999997</v>
      </c>
      <c r="AE35">
        <v>59.175403000000003</v>
      </c>
      <c r="AF35">
        <v>31.125952999999999</v>
      </c>
      <c r="AG35">
        <v>49.112358999999998</v>
      </c>
      <c r="AH35">
        <v>179.96245400000001</v>
      </c>
      <c r="AI35">
        <v>16.783217</v>
      </c>
      <c r="AJ35">
        <v>0</v>
      </c>
      <c r="AK35">
        <v>67.823003</v>
      </c>
      <c r="AL35">
        <v>79.016000000000005</v>
      </c>
      <c r="AM35">
        <v>0</v>
      </c>
      <c r="AN35">
        <v>1.212818</v>
      </c>
      <c r="AO35">
        <v>8.673</v>
      </c>
      <c r="AP35">
        <v>2.5619999999999998</v>
      </c>
      <c r="AQ35">
        <v>63.107596999999998</v>
      </c>
      <c r="AR35">
        <v>40.847999999999999</v>
      </c>
      <c r="AS35">
        <v>27.165099000000001</v>
      </c>
      <c r="AT35">
        <v>15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10.211652000000001</v>
      </c>
      <c r="BA35">
        <v>6.7455150000000001</v>
      </c>
      <c r="BB35">
        <v>3.044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2560.9834999999998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381.36660000000001</v>
      </c>
      <c r="L36">
        <v>233.78149999999999</v>
      </c>
      <c r="M36">
        <v>97.055942999999999</v>
      </c>
      <c r="N36">
        <v>124.38</v>
      </c>
      <c r="O36">
        <v>130.30250000000001</v>
      </c>
      <c r="P36">
        <v>131.26549700000001</v>
      </c>
      <c r="Q36">
        <v>15.0762</v>
      </c>
      <c r="R36">
        <v>29.565899999999999</v>
      </c>
      <c r="S36">
        <v>18.645800000000001</v>
      </c>
      <c r="T36">
        <v>1.71</v>
      </c>
      <c r="U36">
        <v>348.97500000000002</v>
      </c>
      <c r="V36">
        <v>11.429399999999999</v>
      </c>
      <c r="W36">
        <v>25.841000000000001</v>
      </c>
      <c r="X36">
        <v>133.13489999999999</v>
      </c>
      <c r="Y36">
        <v>0</v>
      </c>
      <c r="Z36">
        <v>13.041600000000001</v>
      </c>
      <c r="AA36">
        <v>28.09872</v>
      </c>
      <c r="AB36">
        <v>48.499828999999998</v>
      </c>
      <c r="AC36">
        <v>34.831252999999997</v>
      </c>
      <c r="AD36">
        <v>43.536136999999997</v>
      </c>
      <c r="AE36">
        <v>59.175403000000003</v>
      </c>
      <c r="AF36">
        <v>31.125952999999999</v>
      </c>
      <c r="AG36">
        <v>49.112358999999998</v>
      </c>
      <c r="AH36">
        <v>179.96245400000001</v>
      </c>
      <c r="AI36">
        <v>16.783217</v>
      </c>
      <c r="AJ36">
        <v>0</v>
      </c>
      <c r="AK36">
        <v>67.823003</v>
      </c>
      <c r="AL36">
        <v>79.016000000000005</v>
      </c>
      <c r="AM36">
        <v>0</v>
      </c>
      <c r="AN36">
        <v>1.212818</v>
      </c>
      <c r="AO36">
        <v>8.82</v>
      </c>
      <c r="AP36">
        <v>5.1239999999999997</v>
      </c>
      <c r="AQ36">
        <v>63.107596999999998</v>
      </c>
      <c r="AR36">
        <v>40.847999999999999</v>
      </c>
      <c r="AS36">
        <v>27.165099000000001</v>
      </c>
      <c r="AT36">
        <v>15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10.211652000000001</v>
      </c>
      <c r="BA36">
        <v>6.7455150000000001</v>
      </c>
      <c r="BB36">
        <v>3.044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2523.1555000000003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378.8</v>
      </c>
      <c r="L37">
        <v>157.68128999999999</v>
      </c>
      <c r="M37">
        <v>97.055942999999999</v>
      </c>
      <c r="N37">
        <v>124.38</v>
      </c>
      <c r="O37">
        <v>130.30250000000001</v>
      </c>
      <c r="P37">
        <v>131.26549700000001</v>
      </c>
      <c r="Q37">
        <v>12.45</v>
      </c>
      <c r="R37">
        <v>24.7</v>
      </c>
      <c r="S37">
        <v>15.21</v>
      </c>
      <c r="T37">
        <v>1.71</v>
      </c>
      <c r="U37">
        <v>348.97500000000002</v>
      </c>
      <c r="V37">
        <v>7.87</v>
      </c>
      <c r="W37">
        <v>25.841000000000001</v>
      </c>
      <c r="X37">
        <v>133.13489999999999</v>
      </c>
      <c r="Y37">
        <v>0</v>
      </c>
      <c r="Z37">
        <v>13.041600000000001</v>
      </c>
      <c r="AA37">
        <v>28.09872</v>
      </c>
      <c r="AB37">
        <v>48.499828999999998</v>
      </c>
      <c r="AC37">
        <v>34.831252999999997</v>
      </c>
      <c r="AD37">
        <v>43.536136999999997</v>
      </c>
      <c r="AE37">
        <v>59.175403000000003</v>
      </c>
      <c r="AF37">
        <v>31.125952999999999</v>
      </c>
      <c r="AG37">
        <v>49.112358999999998</v>
      </c>
      <c r="AH37">
        <v>179.96245400000001</v>
      </c>
      <c r="AI37">
        <v>16.783217</v>
      </c>
      <c r="AJ37">
        <v>0</v>
      </c>
      <c r="AK37">
        <v>67.823003</v>
      </c>
      <c r="AL37">
        <v>79.016000000000005</v>
      </c>
      <c r="AM37">
        <v>0</v>
      </c>
      <c r="AN37">
        <v>1.212818</v>
      </c>
      <c r="AO37">
        <v>8.82</v>
      </c>
      <c r="AP37">
        <v>12.041399999999999</v>
      </c>
      <c r="AQ37">
        <v>63.107596999999998</v>
      </c>
      <c r="AR37">
        <v>40.847999999999999</v>
      </c>
      <c r="AS37">
        <v>27.165099000000001</v>
      </c>
      <c r="AT37">
        <v>15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10.211652000000001</v>
      </c>
      <c r="BA37">
        <v>6.7455150000000001</v>
      </c>
      <c r="BB37">
        <v>3.044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2436.9187900000002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378.8</v>
      </c>
      <c r="L38">
        <v>64</v>
      </c>
      <c r="M38">
        <v>97.055942999999999</v>
      </c>
      <c r="N38">
        <v>124.38</v>
      </c>
      <c r="O38">
        <v>130.30250000000001</v>
      </c>
      <c r="P38">
        <v>131.26549700000001</v>
      </c>
      <c r="Q38">
        <v>12.45</v>
      </c>
      <c r="R38">
        <v>24.7</v>
      </c>
      <c r="S38">
        <v>15.21</v>
      </c>
      <c r="T38">
        <v>1.71</v>
      </c>
      <c r="U38">
        <v>348.97500000000002</v>
      </c>
      <c r="V38">
        <v>7.87</v>
      </c>
      <c r="W38">
        <v>22.669799999999999</v>
      </c>
      <c r="X38">
        <v>115.4667</v>
      </c>
      <c r="Y38">
        <v>0</v>
      </c>
      <c r="Z38">
        <v>13.041600000000001</v>
      </c>
      <c r="AA38">
        <v>28.09872</v>
      </c>
      <c r="AB38">
        <v>48.499828999999998</v>
      </c>
      <c r="AC38">
        <v>34.831252999999997</v>
      </c>
      <c r="AD38">
        <v>43.536136999999997</v>
      </c>
      <c r="AE38">
        <v>59.175403000000003</v>
      </c>
      <c r="AF38">
        <v>31.125952999999999</v>
      </c>
      <c r="AG38">
        <v>49.112358999999998</v>
      </c>
      <c r="AH38">
        <v>179.96245400000001</v>
      </c>
      <c r="AI38">
        <v>16.783217</v>
      </c>
      <c r="AJ38">
        <v>0</v>
      </c>
      <c r="AK38">
        <v>67.823003</v>
      </c>
      <c r="AL38">
        <v>79.016000000000005</v>
      </c>
      <c r="AM38">
        <v>0</v>
      </c>
      <c r="AN38">
        <v>1.212818</v>
      </c>
      <c r="AO38">
        <v>8.9670000000000005</v>
      </c>
      <c r="AP38">
        <v>12.041399999999999</v>
      </c>
      <c r="AQ38">
        <v>63.107596999999998</v>
      </c>
      <c r="AR38">
        <v>40.847999999999999</v>
      </c>
      <c r="AS38">
        <v>27.165099000000001</v>
      </c>
      <c r="AT38">
        <v>15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10.211652000000001</v>
      </c>
      <c r="BA38">
        <v>6.7455150000000001</v>
      </c>
      <c r="BB38">
        <v>3.044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2322.5450999999998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378.8</v>
      </c>
      <c r="L39">
        <v>64</v>
      </c>
      <c r="M39">
        <v>97.055942999999999</v>
      </c>
      <c r="N39">
        <v>111.2178</v>
      </c>
      <c r="O39">
        <v>106.65049999999999</v>
      </c>
      <c r="P39">
        <v>131.26549700000001</v>
      </c>
      <c r="Q39">
        <v>12.45</v>
      </c>
      <c r="R39">
        <v>24.7</v>
      </c>
      <c r="S39">
        <v>15.21</v>
      </c>
      <c r="T39">
        <v>1.71</v>
      </c>
      <c r="U39">
        <v>348.97500000000002</v>
      </c>
      <c r="V39">
        <v>7.87</v>
      </c>
      <c r="W39">
        <v>22.669799999999999</v>
      </c>
      <c r="X39">
        <v>115.4667</v>
      </c>
      <c r="Y39">
        <v>0</v>
      </c>
      <c r="Z39">
        <v>13.041600000000001</v>
      </c>
      <c r="AA39">
        <v>28.09872</v>
      </c>
      <c r="AB39">
        <v>48.499828999999998</v>
      </c>
      <c r="AC39">
        <v>34.831252999999997</v>
      </c>
      <c r="AD39">
        <v>43.536136999999997</v>
      </c>
      <c r="AE39">
        <v>59.175403000000003</v>
      </c>
      <c r="AF39">
        <v>31.125952999999999</v>
      </c>
      <c r="AG39">
        <v>49.112358999999998</v>
      </c>
      <c r="AH39">
        <v>179.96245400000001</v>
      </c>
      <c r="AI39">
        <v>16.783217</v>
      </c>
      <c r="AJ39">
        <v>0</v>
      </c>
      <c r="AK39">
        <v>67.823003</v>
      </c>
      <c r="AL39">
        <v>79.016000000000005</v>
      </c>
      <c r="AM39">
        <v>0</v>
      </c>
      <c r="AN39">
        <v>1.212818</v>
      </c>
      <c r="AO39">
        <v>8.9670000000000005</v>
      </c>
      <c r="AP39">
        <v>12.041399999999999</v>
      </c>
      <c r="AQ39">
        <v>63.107596999999998</v>
      </c>
      <c r="AR39">
        <v>40.847999999999999</v>
      </c>
      <c r="AS39">
        <v>28.763045999999999</v>
      </c>
      <c r="AT39">
        <v>15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10.211652000000001</v>
      </c>
      <c r="BA39">
        <v>6.7455150000000001</v>
      </c>
      <c r="BB39">
        <v>3.044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2287.3288469999998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378.8</v>
      </c>
      <c r="L40">
        <v>64</v>
      </c>
      <c r="M40">
        <v>97.055942999999999</v>
      </c>
      <c r="N40">
        <v>111.2178</v>
      </c>
      <c r="O40">
        <v>106.65049999999999</v>
      </c>
      <c r="P40">
        <v>100.67570000000001</v>
      </c>
      <c r="Q40">
        <v>12.45</v>
      </c>
      <c r="R40">
        <v>24.7</v>
      </c>
      <c r="S40">
        <v>15.21</v>
      </c>
      <c r="T40">
        <v>1.71</v>
      </c>
      <c r="U40">
        <v>348.97500000000002</v>
      </c>
      <c r="V40">
        <v>7.87</v>
      </c>
      <c r="W40">
        <v>22.469799999999999</v>
      </c>
      <c r="X40">
        <v>115.4667</v>
      </c>
      <c r="Y40">
        <v>0</v>
      </c>
      <c r="Z40">
        <v>13.041600000000001</v>
      </c>
      <c r="AA40">
        <v>28.09872</v>
      </c>
      <c r="AB40">
        <v>48.499828999999998</v>
      </c>
      <c r="AC40">
        <v>34.831252999999997</v>
      </c>
      <c r="AD40">
        <v>43.536136999999997</v>
      </c>
      <c r="AE40">
        <v>59.175403000000003</v>
      </c>
      <c r="AF40">
        <v>31.125952999999999</v>
      </c>
      <c r="AG40">
        <v>49.112358999999998</v>
      </c>
      <c r="AH40">
        <v>179.96245400000001</v>
      </c>
      <c r="AI40">
        <v>16.783217</v>
      </c>
      <c r="AJ40">
        <v>0</v>
      </c>
      <c r="AK40">
        <v>67.823003</v>
      </c>
      <c r="AL40">
        <v>79.016000000000005</v>
      </c>
      <c r="AM40">
        <v>0</v>
      </c>
      <c r="AN40">
        <v>1.212818</v>
      </c>
      <c r="AO40">
        <v>8.9670000000000005</v>
      </c>
      <c r="AP40">
        <v>12.041399999999999</v>
      </c>
      <c r="AQ40">
        <v>63.107596999999998</v>
      </c>
      <c r="AR40">
        <v>40.847999999999999</v>
      </c>
      <c r="AS40">
        <v>28.763045999999999</v>
      </c>
      <c r="AT40">
        <v>15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10.211652000000001</v>
      </c>
      <c r="BA40">
        <v>6.7455150000000001</v>
      </c>
      <c r="BB40">
        <v>3.044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2256.5390500000003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378.8</v>
      </c>
      <c r="L41">
        <v>64</v>
      </c>
      <c r="M41">
        <v>97.055942999999999</v>
      </c>
      <c r="N41">
        <v>111.2178</v>
      </c>
      <c r="O41">
        <v>106.65049999999999</v>
      </c>
      <c r="P41">
        <v>100.67570000000001</v>
      </c>
      <c r="Q41">
        <v>12.45</v>
      </c>
      <c r="R41">
        <v>24.7</v>
      </c>
      <c r="S41">
        <v>15.21</v>
      </c>
      <c r="T41">
        <v>1.71</v>
      </c>
      <c r="U41">
        <v>348.97500000000002</v>
      </c>
      <c r="V41">
        <v>7.87</v>
      </c>
      <c r="W41">
        <v>22.469799999999999</v>
      </c>
      <c r="X41">
        <v>115.4667</v>
      </c>
      <c r="Y41">
        <v>0</v>
      </c>
      <c r="Z41">
        <v>13.041600000000001</v>
      </c>
      <c r="AA41">
        <v>28.09872</v>
      </c>
      <c r="AB41">
        <v>48.499828999999998</v>
      </c>
      <c r="AC41">
        <v>34.831252999999997</v>
      </c>
      <c r="AD41">
        <v>43.536136999999997</v>
      </c>
      <c r="AE41">
        <v>59.175403000000003</v>
      </c>
      <c r="AF41">
        <v>31.125952999999999</v>
      </c>
      <c r="AG41">
        <v>49.112358999999998</v>
      </c>
      <c r="AH41">
        <v>179.96245400000001</v>
      </c>
      <c r="AI41">
        <v>16.783217</v>
      </c>
      <c r="AJ41">
        <v>0</v>
      </c>
      <c r="AK41">
        <v>67.823003</v>
      </c>
      <c r="AL41">
        <v>79.016000000000005</v>
      </c>
      <c r="AM41">
        <v>0</v>
      </c>
      <c r="AN41">
        <v>1.212818</v>
      </c>
      <c r="AO41">
        <v>8.9670000000000005</v>
      </c>
      <c r="AP41">
        <v>12.041399999999999</v>
      </c>
      <c r="AQ41">
        <v>63.107596999999998</v>
      </c>
      <c r="AR41">
        <v>40.847999999999999</v>
      </c>
      <c r="AS41">
        <v>28.763045999999999</v>
      </c>
      <c r="AT41">
        <v>15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10.211652000000001</v>
      </c>
      <c r="BA41">
        <v>6.7455150000000001</v>
      </c>
      <c r="BB41">
        <v>3.044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2256.5390500000003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378.8</v>
      </c>
      <c r="L42">
        <v>64</v>
      </c>
      <c r="M42">
        <v>97.055942999999999</v>
      </c>
      <c r="N42">
        <v>111.2178</v>
      </c>
      <c r="O42">
        <v>106.65049999999999</v>
      </c>
      <c r="P42">
        <v>100.67570000000001</v>
      </c>
      <c r="Q42">
        <v>12.45</v>
      </c>
      <c r="R42">
        <v>24.7</v>
      </c>
      <c r="S42">
        <v>15.21</v>
      </c>
      <c r="T42">
        <v>1.71</v>
      </c>
      <c r="U42">
        <v>348.97500000000002</v>
      </c>
      <c r="V42">
        <v>7.87</v>
      </c>
      <c r="W42">
        <v>22.469799999999999</v>
      </c>
      <c r="X42">
        <v>115.4667</v>
      </c>
      <c r="Y42">
        <v>0</v>
      </c>
      <c r="Z42">
        <v>13.041600000000001</v>
      </c>
      <c r="AA42">
        <v>28.09872</v>
      </c>
      <c r="AB42">
        <v>48.499828999999998</v>
      </c>
      <c r="AC42">
        <v>34.831252999999997</v>
      </c>
      <c r="AD42">
        <v>43.536136999999997</v>
      </c>
      <c r="AE42">
        <v>59.175403000000003</v>
      </c>
      <c r="AF42">
        <v>31.125952999999999</v>
      </c>
      <c r="AG42">
        <v>49.112358999999998</v>
      </c>
      <c r="AH42">
        <v>179.96245400000001</v>
      </c>
      <c r="AI42">
        <v>16.783217</v>
      </c>
      <c r="AJ42">
        <v>0</v>
      </c>
      <c r="AK42">
        <v>67.823003</v>
      </c>
      <c r="AL42">
        <v>79.016000000000005</v>
      </c>
      <c r="AM42">
        <v>0</v>
      </c>
      <c r="AN42">
        <v>1.212818</v>
      </c>
      <c r="AO42">
        <v>8.9670000000000005</v>
      </c>
      <c r="AP42">
        <v>12.041399999999999</v>
      </c>
      <c r="AQ42">
        <v>63.107596999999998</v>
      </c>
      <c r="AR42">
        <v>40.847999999999999</v>
      </c>
      <c r="AS42">
        <v>28.763045999999999</v>
      </c>
      <c r="AT42">
        <v>15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10.211652000000001</v>
      </c>
      <c r="BA42">
        <v>6.7455150000000001</v>
      </c>
      <c r="BB42">
        <v>3.044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2256.5390500000003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378.8</v>
      </c>
      <c r="L43">
        <v>64</v>
      </c>
      <c r="M43">
        <v>67.274699999999996</v>
      </c>
      <c r="N43">
        <v>86.538700000000006</v>
      </c>
      <c r="O43">
        <v>72.16</v>
      </c>
      <c r="P43">
        <v>88.729500000000002</v>
      </c>
      <c r="Q43">
        <v>12.45</v>
      </c>
      <c r="R43">
        <v>24.7</v>
      </c>
      <c r="S43">
        <v>15.21</v>
      </c>
      <c r="T43">
        <v>1.71</v>
      </c>
      <c r="U43">
        <v>348.97500000000002</v>
      </c>
      <c r="V43">
        <v>7.87</v>
      </c>
      <c r="W43">
        <v>22.469799999999999</v>
      </c>
      <c r="X43">
        <v>74.2333</v>
      </c>
      <c r="Y43">
        <v>0</v>
      </c>
      <c r="Z43">
        <v>13.041600000000001</v>
      </c>
      <c r="AA43">
        <v>28.09872</v>
      </c>
      <c r="AB43">
        <v>48.499828999999998</v>
      </c>
      <c r="AC43">
        <v>34.831252999999997</v>
      </c>
      <c r="AD43">
        <v>43.536136999999997</v>
      </c>
      <c r="AE43">
        <v>59.175403000000003</v>
      </c>
      <c r="AF43">
        <v>31.125952999999999</v>
      </c>
      <c r="AG43">
        <v>49.112358999999998</v>
      </c>
      <c r="AH43">
        <v>179.96245400000001</v>
      </c>
      <c r="AI43">
        <v>16.783217</v>
      </c>
      <c r="AJ43">
        <v>0</v>
      </c>
      <c r="AK43">
        <v>67.823003</v>
      </c>
      <c r="AL43">
        <v>79.016000000000005</v>
      </c>
      <c r="AM43">
        <v>0</v>
      </c>
      <c r="AN43">
        <v>1.212818</v>
      </c>
      <c r="AO43">
        <v>9.0258000000000003</v>
      </c>
      <c r="AP43">
        <v>12.041399999999999</v>
      </c>
      <c r="AQ43">
        <v>63.107596999999998</v>
      </c>
      <c r="AR43">
        <v>40.847999999999999</v>
      </c>
      <c r="AS43">
        <v>28.763045999999999</v>
      </c>
      <c r="AT43">
        <v>15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10.211652000000001</v>
      </c>
      <c r="BA43">
        <v>6.7455150000000001</v>
      </c>
      <c r="BB43">
        <v>3.044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2114.4674069999996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378.8</v>
      </c>
      <c r="L44">
        <v>64</v>
      </c>
      <c r="M44">
        <v>67.274699999999996</v>
      </c>
      <c r="N44">
        <v>86.538700000000006</v>
      </c>
      <c r="O44">
        <v>72.16</v>
      </c>
      <c r="P44">
        <v>88.729500000000002</v>
      </c>
      <c r="Q44">
        <v>12.45</v>
      </c>
      <c r="R44">
        <v>24.7</v>
      </c>
      <c r="S44">
        <v>15.21</v>
      </c>
      <c r="T44">
        <v>1.71</v>
      </c>
      <c r="U44">
        <v>348.97500000000002</v>
      </c>
      <c r="V44">
        <v>7.87</v>
      </c>
      <c r="W44">
        <v>22.469799999999999</v>
      </c>
      <c r="X44">
        <v>74.2333</v>
      </c>
      <c r="Y44">
        <v>0</v>
      </c>
      <c r="Z44">
        <v>13.041600000000001</v>
      </c>
      <c r="AA44">
        <v>28.09872</v>
      </c>
      <c r="AB44">
        <v>48.499828999999998</v>
      </c>
      <c r="AC44">
        <v>34.831252999999997</v>
      </c>
      <c r="AD44">
        <v>43.536136999999997</v>
      </c>
      <c r="AE44">
        <v>59.175403000000003</v>
      </c>
      <c r="AF44">
        <v>31.125952999999999</v>
      </c>
      <c r="AG44">
        <v>49.112358999999998</v>
      </c>
      <c r="AH44">
        <v>179.96245400000001</v>
      </c>
      <c r="AI44">
        <v>16.783217</v>
      </c>
      <c r="AJ44">
        <v>0</v>
      </c>
      <c r="AK44">
        <v>67.823003</v>
      </c>
      <c r="AL44">
        <v>79.016000000000005</v>
      </c>
      <c r="AM44">
        <v>0</v>
      </c>
      <c r="AN44">
        <v>1.212818</v>
      </c>
      <c r="AO44">
        <v>9.0258000000000003</v>
      </c>
      <c r="AP44">
        <v>12.041399999999999</v>
      </c>
      <c r="AQ44">
        <v>63.107596999999998</v>
      </c>
      <c r="AR44">
        <v>47.472000000000001</v>
      </c>
      <c r="AS44">
        <v>28.763045999999999</v>
      </c>
      <c r="AT44">
        <v>15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10.211652000000001</v>
      </c>
      <c r="BA44">
        <v>6.7455150000000001</v>
      </c>
      <c r="BB44">
        <v>3.044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2121.0914069999999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378.8</v>
      </c>
      <c r="L45">
        <v>64</v>
      </c>
      <c r="M45">
        <v>67.274699999999996</v>
      </c>
      <c r="N45">
        <v>86.538700000000006</v>
      </c>
      <c r="O45">
        <v>72.16</v>
      </c>
      <c r="P45">
        <v>88.729500000000002</v>
      </c>
      <c r="Q45">
        <v>12.45</v>
      </c>
      <c r="R45">
        <v>24.7</v>
      </c>
      <c r="S45">
        <v>15.21</v>
      </c>
      <c r="T45">
        <v>1.71</v>
      </c>
      <c r="U45">
        <v>348.97500000000002</v>
      </c>
      <c r="V45">
        <v>7.87</v>
      </c>
      <c r="W45">
        <v>22.469799999999999</v>
      </c>
      <c r="X45">
        <v>74.2333</v>
      </c>
      <c r="Y45">
        <v>0</v>
      </c>
      <c r="Z45">
        <v>6.5208000000000004</v>
      </c>
      <c r="AA45">
        <v>28.09872</v>
      </c>
      <c r="AB45">
        <v>48.499828999999998</v>
      </c>
      <c r="AC45">
        <v>34.831252999999997</v>
      </c>
      <c r="AD45">
        <v>43.536136999999997</v>
      </c>
      <c r="AE45">
        <v>59.175403000000003</v>
      </c>
      <c r="AF45">
        <v>31.125952999999999</v>
      </c>
      <c r="AG45">
        <v>49.112358999999998</v>
      </c>
      <c r="AH45">
        <v>179.96245400000001</v>
      </c>
      <c r="AI45">
        <v>16.783217</v>
      </c>
      <c r="AJ45">
        <v>0</v>
      </c>
      <c r="AK45">
        <v>67.823003</v>
      </c>
      <c r="AL45">
        <v>79.016000000000005</v>
      </c>
      <c r="AM45">
        <v>0</v>
      </c>
      <c r="AN45">
        <v>1.212818</v>
      </c>
      <c r="AO45">
        <v>9.0258000000000003</v>
      </c>
      <c r="AP45">
        <v>8.9670000000000005</v>
      </c>
      <c r="AQ45">
        <v>63.107596999999998</v>
      </c>
      <c r="AR45">
        <v>47.472000000000001</v>
      </c>
      <c r="AS45">
        <v>28.763045999999999</v>
      </c>
      <c r="AT45">
        <v>15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10.211652000000001</v>
      </c>
      <c r="BA45">
        <v>6.7455150000000001</v>
      </c>
      <c r="BB45">
        <v>3.044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2111.4962069999997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378.8</v>
      </c>
      <c r="L46">
        <v>64</v>
      </c>
      <c r="M46">
        <v>67.274699999999996</v>
      </c>
      <c r="N46">
        <v>86.538700000000006</v>
      </c>
      <c r="O46">
        <v>72.16</v>
      </c>
      <c r="P46">
        <v>88.729500000000002</v>
      </c>
      <c r="Q46">
        <v>12.45</v>
      </c>
      <c r="R46">
        <v>24.7</v>
      </c>
      <c r="S46">
        <v>15.21</v>
      </c>
      <c r="T46">
        <v>1.71</v>
      </c>
      <c r="U46">
        <v>348.97500000000002</v>
      </c>
      <c r="V46">
        <v>7.87</v>
      </c>
      <c r="W46">
        <v>22.469799999999999</v>
      </c>
      <c r="X46">
        <v>74.2333</v>
      </c>
      <c r="Y46">
        <v>0</v>
      </c>
      <c r="Z46">
        <v>6.5208000000000004</v>
      </c>
      <c r="AA46">
        <v>28.09872</v>
      </c>
      <c r="AB46">
        <v>48.499828999999998</v>
      </c>
      <c r="AC46">
        <v>34.831252999999997</v>
      </c>
      <c r="AD46">
        <v>43.536136999999997</v>
      </c>
      <c r="AE46">
        <v>59.175403000000003</v>
      </c>
      <c r="AF46">
        <v>31.125952999999999</v>
      </c>
      <c r="AG46">
        <v>49.112358999999998</v>
      </c>
      <c r="AH46">
        <v>179.96245400000001</v>
      </c>
      <c r="AI46">
        <v>16.783217</v>
      </c>
      <c r="AJ46">
        <v>0</v>
      </c>
      <c r="AK46">
        <v>67.823003</v>
      </c>
      <c r="AL46">
        <v>79.016000000000005</v>
      </c>
      <c r="AM46">
        <v>0</v>
      </c>
      <c r="AN46">
        <v>1.212818</v>
      </c>
      <c r="AO46">
        <v>11.907</v>
      </c>
      <c r="AP46">
        <v>8.9670000000000005</v>
      </c>
      <c r="AQ46">
        <v>63.107596999999998</v>
      </c>
      <c r="AR46">
        <v>47.472000000000001</v>
      </c>
      <c r="AS46">
        <v>28.763045999999999</v>
      </c>
      <c r="AT46">
        <v>15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10.211652000000001</v>
      </c>
      <c r="BA46">
        <v>6.7455150000000001</v>
      </c>
      <c r="BB46">
        <v>3.044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2114.3774069999999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378.8</v>
      </c>
      <c r="L47">
        <v>64</v>
      </c>
      <c r="M47">
        <v>67.274699999999996</v>
      </c>
      <c r="N47">
        <v>86.538700000000006</v>
      </c>
      <c r="O47">
        <v>72.16</v>
      </c>
      <c r="P47">
        <v>88.729500000000002</v>
      </c>
      <c r="Q47">
        <v>12.45</v>
      </c>
      <c r="R47">
        <v>24.7</v>
      </c>
      <c r="S47">
        <v>15.21</v>
      </c>
      <c r="T47">
        <v>1.71</v>
      </c>
      <c r="U47">
        <v>348.97500000000002</v>
      </c>
      <c r="V47">
        <v>7.87</v>
      </c>
      <c r="W47">
        <v>22.469799999999999</v>
      </c>
      <c r="X47">
        <v>74.2333</v>
      </c>
      <c r="Y47">
        <v>0</v>
      </c>
      <c r="Z47">
        <v>6.5208000000000004</v>
      </c>
      <c r="AA47">
        <v>28.09872</v>
      </c>
      <c r="AB47">
        <v>48.499828999999998</v>
      </c>
      <c r="AC47">
        <v>34.831252999999997</v>
      </c>
      <c r="AD47">
        <v>43.536136999999997</v>
      </c>
      <c r="AE47">
        <v>59.175403000000003</v>
      </c>
      <c r="AF47">
        <v>31.125952999999999</v>
      </c>
      <c r="AG47">
        <v>49.112358999999998</v>
      </c>
      <c r="AH47">
        <v>179.96245400000001</v>
      </c>
      <c r="AI47">
        <v>16.783217</v>
      </c>
      <c r="AJ47">
        <v>0</v>
      </c>
      <c r="AK47">
        <v>67.823003</v>
      </c>
      <c r="AL47">
        <v>77.853999999999999</v>
      </c>
      <c r="AM47">
        <v>0</v>
      </c>
      <c r="AN47">
        <v>1.212818</v>
      </c>
      <c r="AO47">
        <v>11.907</v>
      </c>
      <c r="AP47">
        <v>0</v>
      </c>
      <c r="AQ47">
        <v>63.107596999999998</v>
      </c>
      <c r="AR47">
        <v>47.472000000000001</v>
      </c>
      <c r="AS47">
        <v>28.763045999999999</v>
      </c>
      <c r="AT47">
        <v>15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10.211652000000001</v>
      </c>
      <c r="BA47">
        <v>6.7455150000000001</v>
      </c>
      <c r="BB47">
        <v>3.044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2104.2484069999996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378.8</v>
      </c>
      <c r="L48">
        <v>64</v>
      </c>
      <c r="M48">
        <v>67.274699999999996</v>
      </c>
      <c r="N48">
        <v>86.538700000000006</v>
      </c>
      <c r="O48">
        <v>72.16</v>
      </c>
      <c r="P48">
        <v>88.729500000000002</v>
      </c>
      <c r="Q48">
        <v>12.45</v>
      </c>
      <c r="R48">
        <v>24.7</v>
      </c>
      <c r="S48">
        <v>15.21</v>
      </c>
      <c r="T48">
        <v>1.71</v>
      </c>
      <c r="U48">
        <v>348.97500000000002</v>
      </c>
      <c r="V48">
        <v>7.87</v>
      </c>
      <c r="W48">
        <v>22.469799999999999</v>
      </c>
      <c r="X48">
        <v>74.2333</v>
      </c>
      <c r="Y48">
        <v>0</v>
      </c>
      <c r="Z48">
        <v>6.5208000000000004</v>
      </c>
      <c r="AA48">
        <v>28.09872</v>
      </c>
      <c r="AB48">
        <v>48.499828999999998</v>
      </c>
      <c r="AC48">
        <v>34.831252999999997</v>
      </c>
      <c r="AD48">
        <v>43.536136999999997</v>
      </c>
      <c r="AE48">
        <v>59.175403000000003</v>
      </c>
      <c r="AF48">
        <v>31.125952999999999</v>
      </c>
      <c r="AG48">
        <v>49.112358999999998</v>
      </c>
      <c r="AH48">
        <v>179.96245400000001</v>
      </c>
      <c r="AI48">
        <v>16.783217</v>
      </c>
      <c r="AJ48">
        <v>0</v>
      </c>
      <c r="AK48">
        <v>67.823003</v>
      </c>
      <c r="AL48">
        <v>77.853999999999999</v>
      </c>
      <c r="AM48">
        <v>0</v>
      </c>
      <c r="AN48">
        <v>1.212818</v>
      </c>
      <c r="AO48">
        <v>11.907</v>
      </c>
      <c r="AP48">
        <v>0</v>
      </c>
      <c r="AQ48">
        <v>63.107596999999998</v>
      </c>
      <c r="AR48">
        <v>47.472000000000001</v>
      </c>
      <c r="AS48">
        <v>28.763045999999999</v>
      </c>
      <c r="AT48">
        <v>15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10.211652000000001</v>
      </c>
      <c r="BA48">
        <v>6.7455150000000001</v>
      </c>
      <c r="BB48">
        <v>3.044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2104.2484069999996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378.8</v>
      </c>
      <c r="L49">
        <v>64</v>
      </c>
      <c r="M49">
        <v>67.274699999999996</v>
      </c>
      <c r="N49">
        <v>86.538700000000006</v>
      </c>
      <c r="O49">
        <v>72.16</v>
      </c>
      <c r="P49">
        <v>88.729500000000002</v>
      </c>
      <c r="Q49">
        <v>12.45</v>
      </c>
      <c r="R49">
        <v>24.7</v>
      </c>
      <c r="S49">
        <v>15.21</v>
      </c>
      <c r="T49">
        <v>1.71</v>
      </c>
      <c r="U49">
        <v>348.97500000000002</v>
      </c>
      <c r="V49">
        <v>7.87</v>
      </c>
      <c r="W49">
        <v>22.469799999999999</v>
      </c>
      <c r="X49">
        <v>74.2333</v>
      </c>
      <c r="Y49">
        <v>0</v>
      </c>
      <c r="Z49">
        <v>6.5208000000000004</v>
      </c>
      <c r="AA49">
        <v>28.09872</v>
      </c>
      <c r="AB49">
        <v>48.499828999999998</v>
      </c>
      <c r="AC49">
        <v>34.831252999999997</v>
      </c>
      <c r="AD49">
        <v>43.536136999999997</v>
      </c>
      <c r="AE49">
        <v>59.175403000000003</v>
      </c>
      <c r="AF49">
        <v>31.125952999999999</v>
      </c>
      <c r="AG49">
        <v>49.112358999999998</v>
      </c>
      <c r="AH49">
        <v>179.96245400000001</v>
      </c>
      <c r="AI49">
        <v>4.2720919999999998</v>
      </c>
      <c r="AJ49">
        <v>0</v>
      </c>
      <c r="AK49">
        <v>67.823003</v>
      </c>
      <c r="AL49">
        <v>77.853999999999999</v>
      </c>
      <c r="AM49">
        <v>0</v>
      </c>
      <c r="AN49">
        <v>1.212818</v>
      </c>
      <c r="AO49">
        <v>11.907</v>
      </c>
      <c r="AP49">
        <v>0</v>
      </c>
      <c r="AQ49">
        <v>63.107596999999998</v>
      </c>
      <c r="AR49">
        <v>47.472000000000001</v>
      </c>
      <c r="AS49">
        <v>28.763045999999999</v>
      </c>
      <c r="AT49">
        <v>15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10.211652000000001</v>
      </c>
      <c r="BA49">
        <v>6.7455150000000001</v>
      </c>
      <c r="BB49">
        <v>3.044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2091.7372819999996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378.8</v>
      </c>
      <c r="L50">
        <v>64</v>
      </c>
      <c r="M50">
        <v>67.274699999999996</v>
      </c>
      <c r="N50">
        <v>86.538700000000006</v>
      </c>
      <c r="O50">
        <v>72.16</v>
      </c>
      <c r="P50">
        <v>88.729500000000002</v>
      </c>
      <c r="Q50">
        <v>12.45</v>
      </c>
      <c r="R50">
        <v>24.7</v>
      </c>
      <c r="S50">
        <v>15.21</v>
      </c>
      <c r="T50">
        <v>1.71</v>
      </c>
      <c r="U50">
        <v>348.97500000000002</v>
      </c>
      <c r="V50">
        <v>7.87</v>
      </c>
      <c r="W50">
        <v>22.469799999999999</v>
      </c>
      <c r="X50">
        <v>74.2333</v>
      </c>
      <c r="Y50">
        <v>0</v>
      </c>
      <c r="Z50">
        <v>6.5208000000000004</v>
      </c>
      <c r="AA50">
        <v>28.09872</v>
      </c>
      <c r="AB50">
        <v>48.499828999999998</v>
      </c>
      <c r="AC50">
        <v>34.831252999999997</v>
      </c>
      <c r="AD50">
        <v>43.536136999999997</v>
      </c>
      <c r="AE50">
        <v>59.175403000000003</v>
      </c>
      <c r="AF50">
        <v>31.125952999999999</v>
      </c>
      <c r="AG50">
        <v>49.112358999999998</v>
      </c>
      <c r="AH50">
        <v>179.96245400000001</v>
      </c>
      <c r="AI50">
        <v>0</v>
      </c>
      <c r="AJ50">
        <v>0</v>
      </c>
      <c r="AK50">
        <v>67.823003</v>
      </c>
      <c r="AL50">
        <v>77.853999999999999</v>
      </c>
      <c r="AM50">
        <v>0</v>
      </c>
      <c r="AN50">
        <v>1.212818</v>
      </c>
      <c r="AO50">
        <v>11.907</v>
      </c>
      <c r="AP50">
        <v>0</v>
      </c>
      <c r="AQ50">
        <v>63.107596999999998</v>
      </c>
      <c r="AR50">
        <v>47.472000000000001</v>
      </c>
      <c r="AS50">
        <v>28.763045999999999</v>
      </c>
      <c r="AT50">
        <v>15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10.211652000000001</v>
      </c>
      <c r="BA50">
        <v>6.7455150000000001</v>
      </c>
      <c r="BB50">
        <v>3.044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2087.4651899999999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378.8</v>
      </c>
      <c r="L51">
        <v>64</v>
      </c>
      <c r="M51">
        <v>67.274699999999996</v>
      </c>
      <c r="N51">
        <v>86.538700000000006</v>
      </c>
      <c r="O51">
        <v>72.16</v>
      </c>
      <c r="P51">
        <v>88.729500000000002</v>
      </c>
      <c r="Q51">
        <v>12.45</v>
      </c>
      <c r="R51">
        <v>24.7</v>
      </c>
      <c r="S51">
        <v>15.21</v>
      </c>
      <c r="T51">
        <v>1.71</v>
      </c>
      <c r="U51">
        <v>348.97500000000002</v>
      </c>
      <c r="V51">
        <v>7.87</v>
      </c>
      <c r="W51">
        <v>22.469799999999999</v>
      </c>
      <c r="X51">
        <v>74.2333</v>
      </c>
      <c r="Y51">
        <v>0</v>
      </c>
      <c r="Z51">
        <v>6.5208000000000004</v>
      </c>
      <c r="AA51">
        <v>28.09872</v>
      </c>
      <c r="AB51">
        <v>48.499828999999998</v>
      </c>
      <c r="AC51">
        <v>34.831252999999997</v>
      </c>
      <c r="AD51">
        <v>43.536136999999997</v>
      </c>
      <c r="AE51">
        <v>59.175403000000003</v>
      </c>
      <c r="AF51">
        <v>31.125952999999999</v>
      </c>
      <c r="AG51">
        <v>49.112358999999998</v>
      </c>
      <c r="AH51">
        <v>179.96245400000001</v>
      </c>
      <c r="AI51">
        <v>0</v>
      </c>
      <c r="AJ51">
        <v>0</v>
      </c>
      <c r="AK51">
        <v>67.823003</v>
      </c>
      <c r="AL51">
        <v>77.853999999999999</v>
      </c>
      <c r="AM51">
        <v>0</v>
      </c>
      <c r="AN51">
        <v>1.212818</v>
      </c>
      <c r="AO51">
        <v>11.907</v>
      </c>
      <c r="AP51">
        <v>0</v>
      </c>
      <c r="AQ51">
        <v>63.107596999999998</v>
      </c>
      <c r="AR51">
        <v>47.472000000000001</v>
      </c>
      <c r="AS51">
        <v>38.350727999999997</v>
      </c>
      <c r="AT51">
        <v>15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10.211652000000001</v>
      </c>
      <c r="BA51">
        <v>6.7455150000000001</v>
      </c>
      <c r="BB51">
        <v>3.044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2097.0528719999998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378.8</v>
      </c>
      <c r="L52">
        <v>64</v>
      </c>
      <c r="M52">
        <v>67.274699999999996</v>
      </c>
      <c r="N52">
        <v>86.538700000000006</v>
      </c>
      <c r="O52">
        <v>72.16</v>
      </c>
      <c r="P52">
        <v>88.729500000000002</v>
      </c>
      <c r="Q52">
        <v>12.45</v>
      </c>
      <c r="R52">
        <v>24.7</v>
      </c>
      <c r="S52">
        <v>15.21</v>
      </c>
      <c r="T52">
        <v>1.71</v>
      </c>
      <c r="U52">
        <v>348.97500000000002</v>
      </c>
      <c r="V52">
        <v>9.7972000000000001</v>
      </c>
      <c r="W52">
        <v>22.469799999999999</v>
      </c>
      <c r="X52">
        <v>74.2333</v>
      </c>
      <c r="Y52">
        <v>0</v>
      </c>
      <c r="Z52">
        <v>6.5208000000000004</v>
      </c>
      <c r="AA52">
        <v>28.09872</v>
      </c>
      <c r="AB52">
        <v>48.499828999999998</v>
      </c>
      <c r="AC52">
        <v>34.831252999999997</v>
      </c>
      <c r="AD52">
        <v>43.536136999999997</v>
      </c>
      <c r="AE52">
        <v>59.175403000000003</v>
      </c>
      <c r="AF52">
        <v>31.125952999999999</v>
      </c>
      <c r="AG52">
        <v>49.112358999999998</v>
      </c>
      <c r="AH52">
        <v>179.96245400000001</v>
      </c>
      <c r="AI52">
        <v>0</v>
      </c>
      <c r="AJ52">
        <v>0</v>
      </c>
      <c r="AK52">
        <v>67.823003</v>
      </c>
      <c r="AL52">
        <v>77.853999999999999</v>
      </c>
      <c r="AM52">
        <v>0</v>
      </c>
      <c r="AN52">
        <v>1.212818</v>
      </c>
      <c r="AO52">
        <v>11.907</v>
      </c>
      <c r="AP52">
        <v>0</v>
      </c>
      <c r="AQ52">
        <v>63.107596999999998</v>
      </c>
      <c r="AR52">
        <v>47.472000000000001</v>
      </c>
      <c r="AS52">
        <v>38.350727999999997</v>
      </c>
      <c r="AT52">
        <v>15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10.211652000000001</v>
      </c>
      <c r="BA52">
        <v>6.7455150000000001</v>
      </c>
      <c r="BB52">
        <v>3.044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2098.9800719999998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379</v>
      </c>
      <c r="L53">
        <v>64</v>
      </c>
      <c r="M53">
        <v>67.274699999999996</v>
      </c>
      <c r="N53">
        <v>86.538700000000006</v>
      </c>
      <c r="O53">
        <v>77.16</v>
      </c>
      <c r="P53">
        <v>119.3237</v>
      </c>
      <c r="Q53">
        <v>12.45</v>
      </c>
      <c r="R53">
        <v>24.7</v>
      </c>
      <c r="S53">
        <v>15.21</v>
      </c>
      <c r="T53">
        <v>1.71</v>
      </c>
      <c r="U53">
        <v>348.97500000000002</v>
      </c>
      <c r="V53">
        <v>9.7972000000000001</v>
      </c>
      <c r="W53">
        <v>22.669799999999999</v>
      </c>
      <c r="X53">
        <v>74.2333</v>
      </c>
      <c r="Y53">
        <v>0</v>
      </c>
      <c r="Z53">
        <v>6.5208000000000004</v>
      </c>
      <c r="AA53">
        <v>28.09872</v>
      </c>
      <c r="AB53">
        <v>48.499828999999998</v>
      </c>
      <c r="AC53">
        <v>34.831252999999997</v>
      </c>
      <c r="AD53">
        <v>43.536136999999997</v>
      </c>
      <c r="AE53">
        <v>59.175403000000003</v>
      </c>
      <c r="AF53">
        <v>31.125952999999999</v>
      </c>
      <c r="AG53">
        <v>49.112358999999998</v>
      </c>
      <c r="AH53">
        <v>179.96245400000001</v>
      </c>
      <c r="AI53">
        <v>0</v>
      </c>
      <c r="AJ53">
        <v>0</v>
      </c>
      <c r="AK53">
        <v>67.823003</v>
      </c>
      <c r="AL53">
        <v>77.853999999999999</v>
      </c>
      <c r="AM53">
        <v>0</v>
      </c>
      <c r="AN53">
        <v>1.212818</v>
      </c>
      <c r="AO53">
        <v>11.907</v>
      </c>
      <c r="AP53">
        <v>0</v>
      </c>
      <c r="AQ53">
        <v>63.107596999999998</v>
      </c>
      <c r="AR53">
        <v>47.472000000000001</v>
      </c>
      <c r="AS53">
        <v>38.350727999999997</v>
      </c>
      <c r="AT53">
        <v>15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10.211652000000001</v>
      </c>
      <c r="BA53">
        <v>6.7455150000000001</v>
      </c>
      <c r="BB53">
        <v>3.044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2134.9742719999999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379</v>
      </c>
      <c r="L54">
        <v>64</v>
      </c>
      <c r="M54">
        <v>67.274699999999996</v>
      </c>
      <c r="N54">
        <v>86.538700000000006</v>
      </c>
      <c r="O54">
        <v>82.16</v>
      </c>
      <c r="P54">
        <v>119.3237</v>
      </c>
      <c r="Q54">
        <v>12.45</v>
      </c>
      <c r="R54">
        <v>24.7</v>
      </c>
      <c r="S54">
        <v>15.21</v>
      </c>
      <c r="T54">
        <v>1.71</v>
      </c>
      <c r="U54">
        <v>348.97500000000002</v>
      </c>
      <c r="V54">
        <v>9.7972000000000001</v>
      </c>
      <c r="W54">
        <v>22.669799999999999</v>
      </c>
      <c r="X54">
        <v>74.2333</v>
      </c>
      <c r="Y54">
        <v>0</v>
      </c>
      <c r="Z54">
        <v>6.5208000000000004</v>
      </c>
      <c r="AA54">
        <v>28.09872</v>
      </c>
      <c r="AB54">
        <v>48.499828999999998</v>
      </c>
      <c r="AC54">
        <v>34.831252999999997</v>
      </c>
      <c r="AD54">
        <v>43.536136999999997</v>
      </c>
      <c r="AE54">
        <v>59.175403000000003</v>
      </c>
      <c r="AF54">
        <v>31.125952999999999</v>
      </c>
      <c r="AG54">
        <v>49.112358999999998</v>
      </c>
      <c r="AH54">
        <v>179.96245400000001</v>
      </c>
      <c r="AI54">
        <v>0</v>
      </c>
      <c r="AJ54">
        <v>0</v>
      </c>
      <c r="AK54">
        <v>67.823003</v>
      </c>
      <c r="AL54">
        <v>77.853999999999999</v>
      </c>
      <c r="AM54">
        <v>0</v>
      </c>
      <c r="AN54">
        <v>1.212818</v>
      </c>
      <c r="AO54">
        <v>11.907</v>
      </c>
      <c r="AP54">
        <v>0</v>
      </c>
      <c r="AQ54">
        <v>63.107596999999998</v>
      </c>
      <c r="AR54">
        <v>47.472000000000001</v>
      </c>
      <c r="AS54">
        <v>38.350727999999997</v>
      </c>
      <c r="AT54">
        <v>15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10.211652000000001</v>
      </c>
      <c r="BA54">
        <v>6.7455150000000001</v>
      </c>
      <c r="BB54">
        <v>3.044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2139.9742719999999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379</v>
      </c>
      <c r="L55">
        <v>64</v>
      </c>
      <c r="M55">
        <v>67.274699999999996</v>
      </c>
      <c r="N55">
        <v>86.538700000000006</v>
      </c>
      <c r="O55">
        <v>79.16</v>
      </c>
      <c r="P55">
        <v>119.3237</v>
      </c>
      <c r="Q55">
        <v>12.45</v>
      </c>
      <c r="R55">
        <v>24.7</v>
      </c>
      <c r="S55">
        <v>15.21</v>
      </c>
      <c r="T55">
        <v>1.71</v>
      </c>
      <c r="U55">
        <v>348.97500000000002</v>
      </c>
      <c r="V55">
        <v>7.87</v>
      </c>
      <c r="W55">
        <v>22.669799999999999</v>
      </c>
      <c r="X55">
        <v>74.2333</v>
      </c>
      <c r="Y55">
        <v>0</v>
      </c>
      <c r="Z55">
        <v>6.5208000000000004</v>
      </c>
      <c r="AA55">
        <v>28.09872</v>
      </c>
      <c r="AB55">
        <v>48.499828999999998</v>
      </c>
      <c r="AC55">
        <v>34.831252999999997</v>
      </c>
      <c r="AD55">
        <v>43.536136999999997</v>
      </c>
      <c r="AE55">
        <v>59.175403000000003</v>
      </c>
      <c r="AF55">
        <v>31.125952999999999</v>
      </c>
      <c r="AG55">
        <v>49.112358999999998</v>
      </c>
      <c r="AH55">
        <v>179.96245400000001</v>
      </c>
      <c r="AI55">
        <v>0</v>
      </c>
      <c r="AJ55">
        <v>0</v>
      </c>
      <c r="AK55">
        <v>67.823003</v>
      </c>
      <c r="AL55">
        <v>77.853999999999999</v>
      </c>
      <c r="AM55">
        <v>0</v>
      </c>
      <c r="AN55">
        <v>1.212818</v>
      </c>
      <c r="AO55">
        <v>11.907</v>
      </c>
      <c r="AP55">
        <v>0</v>
      </c>
      <c r="AQ55">
        <v>63.107596999999998</v>
      </c>
      <c r="AR55">
        <v>47.472000000000001</v>
      </c>
      <c r="AS55">
        <v>38.350727999999997</v>
      </c>
      <c r="AT55">
        <v>15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10.211652000000001</v>
      </c>
      <c r="BA55">
        <v>6.7455150000000001</v>
      </c>
      <c r="BB55">
        <v>3.044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2135.0470719999998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379</v>
      </c>
      <c r="L56">
        <v>64</v>
      </c>
      <c r="M56">
        <v>67.274699999999996</v>
      </c>
      <c r="N56">
        <v>86.538700000000006</v>
      </c>
      <c r="O56">
        <v>92.16</v>
      </c>
      <c r="P56">
        <v>119.3237</v>
      </c>
      <c r="Q56">
        <v>12.45</v>
      </c>
      <c r="R56">
        <v>24.7</v>
      </c>
      <c r="S56">
        <v>15.21</v>
      </c>
      <c r="T56">
        <v>1.71</v>
      </c>
      <c r="U56">
        <v>348.97500000000002</v>
      </c>
      <c r="V56">
        <v>7.87</v>
      </c>
      <c r="W56">
        <v>22.669799999999999</v>
      </c>
      <c r="X56">
        <v>74.2333</v>
      </c>
      <c r="Y56">
        <v>0</v>
      </c>
      <c r="Z56">
        <v>6.5208000000000004</v>
      </c>
      <c r="AA56">
        <v>28.09872</v>
      </c>
      <c r="AB56">
        <v>48.499828999999998</v>
      </c>
      <c r="AC56">
        <v>34.831252999999997</v>
      </c>
      <c r="AD56">
        <v>43.536136999999997</v>
      </c>
      <c r="AE56">
        <v>59.175403000000003</v>
      </c>
      <c r="AF56">
        <v>31.125952999999999</v>
      </c>
      <c r="AG56">
        <v>49.112358999999998</v>
      </c>
      <c r="AH56">
        <v>179.96245400000001</v>
      </c>
      <c r="AI56">
        <v>0</v>
      </c>
      <c r="AJ56">
        <v>0</v>
      </c>
      <c r="AK56">
        <v>67.823003</v>
      </c>
      <c r="AL56">
        <v>77.853999999999999</v>
      </c>
      <c r="AM56">
        <v>0</v>
      </c>
      <c r="AN56">
        <v>1.212818</v>
      </c>
      <c r="AO56">
        <v>11.907</v>
      </c>
      <c r="AP56">
        <v>0</v>
      </c>
      <c r="AQ56">
        <v>63.107596999999998</v>
      </c>
      <c r="AR56">
        <v>40.847999999999999</v>
      </c>
      <c r="AS56">
        <v>38.350727999999997</v>
      </c>
      <c r="AT56">
        <v>15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10.211652000000001</v>
      </c>
      <c r="BA56">
        <v>6.7455150000000001</v>
      </c>
      <c r="BB56">
        <v>3.044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2141.423072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379</v>
      </c>
      <c r="L57">
        <v>64</v>
      </c>
      <c r="M57">
        <v>97.055942999999999</v>
      </c>
      <c r="N57">
        <v>124.38</v>
      </c>
      <c r="O57">
        <v>130.30250000000001</v>
      </c>
      <c r="P57">
        <v>131.26549700000001</v>
      </c>
      <c r="Q57">
        <v>12.45</v>
      </c>
      <c r="R57">
        <v>24.7</v>
      </c>
      <c r="S57">
        <v>15.21</v>
      </c>
      <c r="T57">
        <v>1.71</v>
      </c>
      <c r="U57">
        <v>348.97500000000002</v>
      </c>
      <c r="V57">
        <v>9.7972000000000001</v>
      </c>
      <c r="W57">
        <v>25.841000000000001</v>
      </c>
      <c r="X57">
        <v>91.901499999999999</v>
      </c>
      <c r="Y57">
        <v>0</v>
      </c>
      <c r="Z57">
        <v>6.5208000000000004</v>
      </c>
      <c r="AA57">
        <v>28.09872</v>
      </c>
      <c r="AB57">
        <v>48.499828999999998</v>
      </c>
      <c r="AC57">
        <v>34.831252999999997</v>
      </c>
      <c r="AD57">
        <v>43.536136999999997</v>
      </c>
      <c r="AE57">
        <v>59.175403000000003</v>
      </c>
      <c r="AF57">
        <v>31.125952999999999</v>
      </c>
      <c r="AG57">
        <v>49.112358999999998</v>
      </c>
      <c r="AH57">
        <v>179.96245400000001</v>
      </c>
      <c r="AI57">
        <v>0</v>
      </c>
      <c r="AJ57">
        <v>0</v>
      </c>
      <c r="AK57">
        <v>67.823003</v>
      </c>
      <c r="AL57">
        <v>77.853999999999999</v>
      </c>
      <c r="AM57">
        <v>0</v>
      </c>
      <c r="AN57">
        <v>1.212818</v>
      </c>
      <c r="AO57">
        <v>11.907</v>
      </c>
      <c r="AP57">
        <v>12.041399999999999</v>
      </c>
      <c r="AQ57">
        <v>63.107596999999998</v>
      </c>
      <c r="AR57">
        <v>40.847999999999999</v>
      </c>
      <c r="AS57">
        <v>28.763045999999999</v>
      </c>
      <c r="AT57">
        <v>15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10.211652000000001</v>
      </c>
      <c r="BA57">
        <v>6.7455150000000001</v>
      </c>
      <c r="BB57">
        <v>3.044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2284.35023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379</v>
      </c>
      <c r="L58">
        <v>64</v>
      </c>
      <c r="M58">
        <v>97.055942999999999</v>
      </c>
      <c r="N58">
        <v>124.38</v>
      </c>
      <c r="O58">
        <v>130.30250000000001</v>
      </c>
      <c r="P58">
        <v>131.26549700000001</v>
      </c>
      <c r="Q58">
        <v>12.45</v>
      </c>
      <c r="R58">
        <v>24.7</v>
      </c>
      <c r="S58">
        <v>15.21</v>
      </c>
      <c r="T58">
        <v>1.71</v>
      </c>
      <c r="U58">
        <v>348.97500000000002</v>
      </c>
      <c r="V58">
        <v>9.7972000000000001</v>
      </c>
      <c r="W58">
        <v>25.841000000000001</v>
      </c>
      <c r="X58">
        <v>91.901499999999999</v>
      </c>
      <c r="Y58">
        <v>0</v>
      </c>
      <c r="Z58">
        <v>6.5208000000000004</v>
      </c>
      <c r="AA58">
        <v>28.09872</v>
      </c>
      <c r="AB58">
        <v>48.499828999999998</v>
      </c>
      <c r="AC58">
        <v>34.831252999999997</v>
      </c>
      <c r="AD58">
        <v>43.536136999999997</v>
      </c>
      <c r="AE58">
        <v>59.175403000000003</v>
      </c>
      <c r="AF58">
        <v>31.125952999999999</v>
      </c>
      <c r="AG58">
        <v>49.112358999999998</v>
      </c>
      <c r="AH58">
        <v>179.96245400000001</v>
      </c>
      <c r="AI58">
        <v>0</v>
      </c>
      <c r="AJ58">
        <v>0</v>
      </c>
      <c r="AK58">
        <v>67.823003</v>
      </c>
      <c r="AL58">
        <v>77.853999999999999</v>
      </c>
      <c r="AM58">
        <v>0</v>
      </c>
      <c r="AN58">
        <v>1.212818</v>
      </c>
      <c r="AO58">
        <v>11.907</v>
      </c>
      <c r="AP58">
        <v>12.041399999999999</v>
      </c>
      <c r="AQ58">
        <v>63.107596999999998</v>
      </c>
      <c r="AR58">
        <v>40.847999999999999</v>
      </c>
      <c r="AS58">
        <v>28.763045999999999</v>
      </c>
      <c r="AT58">
        <v>15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10.211652000000001</v>
      </c>
      <c r="BA58">
        <v>6.7455150000000001</v>
      </c>
      <c r="BB58">
        <v>3.044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2284.35023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381.36660000000001</v>
      </c>
      <c r="L59">
        <v>64</v>
      </c>
      <c r="M59">
        <v>97.055942999999999</v>
      </c>
      <c r="N59">
        <v>124.38</v>
      </c>
      <c r="O59">
        <v>130.30250000000001</v>
      </c>
      <c r="P59">
        <v>131.26549700000001</v>
      </c>
      <c r="Q59">
        <v>15.0762</v>
      </c>
      <c r="R59">
        <v>29.565899999999999</v>
      </c>
      <c r="S59">
        <v>18.645800000000001</v>
      </c>
      <c r="T59">
        <v>1.71</v>
      </c>
      <c r="U59">
        <v>348.97500000000002</v>
      </c>
      <c r="V59">
        <v>9.7972000000000001</v>
      </c>
      <c r="W59">
        <v>25.841000000000001</v>
      </c>
      <c r="X59">
        <v>91.901499999999999</v>
      </c>
      <c r="Y59">
        <v>0</v>
      </c>
      <c r="Z59">
        <v>6.5208000000000004</v>
      </c>
      <c r="AA59">
        <v>28.09872</v>
      </c>
      <c r="AB59">
        <v>48.499828999999998</v>
      </c>
      <c r="AC59">
        <v>34.831252999999997</v>
      </c>
      <c r="AD59">
        <v>43.536136999999997</v>
      </c>
      <c r="AE59">
        <v>59.175403000000003</v>
      </c>
      <c r="AF59">
        <v>31.125952999999999</v>
      </c>
      <c r="AG59">
        <v>49.112358999999998</v>
      </c>
      <c r="AH59">
        <v>179.96245400000001</v>
      </c>
      <c r="AI59">
        <v>0</v>
      </c>
      <c r="AJ59">
        <v>0</v>
      </c>
      <c r="AK59">
        <v>67.823003</v>
      </c>
      <c r="AL59">
        <v>77.853999999999999</v>
      </c>
      <c r="AM59">
        <v>0</v>
      </c>
      <c r="AN59">
        <v>1.212818</v>
      </c>
      <c r="AO59">
        <v>11.907</v>
      </c>
      <c r="AP59">
        <v>12.041399999999999</v>
      </c>
      <c r="AQ59">
        <v>63.107596999999998</v>
      </c>
      <c r="AR59">
        <v>40.847999999999999</v>
      </c>
      <c r="AS59">
        <v>28.763045999999999</v>
      </c>
      <c r="AT59">
        <v>15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10.211652000000001</v>
      </c>
      <c r="BA59">
        <v>6.7455150000000001</v>
      </c>
      <c r="BB59">
        <v>3.044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2297.64473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381.36660000000001</v>
      </c>
      <c r="L60">
        <v>134</v>
      </c>
      <c r="M60">
        <v>97.055942999999999</v>
      </c>
      <c r="N60">
        <v>124.38</v>
      </c>
      <c r="O60">
        <v>130.30250000000001</v>
      </c>
      <c r="P60">
        <v>131.26549700000001</v>
      </c>
      <c r="Q60">
        <v>15.0762</v>
      </c>
      <c r="R60">
        <v>29.565899999999999</v>
      </c>
      <c r="S60">
        <v>18.645800000000001</v>
      </c>
      <c r="T60">
        <v>1.71</v>
      </c>
      <c r="U60">
        <v>348.97500000000002</v>
      </c>
      <c r="V60">
        <v>9.7972000000000001</v>
      </c>
      <c r="W60">
        <v>25.841000000000001</v>
      </c>
      <c r="X60">
        <v>91.901499999999999</v>
      </c>
      <c r="Y60">
        <v>0</v>
      </c>
      <c r="Z60">
        <v>6.5208000000000004</v>
      </c>
      <c r="AA60">
        <v>28.09872</v>
      </c>
      <c r="AB60">
        <v>48.499828999999998</v>
      </c>
      <c r="AC60">
        <v>34.831252999999997</v>
      </c>
      <c r="AD60">
        <v>43.536136999999997</v>
      </c>
      <c r="AE60">
        <v>59.175403000000003</v>
      </c>
      <c r="AF60">
        <v>31.125952999999999</v>
      </c>
      <c r="AG60">
        <v>49.112358999999998</v>
      </c>
      <c r="AH60">
        <v>179.96245400000001</v>
      </c>
      <c r="AI60">
        <v>0</v>
      </c>
      <c r="AJ60">
        <v>0</v>
      </c>
      <c r="AK60">
        <v>67.823003</v>
      </c>
      <c r="AL60">
        <v>77.853999999999999</v>
      </c>
      <c r="AM60">
        <v>0</v>
      </c>
      <c r="AN60">
        <v>1.212818</v>
      </c>
      <c r="AO60">
        <v>11.907</v>
      </c>
      <c r="AP60">
        <v>12.041399999999999</v>
      </c>
      <c r="AQ60">
        <v>63.107596999999998</v>
      </c>
      <c r="AR60">
        <v>40.847999999999999</v>
      </c>
      <c r="AS60">
        <v>28.763045999999999</v>
      </c>
      <c r="AT60">
        <v>15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10.211652000000001</v>
      </c>
      <c r="BA60">
        <v>6.7455150000000001</v>
      </c>
      <c r="BB60">
        <v>3.044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2367.64473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381.36660000000001</v>
      </c>
      <c r="L61">
        <v>154</v>
      </c>
      <c r="M61">
        <v>97.055942999999999</v>
      </c>
      <c r="N61">
        <v>124.38</v>
      </c>
      <c r="O61">
        <v>130.30250000000001</v>
      </c>
      <c r="P61">
        <v>131.26549700000001</v>
      </c>
      <c r="Q61">
        <v>15.0762</v>
      </c>
      <c r="R61">
        <v>29.565899999999999</v>
      </c>
      <c r="S61">
        <v>18.645800000000001</v>
      </c>
      <c r="T61">
        <v>1.71</v>
      </c>
      <c r="U61">
        <v>348.97500000000002</v>
      </c>
      <c r="V61">
        <v>9.7972000000000001</v>
      </c>
      <c r="W61">
        <v>32.170099999999998</v>
      </c>
      <c r="X61">
        <v>133.13489999999999</v>
      </c>
      <c r="Y61">
        <v>0</v>
      </c>
      <c r="Z61">
        <v>6.5208000000000004</v>
      </c>
      <c r="AA61">
        <v>28.09872</v>
      </c>
      <c r="AB61">
        <v>48.499828999999998</v>
      </c>
      <c r="AC61">
        <v>34.831252999999997</v>
      </c>
      <c r="AD61">
        <v>43.536136999999997</v>
      </c>
      <c r="AE61">
        <v>59.175403000000003</v>
      </c>
      <c r="AF61">
        <v>31.125952999999999</v>
      </c>
      <c r="AG61">
        <v>49.112358999999998</v>
      </c>
      <c r="AH61">
        <v>179.96245400000001</v>
      </c>
      <c r="AI61">
        <v>0</v>
      </c>
      <c r="AJ61">
        <v>0</v>
      </c>
      <c r="AK61">
        <v>67.823003</v>
      </c>
      <c r="AL61">
        <v>77.853999999999999</v>
      </c>
      <c r="AM61">
        <v>0</v>
      </c>
      <c r="AN61">
        <v>1.212818</v>
      </c>
      <c r="AO61">
        <v>9.0258000000000003</v>
      </c>
      <c r="AP61">
        <v>12.041399999999999</v>
      </c>
      <c r="AQ61">
        <v>63.107596999999998</v>
      </c>
      <c r="AR61">
        <v>40.847999999999999</v>
      </c>
      <c r="AS61">
        <v>28.763045999999999</v>
      </c>
      <c r="AT61">
        <v>15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10.211652000000001</v>
      </c>
      <c r="BA61">
        <v>6.7455150000000001</v>
      </c>
      <c r="BB61">
        <v>3.044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2432.3260300000002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381.36660000000001</v>
      </c>
      <c r="L62">
        <v>184</v>
      </c>
      <c r="M62">
        <v>97.055942999999999</v>
      </c>
      <c r="N62">
        <v>124.38</v>
      </c>
      <c r="O62">
        <v>130.30250000000001</v>
      </c>
      <c r="P62">
        <v>131.26549700000001</v>
      </c>
      <c r="Q62">
        <v>15.0762</v>
      </c>
      <c r="R62">
        <v>29.565899999999999</v>
      </c>
      <c r="S62">
        <v>18.645800000000001</v>
      </c>
      <c r="T62">
        <v>1.71</v>
      </c>
      <c r="U62">
        <v>348.97500000000002</v>
      </c>
      <c r="V62">
        <v>11.429399999999999</v>
      </c>
      <c r="W62">
        <v>32.170099999999998</v>
      </c>
      <c r="X62">
        <v>133.13489999999999</v>
      </c>
      <c r="Y62">
        <v>0</v>
      </c>
      <c r="Z62">
        <v>6.5208000000000004</v>
      </c>
      <c r="AA62">
        <v>28.09872</v>
      </c>
      <c r="AB62">
        <v>48.499828999999998</v>
      </c>
      <c r="AC62">
        <v>34.831252999999997</v>
      </c>
      <c r="AD62">
        <v>43.536136999999997</v>
      </c>
      <c r="AE62">
        <v>59.175403000000003</v>
      </c>
      <c r="AF62">
        <v>31.125952999999999</v>
      </c>
      <c r="AG62">
        <v>49.112358999999998</v>
      </c>
      <c r="AH62">
        <v>179.96245400000001</v>
      </c>
      <c r="AI62">
        <v>0</v>
      </c>
      <c r="AJ62">
        <v>0</v>
      </c>
      <c r="AK62">
        <v>67.823003</v>
      </c>
      <c r="AL62">
        <v>77.853999999999999</v>
      </c>
      <c r="AM62">
        <v>0</v>
      </c>
      <c r="AN62">
        <v>1.212818</v>
      </c>
      <c r="AO62">
        <v>9.0258000000000003</v>
      </c>
      <c r="AP62">
        <v>12.041399999999999</v>
      </c>
      <c r="AQ62">
        <v>63.107596999999998</v>
      </c>
      <c r="AR62">
        <v>40.847999999999999</v>
      </c>
      <c r="AS62">
        <v>28.763045999999999</v>
      </c>
      <c r="AT62">
        <v>15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10.211652000000001</v>
      </c>
      <c r="BA62">
        <v>6.7455150000000001</v>
      </c>
      <c r="BB62">
        <v>3.044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2463.9582300000002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381.36660000000001</v>
      </c>
      <c r="L63">
        <v>184</v>
      </c>
      <c r="M63">
        <v>97.055942999999999</v>
      </c>
      <c r="N63">
        <v>124.38</v>
      </c>
      <c r="O63">
        <v>130.30250000000001</v>
      </c>
      <c r="P63">
        <v>131.26549700000001</v>
      </c>
      <c r="Q63">
        <v>15.0762</v>
      </c>
      <c r="R63">
        <v>29.565899999999999</v>
      </c>
      <c r="S63">
        <v>18.645800000000001</v>
      </c>
      <c r="T63">
        <v>1.71</v>
      </c>
      <c r="U63">
        <v>348.97500000000002</v>
      </c>
      <c r="V63">
        <v>11.429399999999999</v>
      </c>
      <c r="W63">
        <v>32.170099999999998</v>
      </c>
      <c r="X63">
        <v>133.13489999999999</v>
      </c>
      <c r="Y63">
        <v>0</v>
      </c>
      <c r="Z63">
        <v>0</v>
      </c>
      <c r="AA63">
        <v>28.09872</v>
      </c>
      <c r="AB63">
        <v>48.499828999999998</v>
      </c>
      <c r="AC63">
        <v>34.831252999999997</v>
      </c>
      <c r="AD63">
        <v>43.536136999999997</v>
      </c>
      <c r="AE63">
        <v>59.175403000000003</v>
      </c>
      <c r="AF63">
        <v>31.125952999999999</v>
      </c>
      <c r="AG63">
        <v>49.112358999999998</v>
      </c>
      <c r="AH63">
        <v>179.96245400000001</v>
      </c>
      <c r="AI63">
        <v>0</v>
      </c>
      <c r="AJ63">
        <v>0</v>
      </c>
      <c r="AK63">
        <v>67.823003</v>
      </c>
      <c r="AL63">
        <v>77.853999999999999</v>
      </c>
      <c r="AM63">
        <v>0</v>
      </c>
      <c r="AN63">
        <v>1.212818</v>
      </c>
      <c r="AO63">
        <v>9.0258000000000003</v>
      </c>
      <c r="AP63">
        <v>12.041399999999999</v>
      </c>
      <c r="AQ63">
        <v>63.107596999999998</v>
      </c>
      <c r="AR63">
        <v>40.847999999999999</v>
      </c>
      <c r="AS63">
        <v>28.763045999999999</v>
      </c>
      <c r="AT63">
        <v>15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10.211652000000001</v>
      </c>
      <c r="BA63">
        <v>6.7455150000000001</v>
      </c>
      <c r="BB63">
        <v>3.044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2457.4374299999999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381.36660000000001</v>
      </c>
      <c r="L64">
        <v>204</v>
      </c>
      <c r="M64">
        <v>97.055942999999999</v>
      </c>
      <c r="N64">
        <v>124.38</v>
      </c>
      <c r="O64">
        <v>130.30250000000001</v>
      </c>
      <c r="P64">
        <v>131.26549700000001</v>
      </c>
      <c r="Q64">
        <v>15.0762</v>
      </c>
      <c r="R64">
        <v>29.565899999999999</v>
      </c>
      <c r="S64">
        <v>18.645800000000001</v>
      </c>
      <c r="T64">
        <v>1.71</v>
      </c>
      <c r="U64">
        <v>348.97500000000002</v>
      </c>
      <c r="V64">
        <v>11.429399999999999</v>
      </c>
      <c r="W64">
        <v>32.170099999999998</v>
      </c>
      <c r="X64">
        <v>133.13489999999999</v>
      </c>
      <c r="Y64">
        <v>0</v>
      </c>
      <c r="Z64">
        <v>0</v>
      </c>
      <c r="AA64">
        <v>28.09872</v>
      </c>
      <c r="AB64">
        <v>48.499828999999998</v>
      </c>
      <c r="AC64">
        <v>34.831252999999997</v>
      </c>
      <c r="AD64">
        <v>43.536136999999997</v>
      </c>
      <c r="AE64">
        <v>59.175403000000003</v>
      </c>
      <c r="AF64">
        <v>31.125952999999999</v>
      </c>
      <c r="AG64">
        <v>49.112358999999998</v>
      </c>
      <c r="AH64">
        <v>179.96245400000001</v>
      </c>
      <c r="AI64">
        <v>0</v>
      </c>
      <c r="AJ64">
        <v>0</v>
      </c>
      <c r="AK64">
        <v>67.823003</v>
      </c>
      <c r="AL64">
        <v>77.853999999999999</v>
      </c>
      <c r="AM64">
        <v>0</v>
      </c>
      <c r="AN64">
        <v>1.212818</v>
      </c>
      <c r="AO64">
        <v>8.8493999999999993</v>
      </c>
      <c r="AP64">
        <v>12.041399999999999</v>
      </c>
      <c r="AQ64">
        <v>63.107596999999998</v>
      </c>
      <c r="AR64">
        <v>40.847999999999999</v>
      </c>
      <c r="AS64">
        <v>28.763045999999999</v>
      </c>
      <c r="AT64">
        <v>15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10.211652000000001</v>
      </c>
      <c r="BA64">
        <v>6.7455150000000001</v>
      </c>
      <c r="BB64">
        <v>3.044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2477.2610300000001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381.36660000000001</v>
      </c>
      <c r="L65">
        <v>204</v>
      </c>
      <c r="M65">
        <v>97.055942999999999</v>
      </c>
      <c r="N65">
        <v>124.38</v>
      </c>
      <c r="O65">
        <v>130.30250000000001</v>
      </c>
      <c r="P65">
        <v>131.26549700000001</v>
      </c>
      <c r="Q65">
        <v>15.0762</v>
      </c>
      <c r="R65">
        <v>29.565899999999999</v>
      </c>
      <c r="S65">
        <v>18.645800000000001</v>
      </c>
      <c r="T65">
        <v>1.71</v>
      </c>
      <c r="U65">
        <v>348.97500000000002</v>
      </c>
      <c r="V65">
        <v>14.3</v>
      </c>
      <c r="W65">
        <v>32.170099999999998</v>
      </c>
      <c r="X65">
        <v>133.13489999999999</v>
      </c>
      <c r="Y65">
        <v>0</v>
      </c>
      <c r="Z65">
        <v>0</v>
      </c>
      <c r="AA65">
        <v>28.09872</v>
      </c>
      <c r="AB65">
        <v>48.499828999999998</v>
      </c>
      <c r="AC65">
        <v>34.831252999999997</v>
      </c>
      <c r="AD65">
        <v>43.536136999999997</v>
      </c>
      <c r="AE65">
        <v>59.175403000000003</v>
      </c>
      <c r="AF65">
        <v>31.125952999999999</v>
      </c>
      <c r="AG65">
        <v>49.112358999999998</v>
      </c>
      <c r="AH65">
        <v>179.96245400000001</v>
      </c>
      <c r="AI65">
        <v>0</v>
      </c>
      <c r="AJ65">
        <v>0</v>
      </c>
      <c r="AK65">
        <v>67.823003</v>
      </c>
      <c r="AL65">
        <v>77.853999999999999</v>
      </c>
      <c r="AM65">
        <v>0</v>
      </c>
      <c r="AN65">
        <v>1.212818</v>
      </c>
      <c r="AO65">
        <v>8.8493999999999993</v>
      </c>
      <c r="AP65">
        <v>12.041399999999999</v>
      </c>
      <c r="AQ65">
        <v>63.107596999999998</v>
      </c>
      <c r="AR65">
        <v>40.847999999999999</v>
      </c>
      <c r="AS65">
        <v>28.763045999999999</v>
      </c>
      <c r="AT65">
        <v>15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10.211652000000001</v>
      </c>
      <c r="BA65">
        <v>6.7455150000000001</v>
      </c>
      <c r="BB65">
        <v>3.044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2480.1316300000003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381.36660000000001</v>
      </c>
      <c r="L66">
        <v>204</v>
      </c>
      <c r="M66">
        <v>97.055942999999999</v>
      </c>
      <c r="N66">
        <v>124.38</v>
      </c>
      <c r="O66">
        <v>130.30250000000001</v>
      </c>
      <c r="P66">
        <v>131.26549700000001</v>
      </c>
      <c r="Q66">
        <v>15.0762</v>
      </c>
      <c r="R66">
        <v>29.565899999999999</v>
      </c>
      <c r="S66">
        <v>18.645800000000001</v>
      </c>
      <c r="T66">
        <v>1.71</v>
      </c>
      <c r="U66">
        <v>348.97500000000002</v>
      </c>
      <c r="V66">
        <v>14.3</v>
      </c>
      <c r="W66">
        <v>32.170099999999998</v>
      </c>
      <c r="X66">
        <v>133.13489999999999</v>
      </c>
      <c r="Y66">
        <v>0</v>
      </c>
      <c r="Z66">
        <v>0</v>
      </c>
      <c r="AA66">
        <v>28.09872</v>
      </c>
      <c r="AB66">
        <v>48.499828999999998</v>
      </c>
      <c r="AC66">
        <v>34.831252999999997</v>
      </c>
      <c r="AD66">
        <v>43.536136999999997</v>
      </c>
      <c r="AE66">
        <v>59.175403000000003</v>
      </c>
      <c r="AF66">
        <v>31.125952999999999</v>
      </c>
      <c r="AG66">
        <v>49.112358999999998</v>
      </c>
      <c r="AH66">
        <v>179.96245400000001</v>
      </c>
      <c r="AI66">
        <v>0</v>
      </c>
      <c r="AJ66">
        <v>0</v>
      </c>
      <c r="AK66">
        <v>67.823003</v>
      </c>
      <c r="AL66">
        <v>77.853999999999999</v>
      </c>
      <c r="AM66">
        <v>0</v>
      </c>
      <c r="AN66">
        <v>1.212818</v>
      </c>
      <c r="AO66">
        <v>8.8493999999999993</v>
      </c>
      <c r="AP66">
        <v>12.041399999999999</v>
      </c>
      <c r="AQ66">
        <v>63.107596999999998</v>
      </c>
      <c r="AR66">
        <v>40.847999999999999</v>
      </c>
      <c r="AS66">
        <v>28.763045999999999</v>
      </c>
      <c r="AT66">
        <v>15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10.211652000000001</v>
      </c>
      <c r="BA66">
        <v>6.7455150000000001</v>
      </c>
      <c r="BB66">
        <v>3.044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2480.1316300000003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381.36660000000001</v>
      </c>
      <c r="L67">
        <v>204</v>
      </c>
      <c r="M67">
        <v>97.055942999999999</v>
      </c>
      <c r="N67">
        <v>124.38</v>
      </c>
      <c r="O67">
        <v>130.30250000000001</v>
      </c>
      <c r="P67">
        <v>131.26549700000001</v>
      </c>
      <c r="Q67">
        <v>15.0762</v>
      </c>
      <c r="R67">
        <v>29.565899999999999</v>
      </c>
      <c r="S67">
        <v>18.645800000000001</v>
      </c>
      <c r="T67">
        <v>1.71</v>
      </c>
      <c r="U67">
        <v>348.97500000000002</v>
      </c>
      <c r="V67">
        <v>14.3</v>
      </c>
      <c r="W67">
        <v>32.170099999999998</v>
      </c>
      <c r="X67">
        <v>133.13489999999999</v>
      </c>
      <c r="Y67">
        <v>0</v>
      </c>
      <c r="Z67">
        <v>0</v>
      </c>
      <c r="AA67">
        <v>28.09872</v>
      </c>
      <c r="AB67">
        <v>48.499828999999998</v>
      </c>
      <c r="AC67">
        <v>34.831252999999997</v>
      </c>
      <c r="AD67">
        <v>43.536136999999997</v>
      </c>
      <c r="AE67">
        <v>59.175403000000003</v>
      </c>
      <c r="AF67">
        <v>31.125952999999999</v>
      </c>
      <c r="AG67">
        <v>49.112358999999998</v>
      </c>
      <c r="AH67">
        <v>179.96245400000001</v>
      </c>
      <c r="AI67">
        <v>0</v>
      </c>
      <c r="AJ67">
        <v>0</v>
      </c>
      <c r="AK67">
        <v>67.823003</v>
      </c>
      <c r="AL67">
        <v>77.853999999999999</v>
      </c>
      <c r="AM67">
        <v>0</v>
      </c>
      <c r="AN67">
        <v>1.212818</v>
      </c>
      <c r="AO67">
        <v>8.8493999999999993</v>
      </c>
      <c r="AP67">
        <v>2.5619999999999998</v>
      </c>
      <c r="AQ67">
        <v>63.107596999999998</v>
      </c>
      <c r="AR67">
        <v>40.847999999999999</v>
      </c>
      <c r="AS67">
        <v>28.763045999999999</v>
      </c>
      <c r="AT67">
        <v>15</v>
      </c>
      <c r="AU67">
        <v>0</v>
      </c>
      <c r="AV67">
        <v>0</v>
      </c>
      <c r="AW67">
        <v>0</v>
      </c>
      <c r="AX67">
        <v>0</v>
      </c>
      <c r="AY67">
        <v>8.3406509999999994</v>
      </c>
      <c r="AZ67">
        <v>10.211652000000001</v>
      </c>
      <c r="BA67">
        <v>6.7455150000000001</v>
      </c>
      <c r="BB67">
        <v>3.044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2470.6522300000001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381.36660000000001</v>
      </c>
      <c r="L68">
        <v>204</v>
      </c>
      <c r="M68">
        <v>97.055942999999999</v>
      </c>
      <c r="N68">
        <v>124.38</v>
      </c>
      <c r="O68">
        <v>130.30250000000001</v>
      </c>
      <c r="P68">
        <v>131.26549700000001</v>
      </c>
      <c r="Q68">
        <v>15.0762</v>
      </c>
      <c r="R68">
        <v>29.565899999999999</v>
      </c>
      <c r="S68">
        <v>18.645800000000001</v>
      </c>
      <c r="T68">
        <v>1.71</v>
      </c>
      <c r="U68">
        <v>348.97500000000002</v>
      </c>
      <c r="V68">
        <v>14.3</v>
      </c>
      <c r="W68">
        <v>32.170099999999998</v>
      </c>
      <c r="X68">
        <v>133.13489999999999</v>
      </c>
      <c r="Y68">
        <v>0</v>
      </c>
      <c r="Z68">
        <v>0</v>
      </c>
      <c r="AA68">
        <v>28.09872</v>
      </c>
      <c r="AB68">
        <v>48.499828999999998</v>
      </c>
      <c r="AC68">
        <v>34.831252999999997</v>
      </c>
      <c r="AD68">
        <v>43.536136999999997</v>
      </c>
      <c r="AE68">
        <v>59.175403000000003</v>
      </c>
      <c r="AF68">
        <v>31.125952999999999</v>
      </c>
      <c r="AG68">
        <v>49.112358999999998</v>
      </c>
      <c r="AH68">
        <v>179.96245400000001</v>
      </c>
      <c r="AI68">
        <v>0</v>
      </c>
      <c r="AJ68">
        <v>0</v>
      </c>
      <c r="AK68">
        <v>67.823003</v>
      </c>
      <c r="AL68">
        <v>77.853999999999999</v>
      </c>
      <c r="AM68">
        <v>0</v>
      </c>
      <c r="AN68">
        <v>1.212818</v>
      </c>
      <c r="AO68">
        <v>8.7024000000000008</v>
      </c>
      <c r="AP68">
        <v>2.5619999999999998</v>
      </c>
      <c r="AQ68">
        <v>63.107596999999998</v>
      </c>
      <c r="AR68">
        <v>40.847999999999999</v>
      </c>
      <c r="AS68">
        <v>28.763045999999999</v>
      </c>
      <c r="AT68">
        <v>15</v>
      </c>
      <c r="AU68">
        <v>0</v>
      </c>
      <c r="AV68">
        <v>0</v>
      </c>
      <c r="AW68">
        <v>0</v>
      </c>
      <c r="AX68">
        <v>0</v>
      </c>
      <c r="AY68">
        <v>8.3406509999999994</v>
      </c>
      <c r="AZ68">
        <v>10.211652000000001</v>
      </c>
      <c r="BA68">
        <v>6.7455150000000001</v>
      </c>
      <c r="BB68">
        <v>3.044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2470.5052300000002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381.36660000000001</v>
      </c>
      <c r="L69">
        <v>204</v>
      </c>
      <c r="M69">
        <v>97.055942999999999</v>
      </c>
      <c r="N69">
        <v>124.38</v>
      </c>
      <c r="O69">
        <v>130.30250000000001</v>
      </c>
      <c r="P69">
        <v>131.26549700000001</v>
      </c>
      <c r="Q69">
        <v>15.0762</v>
      </c>
      <c r="R69">
        <v>29.565899999999999</v>
      </c>
      <c r="S69">
        <v>18.645800000000001</v>
      </c>
      <c r="T69">
        <v>1.71</v>
      </c>
      <c r="U69">
        <v>348.97500000000002</v>
      </c>
      <c r="V69">
        <v>14.3</v>
      </c>
      <c r="W69">
        <v>32.170099999999998</v>
      </c>
      <c r="X69">
        <v>133.13489999999999</v>
      </c>
      <c r="Y69">
        <v>0</v>
      </c>
      <c r="Z69">
        <v>0</v>
      </c>
      <c r="AA69">
        <v>28.09872</v>
      </c>
      <c r="AB69">
        <v>48.499828999999998</v>
      </c>
      <c r="AC69">
        <v>34.831252999999997</v>
      </c>
      <c r="AD69">
        <v>43.536136999999997</v>
      </c>
      <c r="AE69">
        <v>59.175403000000003</v>
      </c>
      <c r="AF69">
        <v>31.125952999999999</v>
      </c>
      <c r="AG69">
        <v>49.112358999999998</v>
      </c>
      <c r="AH69">
        <v>179.96245400000001</v>
      </c>
      <c r="AI69">
        <v>0</v>
      </c>
      <c r="AJ69">
        <v>0</v>
      </c>
      <c r="AK69">
        <v>67.823003</v>
      </c>
      <c r="AL69">
        <v>77.853999999999999</v>
      </c>
      <c r="AM69">
        <v>0</v>
      </c>
      <c r="AN69">
        <v>1.212818</v>
      </c>
      <c r="AO69">
        <v>8.7024000000000008</v>
      </c>
      <c r="AP69">
        <v>2.5619999999999998</v>
      </c>
      <c r="AQ69">
        <v>63.107596999999998</v>
      </c>
      <c r="AR69">
        <v>40.847999999999999</v>
      </c>
      <c r="AS69">
        <v>28.763045999999999</v>
      </c>
      <c r="AT69">
        <v>15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10.211652000000001</v>
      </c>
      <c r="BA69">
        <v>6.7455150000000001</v>
      </c>
      <c r="BB69">
        <v>3.044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2470.5052300000002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381.36660000000001</v>
      </c>
      <c r="L70">
        <v>204</v>
      </c>
      <c r="M70">
        <v>97.055942999999999</v>
      </c>
      <c r="N70">
        <v>124.38</v>
      </c>
      <c r="O70">
        <v>130.30250000000001</v>
      </c>
      <c r="P70">
        <v>131.26549700000001</v>
      </c>
      <c r="Q70">
        <v>15.0762</v>
      </c>
      <c r="R70">
        <v>38.584699999999998</v>
      </c>
      <c r="S70">
        <v>24.122299999999999</v>
      </c>
      <c r="T70">
        <v>1.71</v>
      </c>
      <c r="U70">
        <v>348.97500000000002</v>
      </c>
      <c r="V70">
        <v>14.3</v>
      </c>
      <c r="W70">
        <v>32.170099999999998</v>
      </c>
      <c r="X70">
        <v>133.13489999999999</v>
      </c>
      <c r="Y70">
        <v>0</v>
      </c>
      <c r="Z70">
        <v>0</v>
      </c>
      <c r="AA70">
        <v>28.09872</v>
      </c>
      <c r="AB70">
        <v>48.499828999999998</v>
      </c>
      <c r="AC70">
        <v>34.831252999999997</v>
      </c>
      <c r="AD70">
        <v>43.536136999999997</v>
      </c>
      <c r="AE70">
        <v>59.175403000000003</v>
      </c>
      <c r="AF70">
        <v>31.125952999999999</v>
      </c>
      <c r="AG70">
        <v>49.112358999999998</v>
      </c>
      <c r="AH70">
        <v>179.96245400000001</v>
      </c>
      <c r="AI70">
        <v>0</v>
      </c>
      <c r="AJ70">
        <v>0</v>
      </c>
      <c r="AK70">
        <v>67.823003</v>
      </c>
      <c r="AL70">
        <v>77.853999999999999</v>
      </c>
      <c r="AM70">
        <v>0</v>
      </c>
      <c r="AN70">
        <v>1.212818</v>
      </c>
      <c r="AO70">
        <v>8.7024000000000008</v>
      </c>
      <c r="AP70">
        <v>8.9670000000000005</v>
      </c>
      <c r="AQ70">
        <v>63.107596999999998</v>
      </c>
      <c r="AR70">
        <v>40.847999999999999</v>
      </c>
      <c r="AS70">
        <v>28.763045999999999</v>
      </c>
      <c r="AT70">
        <v>15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10.211652000000001</v>
      </c>
      <c r="BA70">
        <v>6.7455150000000001</v>
      </c>
      <c r="BB70">
        <v>3.044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2491.4055300000005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381.36660000000001</v>
      </c>
      <c r="L71">
        <v>204</v>
      </c>
      <c r="M71">
        <v>97.055942999999999</v>
      </c>
      <c r="N71">
        <v>124.38</v>
      </c>
      <c r="O71">
        <v>130.30250000000001</v>
      </c>
      <c r="P71">
        <v>131.26549700000001</v>
      </c>
      <c r="Q71">
        <v>15.0762</v>
      </c>
      <c r="R71">
        <v>38.584699999999998</v>
      </c>
      <c r="S71">
        <v>24.122299999999999</v>
      </c>
      <c r="T71">
        <v>1.71</v>
      </c>
      <c r="U71">
        <v>348.97500000000002</v>
      </c>
      <c r="V71">
        <v>14.3</v>
      </c>
      <c r="W71">
        <v>32.170099999999998</v>
      </c>
      <c r="X71">
        <v>133.13489999999999</v>
      </c>
      <c r="Y71">
        <v>0</v>
      </c>
      <c r="Z71">
        <v>0</v>
      </c>
      <c r="AA71">
        <v>28.09872</v>
      </c>
      <c r="AB71">
        <v>48.499828999999998</v>
      </c>
      <c r="AC71">
        <v>34.831252999999997</v>
      </c>
      <c r="AD71">
        <v>43.536136999999997</v>
      </c>
      <c r="AE71">
        <v>59.175403000000003</v>
      </c>
      <c r="AF71">
        <v>41.501271000000003</v>
      </c>
      <c r="AG71">
        <v>49.112358999999998</v>
      </c>
      <c r="AH71">
        <v>179.96245400000001</v>
      </c>
      <c r="AI71">
        <v>16.783217</v>
      </c>
      <c r="AJ71">
        <v>0</v>
      </c>
      <c r="AK71">
        <v>67.823003</v>
      </c>
      <c r="AL71">
        <v>77.853999999999999</v>
      </c>
      <c r="AM71">
        <v>0</v>
      </c>
      <c r="AN71">
        <v>1.212818</v>
      </c>
      <c r="AO71">
        <v>8.4084000000000003</v>
      </c>
      <c r="AP71">
        <v>12.041399999999999</v>
      </c>
      <c r="AQ71">
        <v>63.107596999999998</v>
      </c>
      <c r="AR71">
        <v>36.432000000000002</v>
      </c>
      <c r="AS71">
        <v>28.763045999999999</v>
      </c>
      <c r="AT71">
        <v>15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10.211652000000001</v>
      </c>
      <c r="BA71">
        <v>6.7455150000000001</v>
      </c>
      <c r="BB71">
        <v>3.044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2516.928465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381.36660000000001</v>
      </c>
      <c r="L72">
        <v>204</v>
      </c>
      <c r="M72">
        <v>97.055942999999999</v>
      </c>
      <c r="N72">
        <v>124.38</v>
      </c>
      <c r="O72">
        <v>130.30250000000001</v>
      </c>
      <c r="P72">
        <v>131.26549700000001</v>
      </c>
      <c r="Q72">
        <v>15.0762</v>
      </c>
      <c r="R72">
        <v>38.584699999999998</v>
      </c>
      <c r="S72">
        <v>24.122299999999999</v>
      </c>
      <c r="T72">
        <v>1.71</v>
      </c>
      <c r="U72">
        <v>348.97500000000002</v>
      </c>
      <c r="V72">
        <v>14.3</v>
      </c>
      <c r="W72">
        <v>32.170099999999998</v>
      </c>
      <c r="X72">
        <v>133.13489999999999</v>
      </c>
      <c r="Y72">
        <v>0</v>
      </c>
      <c r="Z72">
        <v>0</v>
      </c>
      <c r="AA72">
        <v>28.09872</v>
      </c>
      <c r="AB72">
        <v>48.499828999999998</v>
      </c>
      <c r="AC72">
        <v>34.831252999999997</v>
      </c>
      <c r="AD72">
        <v>43.536136999999997</v>
      </c>
      <c r="AE72">
        <v>59.175403000000003</v>
      </c>
      <c r="AF72">
        <v>41.501271000000003</v>
      </c>
      <c r="AG72">
        <v>49.112358999999998</v>
      </c>
      <c r="AH72">
        <v>179.96245400000001</v>
      </c>
      <c r="AI72">
        <v>16.783217</v>
      </c>
      <c r="AJ72">
        <v>0</v>
      </c>
      <c r="AK72">
        <v>67.823003</v>
      </c>
      <c r="AL72">
        <v>77.853999999999999</v>
      </c>
      <c r="AM72">
        <v>0</v>
      </c>
      <c r="AN72">
        <v>1.212818</v>
      </c>
      <c r="AO72">
        <v>8.4084000000000003</v>
      </c>
      <c r="AP72">
        <v>12.041399999999999</v>
      </c>
      <c r="AQ72">
        <v>63.107596999999998</v>
      </c>
      <c r="AR72">
        <v>36.432000000000002</v>
      </c>
      <c r="AS72">
        <v>28.763045999999999</v>
      </c>
      <c r="AT72">
        <v>15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10.211652000000001</v>
      </c>
      <c r="BA72">
        <v>6.7455150000000001</v>
      </c>
      <c r="BB72">
        <v>3.044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2516.928465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381.36660000000001</v>
      </c>
      <c r="L73">
        <v>204</v>
      </c>
      <c r="M73">
        <v>97.055942999999999</v>
      </c>
      <c r="N73">
        <v>124.38</v>
      </c>
      <c r="O73">
        <v>130.30250000000001</v>
      </c>
      <c r="P73">
        <v>131.26549700000001</v>
      </c>
      <c r="Q73">
        <v>15.0762</v>
      </c>
      <c r="R73">
        <v>38.584699999999998</v>
      </c>
      <c r="S73">
        <v>24.122299999999999</v>
      </c>
      <c r="T73">
        <v>1.71</v>
      </c>
      <c r="U73">
        <v>348.97500000000002</v>
      </c>
      <c r="V73">
        <v>14.3</v>
      </c>
      <c r="W73">
        <v>32.170099999999998</v>
      </c>
      <c r="X73">
        <v>133.13489999999999</v>
      </c>
      <c r="Y73">
        <v>0</v>
      </c>
      <c r="Z73">
        <v>0</v>
      </c>
      <c r="AA73">
        <v>28.09872</v>
      </c>
      <c r="AB73">
        <v>48.499828999999998</v>
      </c>
      <c r="AC73">
        <v>34.831252999999997</v>
      </c>
      <c r="AD73">
        <v>43.536136999999997</v>
      </c>
      <c r="AE73">
        <v>59.175403000000003</v>
      </c>
      <c r="AF73">
        <v>41.501271000000003</v>
      </c>
      <c r="AG73">
        <v>49.112358999999998</v>
      </c>
      <c r="AH73">
        <v>179.96245400000001</v>
      </c>
      <c r="AI73">
        <v>4.2720919999999998</v>
      </c>
      <c r="AJ73">
        <v>0</v>
      </c>
      <c r="AK73">
        <v>67.823003</v>
      </c>
      <c r="AL73">
        <v>77.853999999999999</v>
      </c>
      <c r="AM73">
        <v>0</v>
      </c>
      <c r="AN73">
        <v>1.212818</v>
      </c>
      <c r="AO73">
        <v>8.3789999999999996</v>
      </c>
      <c r="AP73">
        <v>12.041399999999999</v>
      </c>
      <c r="AQ73">
        <v>63.107596999999998</v>
      </c>
      <c r="AR73">
        <v>38.64</v>
      </c>
      <c r="AS73">
        <v>28.763045999999999</v>
      </c>
      <c r="AT73">
        <v>15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10.211652000000001</v>
      </c>
      <c r="BA73">
        <v>6.7455150000000001</v>
      </c>
      <c r="BB73">
        <v>3.044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2506.5959400000002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381.36660000000001</v>
      </c>
      <c r="L74">
        <v>204</v>
      </c>
      <c r="M74">
        <v>97.055942999999999</v>
      </c>
      <c r="N74">
        <v>124.38</v>
      </c>
      <c r="O74">
        <v>130.30250000000001</v>
      </c>
      <c r="P74">
        <v>131.26549700000001</v>
      </c>
      <c r="Q74">
        <v>15.0762</v>
      </c>
      <c r="R74">
        <v>38.584699999999998</v>
      </c>
      <c r="S74">
        <v>24.122299999999999</v>
      </c>
      <c r="T74">
        <v>1.71</v>
      </c>
      <c r="U74">
        <v>348.97500000000002</v>
      </c>
      <c r="V74">
        <v>14.3</v>
      </c>
      <c r="W74">
        <v>32.170099999999998</v>
      </c>
      <c r="X74">
        <v>133.13489999999999</v>
      </c>
      <c r="Y74">
        <v>0</v>
      </c>
      <c r="Z74">
        <v>0</v>
      </c>
      <c r="AA74">
        <v>28.09872</v>
      </c>
      <c r="AB74">
        <v>48.499828999999998</v>
      </c>
      <c r="AC74">
        <v>34.831252999999997</v>
      </c>
      <c r="AD74">
        <v>43.536136999999997</v>
      </c>
      <c r="AE74">
        <v>59.175403000000003</v>
      </c>
      <c r="AF74">
        <v>41.501271000000003</v>
      </c>
      <c r="AG74">
        <v>49.112358999999998</v>
      </c>
      <c r="AH74">
        <v>179.96245400000001</v>
      </c>
      <c r="AI74">
        <v>4.2720919999999998</v>
      </c>
      <c r="AJ74">
        <v>0</v>
      </c>
      <c r="AK74">
        <v>67.823003</v>
      </c>
      <c r="AL74">
        <v>77.853999999999999</v>
      </c>
      <c r="AM74">
        <v>0</v>
      </c>
      <c r="AN74">
        <v>1.212818</v>
      </c>
      <c r="AO74">
        <v>8.2319999999999993</v>
      </c>
      <c r="AP74">
        <v>12.041399999999999</v>
      </c>
      <c r="AQ74">
        <v>63.107596999999998</v>
      </c>
      <c r="AR74">
        <v>38.64</v>
      </c>
      <c r="AS74">
        <v>28.763045999999999</v>
      </c>
      <c r="AT74">
        <v>15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10.211652000000001</v>
      </c>
      <c r="BA74">
        <v>6.7455150000000001</v>
      </c>
      <c r="BB74">
        <v>3.044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2506.4489400000002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381.36660000000001</v>
      </c>
      <c r="L75">
        <v>204</v>
      </c>
      <c r="M75">
        <v>97.055942999999999</v>
      </c>
      <c r="N75">
        <v>124.38</v>
      </c>
      <c r="O75">
        <v>130.30250000000001</v>
      </c>
      <c r="P75">
        <v>131.26549700000001</v>
      </c>
      <c r="Q75">
        <v>19.544699999999999</v>
      </c>
      <c r="R75">
        <v>38.584699999999998</v>
      </c>
      <c r="S75">
        <v>24.122299999999999</v>
      </c>
      <c r="T75">
        <v>1.71</v>
      </c>
      <c r="U75">
        <v>348.97500000000002</v>
      </c>
      <c r="V75">
        <v>14.3</v>
      </c>
      <c r="W75">
        <v>32.170099999999998</v>
      </c>
      <c r="X75">
        <v>133.13489999999999</v>
      </c>
      <c r="Y75">
        <v>0</v>
      </c>
      <c r="Z75">
        <v>0</v>
      </c>
      <c r="AA75">
        <v>28.09872</v>
      </c>
      <c r="AB75">
        <v>48.499828999999998</v>
      </c>
      <c r="AC75">
        <v>34.831252999999997</v>
      </c>
      <c r="AD75">
        <v>43.536136999999997</v>
      </c>
      <c r="AE75">
        <v>59.175403000000003</v>
      </c>
      <c r="AF75">
        <v>41.501271000000003</v>
      </c>
      <c r="AG75">
        <v>49.112358999999998</v>
      </c>
      <c r="AH75">
        <v>179.96245400000001</v>
      </c>
      <c r="AI75">
        <v>13.731723000000001</v>
      </c>
      <c r="AJ75">
        <v>0</v>
      </c>
      <c r="AK75">
        <v>67.823003</v>
      </c>
      <c r="AL75">
        <v>77.853999999999999</v>
      </c>
      <c r="AM75">
        <v>0</v>
      </c>
      <c r="AN75">
        <v>1.212818</v>
      </c>
      <c r="AO75">
        <v>8.2319999999999993</v>
      </c>
      <c r="AP75">
        <v>12.041399999999999</v>
      </c>
      <c r="AQ75">
        <v>63.107596999999998</v>
      </c>
      <c r="AR75">
        <v>38.64</v>
      </c>
      <c r="AS75">
        <v>27.165099000000001</v>
      </c>
      <c r="AT75">
        <v>15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10.211652000000001</v>
      </c>
      <c r="BA75">
        <v>6.7455150000000001</v>
      </c>
      <c r="BB75">
        <v>3.044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2518.7791239999997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381.36660000000001</v>
      </c>
      <c r="L76">
        <v>164</v>
      </c>
      <c r="M76">
        <v>97.055942999999999</v>
      </c>
      <c r="N76">
        <v>124.38</v>
      </c>
      <c r="O76">
        <v>130.30250000000001</v>
      </c>
      <c r="P76">
        <v>131.26549700000001</v>
      </c>
      <c r="Q76">
        <v>19.544699999999999</v>
      </c>
      <c r="R76">
        <v>38.584699999999998</v>
      </c>
      <c r="S76">
        <v>24.122299999999999</v>
      </c>
      <c r="T76">
        <v>1.71</v>
      </c>
      <c r="U76">
        <v>348.97500000000002</v>
      </c>
      <c r="V76">
        <v>14.3</v>
      </c>
      <c r="W76">
        <v>32.170099999999998</v>
      </c>
      <c r="X76">
        <v>133.13489999999999</v>
      </c>
      <c r="Y76">
        <v>0</v>
      </c>
      <c r="Z76">
        <v>6.5208000000000004</v>
      </c>
      <c r="AA76">
        <v>28.09872</v>
      </c>
      <c r="AB76">
        <v>48.499828999999998</v>
      </c>
      <c r="AC76">
        <v>34.831252999999997</v>
      </c>
      <c r="AD76">
        <v>43.536136999999997</v>
      </c>
      <c r="AE76">
        <v>59.175403000000003</v>
      </c>
      <c r="AF76">
        <v>41.501271000000003</v>
      </c>
      <c r="AG76">
        <v>49.112358999999998</v>
      </c>
      <c r="AH76">
        <v>179.96245400000001</v>
      </c>
      <c r="AI76">
        <v>78.386778000000007</v>
      </c>
      <c r="AJ76">
        <v>0</v>
      </c>
      <c r="AK76">
        <v>67.823003</v>
      </c>
      <c r="AL76">
        <v>77.853999999999999</v>
      </c>
      <c r="AM76">
        <v>0</v>
      </c>
      <c r="AN76">
        <v>1.212818</v>
      </c>
      <c r="AO76">
        <v>8.0850000000000009</v>
      </c>
      <c r="AP76">
        <v>12.041399999999999</v>
      </c>
      <c r="AQ76">
        <v>63.107596999999998</v>
      </c>
      <c r="AR76">
        <v>38.64</v>
      </c>
      <c r="AS76">
        <v>27.165099000000001</v>
      </c>
      <c r="AT76">
        <v>15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10.211652000000001</v>
      </c>
      <c r="BA76">
        <v>6.7455150000000001</v>
      </c>
      <c r="BB76">
        <v>3.044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2549.8079790000002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379</v>
      </c>
      <c r="L77">
        <v>163.16999999999999</v>
      </c>
      <c r="M77">
        <v>97.055942999999999</v>
      </c>
      <c r="N77">
        <v>124.38</v>
      </c>
      <c r="O77">
        <v>130.30250000000001</v>
      </c>
      <c r="P77">
        <v>131.26549700000001</v>
      </c>
      <c r="Q77">
        <v>19.434699999999999</v>
      </c>
      <c r="R77">
        <v>38.354700000000001</v>
      </c>
      <c r="S77">
        <v>23.972300000000001</v>
      </c>
      <c r="T77">
        <v>1.71</v>
      </c>
      <c r="U77">
        <v>348.97500000000002</v>
      </c>
      <c r="V77">
        <v>14.3</v>
      </c>
      <c r="W77">
        <v>32.170099999999998</v>
      </c>
      <c r="X77">
        <v>133.13489999999999</v>
      </c>
      <c r="Y77">
        <v>0</v>
      </c>
      <c r="Z77">
        <v>6.5208000000000004</v>
      </c>
      <c r="AA77">
        <v>28.09872</v>
      </c>
      <c r="AB77">
        <v>48.499828999999998</v>
      </c>
      <c r="AC77">
        <v>34.831252999999997</v>
      </c>
      <c r="AD77">
        <v>43.536136999999997</v>
      </c>
      <c r="AE77">
        <v>59.175403000000003</v>
      </c>
      <c r="AF77">
        <v>41.501271000000003</v>
      </c>
      <c r="AG77">
        <v>49.112358999999998</v>
      </c>
      <c r="AH77">
        <v>179.96245400000001</v>
      </c>
      <c r="AI77">
        <v>78.386778000000007</v>
      </c>
      <c r="AJ77">
        <v>0</v>
      </c>
      <c r="AK77">
        <v>67.823003</v>
      </c>
      <c r="AL77">
        <v>77.853999999999999</v>
      </c>
      <c r="AM77">
        <v>0</v>
      </c>
      <c r="AN77">
        <v>1.212818</v>
      </c>
      <c r="AO77">
        <v>8.0850000000000009</v>
      </c>
      <c r="AP77">
        <v>12.041399999999999</v>
      </c>
      <c r="AQ77">
        <v>63.107596999999998</v>
      </c>
      <c r="AR77">
        <v>35.328000000000003</v>
      </c>
      <c r="AS77">
        <v>27.165099000000001</v>
      </c>
      <c r="AT77">
        <v>15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10.211652000000001</v>
      </c>
      <c r="BA77">
        <v>6.7455150000000001</v>
      </c>
      <c r="BB77">
        <v>3.044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2542.8093790000003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379</v>
      </c>
      <c r="L78">
        <v>163.16999999999999</v>
      </c>
      <c r="M78">
        <v>97.055942999999999</v>
      </c>
      <c r="N78">
        <v>124.38</v>
      </c>
      <c r="O78">
        <v>130.30250000000001</v>
      </c>
      <c r="P78">
        <v>131.26549700000001</v>
      </c>
      <c r="Q78">
        <v>19.434699999999999</v>
      </c>
      <c r="R78">
        <v>38.354700000000001</v>
      </c>
      <c r="S78">
        <v>23.972300000000001</v>
      </c>
      <c r="T78">
        <v>1.71</v>
      </c>
      <c r="U78">
        <v>348.97500000000002</v>
      </c>
      <c r="V78">
        <v>14.3</v>
      </c>
      <c r="W78">
        <v>32.170099999999998</v>
      </c>
      <c r="X78">
        <v>133.13489999999999</v>
      </c>
      <c r="Y78">
        <v>0</v>
      </c>
      <c r="Z78">
        <v>19.6614</v>
      </c>
      <c r="AA78">
        <v>28.09872</v>
      </c>
      <c r="AB78">
        <v>50.070672999999999</v>
      </c>
      <c r="AC78">
        <v>34.831252999999997</v>
      </c>
      <c r="AD78">
        <v>43.536136999999997</v>
      </c>
      <c r="AE78">
        <v>59.175403000000003</v>
      </c>
      <c r="AF78">
        <v>45.651398999999998</v>
      </c>
      <c r="AG78">
        <v>49.112358999999998</v>
      </c>
      <c r="AH78">
        <v>182.023943</v>
      </c>
      <c r="AI78">
        <v>78.386778000000007</v>
      </c>
      <c r="AJ78">
        <v>0</v>
      </c>
      <c r="AK78">
        <v>67.823003</v>
      </c>
      <c r="AL78">
        <v>77.853999999999999</v>
      </c>
      <c r="AM78">
        <v>9.5144819999999992</v>
      </c>
      <c r="AN78">
        <v>1.212818</v>
      </c>
      <c r="AO78">
        <v>7.9379999999999997</v>
      </c>
      <c r="AP78">
        <v>12.041399999999999</v>
      </c>
      <c r="AQ78">
        <v>63.107596999999998</v>
      </c>
      <c r="AR78">
        <v>35.328000000000003</v>
      </c>
      <c r="AS78">
        <v>27.165099000000001</v>
      </c>
      <c r="AT78">
        <v>15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10.211652000000001</v>
      </c>
      <c r="BA78">
        <v>6.9226239999999999</v>
      </c>
      <c r="BB78">
        <v>3.044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2573.4286789999996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379</v>
      </c>
      <c r="L79">
        <v>232.95009999999999</v>
      </c>
      <c r="M79">
        <v>97.055942999999999</v>
      </c>
      <c r="N79">
        <v>124.38</v>
      </c>
      <c r="O79">
        <v>130.30250000000001</v>
      </c>
      <c r="P79">
        <v>131.26549700000001</v>
      </c>
      <c r="Q79">
        <v>18.479099999999999</v>
      </c>
      <c r="R79">
        <v>38.8247</v>
      </c>
      <c r="S79">
        <v>24.282299999999999</v>
      </c>
      <c r="T79">
        <v>1.71</v>
      </c>
      <c r="U79">
        <v>348.97500000000002</v>
      </c>
      <c r="V79">
        <v>14.3</v>
      </c>
      <c r="W79">
        <v>32.170099999999998</v>
      </c>
      <c r="X79">
        <v>133.13489999999999</v>
      </c>
      <c r="Y79">
        <v>0</v>
      </c>
      <c r="Z79">
        <v>19.6614</v>
      </c>
      <c r="AA79">
        <v>28.09872</v>
      </c>
      <c r="AB79">
        <v>50.070672999999999</v>
      </c>
      <c r="AC79">
        <v>34.831252999999997</v>
      </c>
      <c r="AD79">
        <v>43.536136999999997</v>
      </c>
      <c r="AE79">
        <v>59.175403000000003</v>
      </c>
      <c r="AF79">
        <v>45.651398999999998</v>
      </c>
      <c r="AG79">
        <v>49.112358999999998</v>
      </c>
      <c r="AH79">
        <v>182.023943</v>
      </c>
      <c r="AI79">
        <v>78.386778000000007</v>
      </c>
      <c r="AJ79">
        <v>0</v>
      </c>
      <c r="AK79">
        <v>67.823003</v>
      </c>
      <c r="AL79">
        <v>77.853999999999999</v>
      </c>
      <c r="AM79">
        <v>18.838674000000001</v>
      </c>
      <c r="AN79">
        <v>1.212818</v>
      </c>
      <c r="AO79">
        <v>7.9379999999999997</v>
      </c>
      <c r="AP79">
        <v>12.041399999999999</v>
      </c>
      <c r="AQ79">
        <v>63.107596999999998</v>
      </c>
      <c r="AR79">
        <v>35.328000000000003</v>
      </c>
      <c r="AS79">
        <v>27.165099000000001</v>
      </c>
      <c r="AT79">
        <v>15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10.211652000000001</v>
      </c>
      <c r="BA79">
        <v>6.9226239999999999</v>
      </c>
      <c r="BB79">
        <v>3.044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2652.3573709999996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417.8066</v>
      </c>
      <c r="L80">
        <v>232.95009999999999</v>
      </c>
      <c r="M80">
        <v>97.055942999999999</v>
      </c>
      <c r="N80">
        <v>124.38</v>
      </c>
      <c r="O80">
        <v>130.30250000000001</v>
      </c>
      <c r="P80">
        <v>131.26549700000001</v>
      </c>
      <c r="Q80">
        <v>18.479099999999999</v>
      </c>
      <c r="R80">
        <v>38.8247</v>
      </c>
      <c r="S80">
        <v>24.282299999999999</v>
      </c>
      <c r="T80">
        <v>1.71</v>
      </c>
      <c r="U80">
        <v>348.97500000000002</v>
      </c>
      <c r="V80">
        <v>14.3</v>
      </c>
      <c r="W80">
        <v>32.170099999999998</v>
      </c>
      <c r="X80">
        <v>133.13489999999999</v>
      </c>
      <c r="Y80">
        <v>0</v>
      </c>
      <c r="Z80">
        <v>19.6614</v>
      </c>
      <c r="AA80">
        <v>28.09872</v>
      </c>
      <c r="AB80">
        <v>50.070672999999999</v>
      </c>
      <c r="AC80">
        <v>34.831252999999997</v>
      </c>
      <c r="AD80">
        <v>43.536136999999997</v>
      </c>
      <c r="AE80">
        <v>59.175403000000003</v>
      </c>
      <c r="AF80">
        <v>45.651398999999998</v>
      </c>
      <c r="AG80">
        <v>49.112358999999998</v>
      </c>
      <c r="AH80">
        <v>182.023943</v>
      </c>
      <c r="AI80">
        <v>78.386778000000007</v>
      </c>
      <c r="AJ80">
        <v>0</v>
      </c>
      <c r="AK80">
        <v>67.823003</v>
      </c>
      <c r="AL80">
        <v>77.853999999999999</v>
      </c>
      <c r="AM80">
        <v>18.838674000000001</v>
      </c>
      <c r="AN80">
        <v>1.212818</v>
      </c>
      <c r="AO80">
        <v>7.9379999999999997</v>
      </c>
      <c r="AP80">
        <v>12.041399999999999</v>
      </c>
      <c r="AQ80">
        <v>63.107596999999998</v>
      </c>
      <c r="AR80">
        <v>40.847999999999999</v>
      </c>
      <c r="AS80">
        <v>27.165099000000001</v>
      </c>
      <c r="AT80">
        <v>15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10.211652000000001</v>
      </c>
      <c r="BA80">
        <v>6.9226239999999999</v>
      </c>
      <c r="BB80">
        <v>3.044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2696.6839709999999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524.81113800000003</v>
      </c>
      <c r="L81">
        <v>261.39929999999998</v>
      </c>
      <c r="M81">
        <v>97.055942999999999</v>
      </c>
      <c r="N81">
        <v>124.38</v>
      </c>
      <c r="O81">
        <v>130.30250000000001</v>
      </c>
      <c r="P81">
        <v>131.26549700000001</v>
      </c>
      <c r="Q81">
        <v>20.626861999999999</v>
      </c>
      <c r="R81">
        <v>43.129300000000001</v>
      </c>
      <c r="S81">
        <v>27.63898</v>
      </c>
      <c r="T81">
        <v>3.09</v>
      </c>
      <c r="U81">
        <v>348.97500000000002</v>
      </c>
      <c r="V81">
        <v>14.3</v>
      </c>
      <c r="W81">
        <v>32.170099999999998</v>
      </c>
      <c r="X81">
        <v>133.13489999999999</v>
      </c>
      <c r="Y81">
        <v>0</v>
      </c>
      <c r="Z81">
        <v>19.6614</v>
      </c>
      <c r="AA81">
        <v>28.09872</v>
      </c>
      <c r="AB81">
        <v>50.070672999999999</v>
      </c>
      <c r="AC81">
        <v>34.831252999999997</v>
      </c>
      <c r="AD81">
        <v>43.536136999999997</v>
      </c>
      <c r="AE81">
        <v>59.175403000000003</v>
      </c>
      <c r="AF81">
        <v>45.651398999999998</v>
      </c>
      <c r="AG81">
        <v>49.112358999999998</v>
      </c>
      <c r="AH81">
        <v>182.023943</v>
      </c>
      <c r="AI81">
        <v>78.386778000000007</v>
      </c>
      <c r="AJ81">
        <v>0</v>
      </c>
      <c r="AK81">
        <v>67.823003</v>
      </c>
      <c r="AL81">
        <v>77.853999999999999</v>
      </c>
      <c r="AM81">
        <v>18.838674000000001</v>
      </c>
      <c r="AN81">
        <v>1.212818</v>
      </c>
      <c r="AO81">
        <v>7.9379999999999997</v>
      </c>
      <c r="AP81">
        <v>12.041399999999999</v>
      </c>
      <c r="AQ81">
        <v>63.107596999999998</v>
      </c>
      <c r="AR81">
        <v>40.847999999999999</v>
      </c>
      <c r="AS81">
        <v>27.165099000000001</v>
      </c>
      <c r="AT81">
        <v>15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10.211652000000001</v>
      </c>
      <c r="BA81">
        <v>6.9226239999999999</v>
      </c>
      <c r="BB81">
        <v>5.53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2845.8127510000004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606.3732</v>
      </c>
      <c r="L82">
        <v>261.39929999999998</v>
      </c>
      <c r="M82">
        <v>97.055942999999999</v>
      </c>
      <c r="N82">
        <v>124.38</v>
      </c>
      <c r="O82">
        <v>130.30250000000001</v>
      </c>
      <c r="P82">
        <v>131.26549700000001</v>
      </c>
      <c r="Q82">
        <v>21.019770000000001</v>
      </c>
      <c r="R82">
        <v>43.129300000000001</v>
      </c>
      <c r="S82">
        <v>27.63898</v>
      </c>
      <c r="T82">
        <v>3.0714999999999999</v>
      </c>
      <c r="U82">
        <v>348.97500000000002</v>
      </c>
      <c r="V82">
        <v>14.3</v>
      </c>
      <c r="W82">
        <v>32.170099999999998</v>
      </c>
      <c r="X82">
        <v>133.13489999999999</v>
      </c>
      <c r="Y82">
        <v>0</v>
      </c>
      <c r="Z82">
        <v>19.6614</v>
      </c>
      <c r="AA82">
        <v>28.09872</v>
      </c>
      <c r="AB82">
        <v>50.070672999999999</v>
      </c>
      <c r="AC82">
        <v>34.831252999999997</v>
      </c>
      <c r="AD82">
        <v>43.536136999999997</v>
      </c>
      <c r="AE82">
        <v>59.175403000000003</v>
      </c>
      <c r="AF82">
        <v>45.651398999999998</v>
      </c>
      <c r="AG82">
        <v>49.112358999999998</v>
      </c>
      <c r="AH82">
        <v>182.023943</v>
      </c>
      <c r="AI82">
        <v>9.1544819999999998</v>
      </c>
      <c r="AJ82">
        <v>0</v>
      </c>
      <c r="AK82">
        <v>67.823003</v>
      </c>
      <c r="AL82">
        <v>77.853999999999999</v>
      </c>
      <c r="AM82">
        <v>18.838674000000001</v>
      </c>
      <c r="AN82">
        <v>1.212818</v>
      </c>
      <c r="AO82">
        <v>7.9379999999999997</v>
      </c>
      <c r="AP82">
        <v>9.9917999999999996</v>
      </c>
      <c r="AQ82">
        <v>63.107596999999998</v>
      </c>
      <c r="AR82">
        <v>40.847999999999999</v>
      </c>
      <c r="AS82">
        <v>27.165099000000001</v>
      </c>
      <c r="AT82">
        <v>15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10.211652000000001</v>
      </c>
      <c r="BA82">
        <v>6.9226239999999999</v>
      </c>
      <c r="BB82">
        <v>5.53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2856.4673250000001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688.41594799999996</v>
      </c>
      <c r="L83">
        <v>261.39929999999998</v>
      </c>
      <c r="M83">
        <v>97.055942999999999</v>
      </c>
      <c r="N83">
        <v>124.38</v>
      </c>
      <c r="O83">
        <v>130.30250000000001</v>
      </c>
      <c r="P83">
        <v>131.26549700000001</v>
      </c>
      <c r="Q83">
        <v>21.019770000000001</v>
      </c>
      <c r="R83">
        <v>43.129300000000001</v>
      </c>
      <c r="S83">
        <v>27.63898</v>
      </c>
      <c r="T83">
        <v>3.0714999999999999</v>
      </c>
      <c r="U83">
        <v>348.97500000000002</v>
      </c>
      <c r="V83">
        <v>14.3</v>
      </c>
      <c r="W83">
        <v>32.170099999999998</v>
      </c>
      <c r="X83">
        <v>133.13489999999999</v>
      </c>
      <c r="Y83">
        <v>0</v>
      </c>
      <c r="Z83">
        <v>19.6614</v>
      </c>
      <c r="AA83">
        <v>28.09872</v>
      </c>
      <c r="AB83">
        <v>50.070672999999999</v>
      </c>
      <c r="AC83">
        <v>34.831252999999997</v>
      </c>
      <c r="AD83">
        <v>43.536136999999997</v>
      </c>
      <c r="AE83">
        <v>59.175403000000003</v>
      </c>
      <c r="AF83">
        <v>45.651398999999998</v>
      </c>
      <c r="AG83">
        <v>49.112358999999998</v>
      </c>
      <c r="AH83">
        <v>182.023943</v>
      </c>
      <c r="AI83">
        <v>4.2720919999999998</v>
      </c>
      <c r="AJ83">
        <v>0</v>
      </c>
      <c r="AK83">
        <v>67.823003</v>
      </c>
      <c r="AL83">
        <v>77.853999999999999</v>
      </c>
      <c r="AM83">
        <v>18.838674000000001</v>
      </c>
      <c r="AN83">
        <v>1.212818</v>
      </c>
      <c r="AO83">
        <v>8.0850000000000009</v>
      </c>
      <c r="AP83">
        <v>9.9917999999999996</v>
      </c>
      <c r="AQ83">
        <v>63.107596999999998</v>
      </c>
      <c r="AR83">
        <v>40.847999999999999</v>
      </c>
      <c r="AS83">
        <v>27.165099000000001</v>
      </c>
      <c r="AT83">
        <v>15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10.211652000000001</v>
      </c>
      <c r="BA83">
        <v>6.9226239999999999</v>
      </c>
      <c r="BB83">
        <v>5.53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2933.7746830000001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688.41594799999996</v>
      </c>
      <c r="L84">
        <v>270.14999999999998</v>
      </c>
      <c r="M84">
        <v>97.055942999999999</v>
      </c>
      <c r="N84">
        <v>124.38</v>
      </c>
      <c r="O84">
        <v>130.30250000000001</v>
      </c>
      <c r="P84">
        <v>131.26549700000001</v>
      </c>
      <c r="Q84">
        <v>21.019770000000001</v>
      </c>
      <c r="R84">
        <v>43.129300000000001</v>
      </c>
      <c r="S84">
        <v>27.63898</v>
      </c>
      <c r="T84">
        <v>3.0714999999999999</v>
      </c>
      <c r="U84">
        <v>348.97500000000002</v>
      </c>
      <c r="V84">
        <v>14.3</v>
      </c>
      <c r="W84">
        <v>32.170099999999998</v>
      </c>
      <c r="X84">
        <v>133.13489999999999</v>
      </c>
      <c r="Y84">
        <v>0</v>
      </c>
      <c r="Z84">
        <v>19.6614</v>
      </c>
      <c r="AA84">
        <v>28.09872</v>
      </c>
      <c r="AB84">
        <v>50.070672999999999</v>
      </c>
      <c r="AC84">
        <v>34.831252999999997</v>
      </c>
      <c r="AD84">
        <v>43.536136999999997</v>
      </c>
      <c r="AE84">
        <v>59.175403000000003</v>
      </c>
      <c r="AF84">
        <v>45.651398999999998</v>
      </c>
      <c r="AG84">
        <v>49.112358999999998</v>
      </c>
      <c r="AH84">
        <v>182.023943</v>
      </c>
      <c r="AI84">
        <v>4.2720919999999998</v>
      </c>
      <c r="AJ84">
        <v>0</v>
      </c>
      <c r="AK84">
        <v>67.823003</v>
      </c>
      <c r="AL84">
        <v>77.853999999999999</v>
      </c>
      <c r="AM84">
        <v>18.838674000000001</v>
      </c>
      <c r="AN84">
        <v>1.212818</v>
      </c>
      <c r="AO84">
        <v>8.0850000000000009</v>
      </c>
      <c r="AP84">
        <v>9.9917999999999996</v>
      </c>
      <c r="AQ84">
        <v>63.107596999999998</v>
      </c>
      <c r="AR84">
        <v>40.847999999999999</v>
      </c>
      <c r="AS84">
        <v>27.165099000000001</v>
      </c>
      <c r="AT84">
        <v>15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10.211652000000001</v>
      </c>
      <c r="BA84">
        <v>6.9226239999999999</v>
      </c>
      <c r="BB84">
        <v>5.53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2942.5253830000001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688.41594799999996</v>
      </c>
      <c r="L85">
        <v>270.14999999999998</v>
      </c>
      <c r="M85">
        <v>97.055942999999999</v>
      </c>
      <c r="N85">
        <v>124.38</v>
      </c>
      <c r="O85">
        <v>130.30250000000001</v>
      </c>
      <c r="P85">
        <v>131.26549700000001</v>
      </c>
      <c r="Q85">
        <v>21.019770000000001</v>
      </c>
      <c r="R85">
        <v>43.129300000000001</v>
      </c>
      <c r="S85">
        <v>27.63898</v>
      </c>
      <c r="T85">
        <v>3.0714999999999999</v>
      </c>
      <c r="U85">
        <v>348.97500000000002</v>
      </c>
      <c r="V85">
        <v>14.3</v>
      </c>
      <c r="W85">
        <v>32.170099999999998</v>
      </c>
      <c r="X85">
        <v>133.13489999999999</v>
      </c>
      <c r="Y85">
        <v>0</v>
      </c>
      <c r="Z85">
        <v>19.6614</v>
      </c>
      <c r="AA85">
        <v>28.09872</v>
      </c>
      <c r="AB85">
        <v>50.070672999999999</v>
      </c>
      <c r="AC85">
        <v>34.831252999999997</v>
      </c>
      <c r="AD85">
        <v>43.536136999999997</v>
      </c>
      <c r="AE85">
        <v>59.175403000000003</v>
      </c>
      <c r="AF85">
        <v>45.651398999999998</v>
      </c>
      <c r="AG85">
        <v>49.112358999999998</v>
      </c>
      <c r="AH85">
        <v>182.023943</v>
      </c>
      <c r="AI85">
        <v>16.783217</v>
      </c>
      <c r="AJ85">
        <v>0</v>
      </c>
      <c r="AK85">
        <v>67.823003</v>
      </c>
      <c r="AL85">
        <v>77.853999999999999</v>
      </c>
      <c r="AM85">
        <v>18.838674000000001</v>
      </c>
      <c r="AN85">
        <v>1.212818</v>
      </c>
      <c r="AO85">
        <v>8.3789999999999996</v>
      </c>
      <c r="AP85">
        <v>9.9917999999999996</v>
      </c>
      <c r="AQ85">
        <v>63.107596999999998</v>
      </c>
      <c r="AR85">
        <v>40.847999999999999</v>
      </c>
      <c r="AS85">
        <v>28.763045999999999</v>
      </c>
      <c r="AT85">
        <v>15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10.211652000000001</v>
      </c>
      <c r="BA85">
        <v>6.9226239999999999</v>
      </c>
      <c r="BB85">
        <v>5.53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2956.9284550000002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688.41594799999996</v>
      </c>
      <c r="L86">
        <v>270.14999999999998</v>
      </c>
      <c r="M86">
        <v>97.055942999999999</v>
      </c>
      <c r="N86">
        <v>124.38</v>
      </c>
      <c r="O86">
        <v>130.30250000000001</v>
      </c>
      <c r="P86">
        <v>131.26549700000001</v>
      </c>
      <c r="Q86">
        <v>21.019770000000001</v>
      </c>
      <c r="R86">
        <v>43.129300000000001</v>
      </c>
      <c r="S86">
        <v>27.63898</v>
      </c>
      <c r="T86">
        <v>3.0714999999999999</v>
      </c>
      <c r="U86">
        <v>348.97500000000002</v>
      </c>
      <c r="V86">
        <v>14.3</v>
      </c>
      <c r="W86">
        <v>32.170099999999998</v>
      </c>
      <c r="X86">
        <v>133.13489999999999</v>
      </c>
      <c r="Y86">
        <v>0</v>
      </c>
      <c r="Z86">
        <v>3.3</v>
      </c>
      <c r="AA86">
        <v>28.09872</v>
      </c>
      <c r="AB86">
        <v>48.499828999999998</v>
      </c>
      <c r="AC86">
        <v>34.831252999999997</v>
      </c>
      <c r="AD86">
        <v>43.536136999999997</v>
      </c>
      <c r="AE86">
        <v>59.175403000000003</v>
      </c>
      <c r="AF86">
        <v>39.195646000000004</v>
      </c>
      <c r="AG86">
        <v>49.112358999999998</v>
      </c>
      <c r="AH86">
        <v>179.96245400000001</v>
      </c>
      <c r="AI86">
        <v>16.783217</v>
      </c>
      <c r="AJ86">
        <v>0</v>
      </c>
      <c r="AK86">
        <v>67.823003</v>
      </c>
      <c r="AL86">
        <v>77.853999999999999</v>
      </c>
      <c r="AM86">
        <v>9.5144819999999992</v>
      </c>
      <c r="AN86">
        <v>1.212818</v>
      </c>
      <c r="AO86">
        <v>8.5259999999999998</v>
      </c>
      <c r="AP86">
        <v>9.9917999999999996</v>
      </c>
      <c r="AQ86">
        <v>63.107596999999998</v>
      </c>
      <c r="AR86">
        <v>40.847999999999999</v>
      </c>
      <c r="AS86">
        <v>28.763045999999999</v>
      </c>
      <c r="AT86">
        <v>15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10.211652000000001</v>
      </c>
      <c r="BA86">
        <v>6.7455150000000001</v>
      </c>
      <c r="BB86">
        <v>5.53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2920.9730200000004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688.41594799999996</v>
      </c>
      <c r="L87">
        <v>270.14999999999998</v>
      </c>
      <c r="M87">
        <v>97.055942999999999</v>
      </c>
      <c r="N87">
        <v>124.38</v>
      </c>
      <c r="O87">
        <v>130.30250000000001</v>
      </c>
      <c r="P87">
        <v>131.26549700000001</v>
      </c>
      <c r="Q87">
        <v>21.019770000000001</v>
      </c>
      <c r="R87">
        <v>43.129300000000001</v>
      </c>
      <c r="S87">
        <v>27.63898</v>
      </c>
      <c r="T87">
        <v>3.0714999999999999</v>
      </c>
      <c r="U87">
        <v>348.97500000000002</v>
      </c>
      <c r="V87">
        <v>14.3</v>
      </c>
      <c r="W87">
        <v>32.170099999999998</v>
      </c>
      <c r="X87">
        <v>133.13489999999999</v>
      </c>
      <c r="Y87">
        <v>0</v>
      </c>
      <c r="Z87">
        <v>6.5208000000000004</v>
      </c>
      <c r="AA87">
        <v>28.09872</v>
      </c>
      <c r="AB87">
        <v>48.499828999999998</v>
      </c>
      <c r="AC87">
        <v>34.831252999999997</v>
      </c>
      <c r="AD87">
        <v>43.536136999999997</v>
      </c>
      <c r="AE87">
        <v>59.175403000000003</v>
      </c>
      <c r="AF87">
        <v>39.195646000000004</v>
      </c>
      <c r="AG87">
        <v>49.112358999999998</v>
      </c>
      <c r="AH87">
        <v>179.96245400000001</v>
      </c>
      <c r="AI87">
        <v>16.783217</v>
      </c>
      <c r="AJ87">
        <v>0</v>
      </c>
      <c r="AK87">
        <v>67.823003</v>
      </c>
      <c r="AL87">
        <v>77.853999999999999</v>
      </c>
      <c r="AM87">
        <v>9.5144819999999992</v>
      </c>
      <c r="AN87">
        <v>1.212818</v>
      </c>
      <c r="AO87">
        <v>8.5259999999999998</v>
      </c>
      <c r="AP87">
        <v>9.9917999999999996</v>
      </c>
      <c r="AQ87">
        <v>63.107596999999998</v>
      </c>
      <c r="AR87">
        <v>40.847999999999999</v>
      </c>
      <c r="AS87">
        <v>28.763045999999999</v>
      </c>
      <c r="AT87">
        <v>15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10.211652000000001</v>
      </c>
      <c r="BA87">
        <v>6.7455150000000001</v>
      </c>
      <c r="BB87">
        <v>5.53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2924.19382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688.41594799999996</v>
      </c>
      <c r="L88">
        <v>270.14999999999998</v>
      </c>
      <c r="M88">
        <v>97.055942999999999</v>
      </c>
      <c r="N88">
        <v>124.38</v>
      </c>
      <c r="O88">
        <v>130.30250000000001</v>
      </c>
      <c r="P88">
        <v>131.26549700000001</v>
      </c>
      <c r="Q88">
        <v>21.019770000000001</v>
      </c>
      <c r="R88">
        <v>43.129300000000001</v>
      </c>
      <c r="S88">
        <v>27.63898</v>
      </c>
      <c r="T88">
        <v>3.0714999999999999</v>
      </c>
      <c r="U88">
        <v>348.97500000000002</v>
      </c>
      <c r="V88">
        <v>14.3</v>
      </c>
      <c r="W88">
        <v>32.170099999999998</v>
      </c>
      <c r="X88">
        <v>133.13489999999999</v>
      </c>
      <c r="Y88">
        <v>0</v>
      </c>
      <c r="Z88">
        <v>6.5208000000000004</v>
      </c>
      <c r="AA88">
        <v>28.09872</v>
      </c>
      <c r="AB88">
        <v>48.499828999999998</v>
      </c>
      <c r="AC88">
        <v>34.831252999999997</v>
      </c>
      <c r="AD88">
        <v>43.536136999999997</v>
      </c>
      <c r="AE88">
        <v>59.175403000000003</v>
      </c>
      <c r="AF88">
        <v>39.195646000000004</v>
      </c>
      <c r="AG88">
        <v>49.112358999999998</v>
      </c>
      <c r="AH88">
        <v>179.96245400000001</v>
      </c>
      <c r="AI88">
        <v>16.783217</v>
      </c>
      <c r="AJ88">
        <v>0</v>
      </c>
      <c r="AK88">
        <v>67.823003</v>
      </c>
      <c r="AL88">
        <v>77.853999999999999</v>
      </c>
      <c r="AM88">
        <v>9.5144819999999992</v>
      </c>
      <c r="AN88">
        <v>1.212818</v>
      </c>
      <c r="AO88">
        <v>8.673</v>
      </c>
      <c r="AP88">
        <v>9.9917999999999996</v>
      </c>
      <c r="AQ88">
        <v>63.107596999999998</v>
      </c>
      <c r="AR88">
        <v>40.847999999999999</v>
      </c>
      <c r="AS88">
        <v>28.763045999999999</v>
      </c>
      <c r="AT88">
        <v>15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10.211652000000001</v>
      </c>
      <c r="BA88">
        <v>6.7455150000000001</v>
      </c>
      <c r="BB88">
        <v>5.53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2924.3408199999999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688.41594799999996</v>
      </c>
      <c r="L89">
        <v>270.14999999999998</v>
      </c>
      <c r="M89">
        <v>97.055942999999999</v>
      </c>
      <c r="N89">
        <v>124.38</v>
      </c>
      <c r="O89">
        <v>130.30250000000001</v>
      </c>
      <c r="P89">
        <v>131.26549700000001</v>
      </c>
      <c r="Q89">
        <v>21.019770000000001</v>
      </c>
      <c r="R89">
        <v>43.129300000000001</v>
      </c>
      <c r="S89">
        <v>27.63898</v>
      </c>
      <c r="T89">
        <v>3.0714999999999999</v>
      </c>
      <c r="U89">
        <v>348.97500000000002</v>
      </c>
      <c r="V89">
        <v>14.3</v>
      </c>
      <c r="W89">
        <v>32.170099999999998</v>
      </c>
      <c r="X89">
        <v>133.13489999999999</v>
      </c>
      <c r="Y89">
        <v>0</v>
      </c>
      <c r="Z89">
        <v>6.5208000000000004</v>
      </c>
      <c r="AA89">
        <v>28.09872</v>
      </c>
      <c r="AB89">
        <v>48.499828999999998</v>
      </c>
      <c r="AC89">
        <v>34.831252999999997</v>
      </c>
      <c r="AD89">
        <v>43.536136999999997</v>
      </c>
      <c r="AE89">
        <v>59.175403000000003</v>
      </c>
      <c r="AF89">
        <v>39.195646000000004</v>
      </c>
      <c r="AG89">
        <v>49.112358999999998</v>
      </c>
      <c r="AH89">
        <v>179.96245400000001</v>
      </c>
      <c r="AI89">
        <v>18.308964</v>
      </c>
      <c r="AJ89">
        <v>0</v>
      </c>
      <c r="AK89">
        <v>67.823003</v>
      </c>
      <c r="AL89">
        <v>77.853999999999999</v>
      </c>
      <c r="AM89">
        <v>9.5144819999999992</v>
      </c>
      <c r="AN89">
        <v>1.212818</v>
      </c>
      <c r="AO89">
        <v>9.1140000000000008</v>
      </c>
      <c r="AP89">
        <v>10.888500000000001</v>
      </c>
      <c r="AQ89">
        <v>63.107596999999998</v>
      </c>
      <c r="AR89">
        <v>40.847999999999999</v>
      </c>
      <c r="AS89">
        <v>28.763045999999999</v>
      </c>
      <c r="AT89">
        <v>15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10.211652000000001</v>
      </c>
      <c r="BA89">
        <v>6.7455150000000001</v>
      </c>
      <c r="BB89">
        <v>5.53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2927.2042670000001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688.41594799999996</v>
      </c>
      <c r="L90">
        <v>270.14999999999998</v>
      </c>
      <c r="M90">
        <v>97.055942999999999</v>
      </c>
      <c r="N90">
        <v>124.38</v>
      </c>
      <c r="O90">
        <v>130.30250000000001</v>
      </c>
      <c r="P90">
        <v>131.26549700000001</v>
      </c>
      <c r="Q90">
        <v>21.019770000000001</v>
      </c>
      <c r="R90">
        <v>43.129300000000001</v>
      </c>
      <c r="S90">
        <v>27.63898</v>
      </c>
      <c r="T90">
        <v>3.0714999999999999</v>
      </c>
      <c r="U90">
        <v>348.97500000000002</v>
      </c>
      <c r="V90">
        <v>14.3</v>
      </c>
      <c r="W90">
        <v>32.170099999999998</v>
      </c>
      <c r="X90">
        <v>133.13489999999999</v>
      </c>
      <c r="Y90">
        <v>0</v>
      </c>
      <c r="Z90">
        <v>13.041600000000001</v>
      </c>
      <c r="AA90">
        <v>28.09872</v>
      </c>
      <c r="AB90">
        <v>50.070672999999999</v>
      </c>
      <c r="AC90">
        <v>34.831252999999997</v>
      </c>
      <c r="AD90">
        <v>43.536136999999997</v>
      </c>
      <c r="AE90">
        <v>59.175403000000003</v>
      </c>
      <c r="AF90">
        <v>45.651398999999998</v>
      </c>
      <c r="AG90">
        <v>49.112358999999998</v>
      </c>
      <c r="AH90">
        <v>182.023943</v>
      </c>
      <c r="AI90">
        <v>18.308964</v>
      </c>
      <c r="AJ90">
        <v>0</v>
      </c>
      <c r="AK90">
        <v>67.823003</v>
      </c>
      <c r="AL90">
        <v>77.853999999999999</v>
      </c>
      <c r="AM90">
        <v>18.838674000000001</v>
      </c>
      <c r="AN90">
        <v>1.212818</v>
      </c>
      <c r="AO90">
        <v>9.2609999999999992</v>
      </c>
      <c r="AP90">
        <v>10.888500000000001</v>
      </c>
      <c r="AQ90">
        <v>63.107596999999998</v>
      </c>
      <c r="AR90">
        <v>40.847999999999999</v>
      </c>
      <c r="AS90">
        <v>28.763045999999999</v>
      </c>
      <c r="AT90">
        <v>15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10.211652000000001</v>
      </c>
      <c r="BA90">
        <v>6.9226239999999999</v>
      </c>
      <c r="BB90">
        <v>5.53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2953.6131020000003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688.41594799999996</v>
      </c>
      <c r="L91">
        <v>270.14999999999998</v>
      </c>
      <c r="M91">
        <v>97.055942999999999</v>
      </c>
      <c r="N91">
        <v>124.38</v>
      </c>
      <c r="O91">
        <v>130.30250000000001</v>
      </c>
      <c r="P91">
        <v>131.26549700000001</v>
      </c>
      <c r="Q91">
        <v>21.019770000000001</v>
      </c>
      <c r="R91">
        <v>43.129300000000001</v>
      </c>
      <c r="S91">
        <v>27.63898</v>
      </c>
      <c r="T91">
        <v>3.0714999999999999</v>
      </c>
      <c r="U91">
        <v>348.97500000000002</v>
      </c>
      <c r="V91">
        <v>14.3</v>
      </c>
      <c r="W91">
        <v>32.170099999999998</v>
      </c>
      <c r="X91">
        <v>133.13489999999999</v>
      </c>
      <c r="Y91">
        <v>0</v>
      </c>
      <c r="Z91">
        <v>19.6614</v>
      </c>
      <c r="AA91">
        <v>28.09872</v>
      </c>
      <c r="AB91">
        <v>50.070672999999999</v>
      </c>
      <c r="AC91">
        <v>34.831252999999997</v>
      </c>
      <c r="AD91">
        <v>43.536136999999997</v>
      </c>
      <c r="AE91">
        <v>59.175403000000003</v>
      </c>
      <c r="AF91">
        <v>45.651398999999998</v>
      </c>
      <c r="AG91">
        <v>49.112358999999998</v>
      </c>
      <c r="AH91">
        <v>182.023943</v>
      </c>
      <c r="AI91">
        <v>18.308964</v>
      </c>
      <c r="AJ91">
        <v>0</v>
      </c>
      <c r="AK91">
        <v>67.823003</v>
      </c>
      <c r="AL91">
        <v>77.272999999999996</v>
      </c>
      <c r="AM91">
        <v>18.838674000000001</v>
      </c>
      <c r="AN91">
        <v>1.212818</v>
      </c>
      <c r="AO91">
        <v>9.4079999999999995</v>
      </c>
      <c r="AP91">
        <v>6.9173999999999998</v>
      </c>
      <c r="AQ91">
        <v>63.107596999999998</v>
      </c>
      <c r="AR91">
        <v>40.847999999999999</v>
      </c>
      <c r="AS91">
        <v>28.763045999999999</v>
      </c>
      <c r="AT91">
        <v>15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10.211652000000001</v>
      </c>
      <c r="BA91">
        <v>6.9226239999999999</v>
      </c>
      <c r="BB91">
        <v>5.53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2955.8278020000002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688.41594799999996</v>
      </c>
      <c r="L92">
        <v>270.14999999999998</v>
      </c>
      <c r="M92">
        <v>97.055942999999999</v>
      </c>
      <c r="N92">
        <v>124.38</v>
      </c>
      <c r="O92">
        <v>130.30250000000001</v>
      </c>
      <c r="P92">
        <v>131.26549700000001</v>
      </c>
      <c r="Q92">
        <v>21.019770000000001</v>
      </c>
      <c r="R92">
        <v>43.129300000000001</v>
      </c>
      <c r="S92">
        <v>27.63898</v>
      </c>
      <c r="T92">
        <v>3.0714999999999999</v>
      </c>
      <c r="U92">
        <v>348.97500000000002</v>
      </c>
      <c r="V92">
        <v>14.3</v>
      </c>
      <c r="W92">
        <v>32.170099999999998</v>
      </c>
      <c r="X92">
        <v>133.13489999999999</v>
      </c>
      <c r="Y92">
        <v>0</v>
      </c>
      <c r="Z92">
        <v>19.6614</v>
      </c>
      <c r="AA92">
        <v>28.09872</v>
      </c>
      <c r="AB92">
        <v>50.070672999999999</v>
      </c>
      <c r="AC92">
        <v>34.831252999999997</v>
      </c>
      <c r="AD92">
        <v>43.536136999999997</v>
      </c>
      <c r="AE92">
        <v>59.175403000000003</v>
      </c>
      <c r="AF92">
        <v>45.651398999999998</v>
      </c>
      <c r="AG92">
        <v>49.112358999999998</v>
      </c>
      <c r="AH92">
        <v>182.023943</v>
      </c>
      <c r="AI92">
        <v>18.308964</v>
      </c>
      <c r="AJ92">
        <v>0</v>
      </c>
      <c r="AK92">
        <v>67.823003</v>
      </c>
      <c r="AL92">
        <v>77.272999999999996</v>
      </c>
      <c r="AM92">
        <v>18.838674000000001</v>
      </c>
      <c r="AN92">
        <v>1.212818</v>
      </c>
      <c r="AO92">
        <v>9.702</v>
      </c>
      <c r="AP92">
        <v>0.51239999999999997</v>
      </c>
      <c r="AQ92">
        <v>63.107596999999998</v>
      </c>
      <c r="AR92">
        <v>40.847999999999999</v>
      </c>
      <c r="AS92">
        <v>28.763045999999999</v>
      </c>
      <c r="AT92">
        <v>15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10.211652000000001</v>
      </c>
      <c r="BA92">
        <v>6.9226239999999999</v>
      </c>
      <c r="BB92">
        <v>5.53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2949.7168020000008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688.41594799999996</v>
      </c>
      <c r="L93">
        <v>270.14999999999998</v>
      </c>
      <c r="M93">
        <v>97.055942999999999</v>
      </c>
      <c r="N93">
        <v>124.38</v>
      </c>
      <c r="O93">
        <v>130.30250000000001</v>
      </c>
      <c r="P93">
        <v>131.26549700000001</v>
      </c>
      <c r="Q93">
        <v>21.019770000000001</v>
      </c>
      <c r="R93">
        <v>43.129300000000001</v>
      </c>
      <c r="S93">
        <v>27.63898</v>
      </c>
      <c r="T93">
        <v>3.0714999999999999</v>
      </c>
      <c r="U93">
        <v>348.97500000000002</v>
      </c>
      <c r="V93">
        <v>14.3</v>
      </c>
      <c r="W93">
        <v>32.170099999999998</v>
      </c>
      <c r="X93">
        <v>133.13489999999999</v>
      </c>
      <c r="Y93">
        <v>0</v>
      </c>
      <c r="Z93">
        <v>19.6614</v>
      </c>
      <c r="AA93">
        <v>28.09872</v>
      </c>
      <c r="AB93">
        <v>50.070672999999999</v>
      </c>
      <c r="AC93">
        <v>34.831252999999997</v>
      </c>
      <c r="AD93">
        <v>43.536136999999997</v>
      </c>
      <c r="AE93">
        <v>59.175403000000003</v>
      </c>
      <c r="AF93">
        <v>45.651398999999998</v>
      </c>
      <c r="AG93">
        <v>49.112358999999998</v>
      </c>
      <c r="AH93">
        <v>182.023943</v>
      </c>
      <c r="AI93">
        <v>18.308964</v>
      </c>
      <c r="AJ93">
        <v>0</v>
      </c>
      <c r="AK93">
        <v>67.823003</v>
      </c>
      <c r="AL93">
        <v>77.272999999999996</v>
      </c>
      <c r="AM93">
        <v>18.838674000000001</v>
      </c>
      <c r="AN93">
        <v>1.212818</v>
      </c>
      <c r="AO93">
        <v>9.702</v>
      </c>
      <c r="AP93">
        <v>0.51239999999999997</v>
      </c>
      <c r="AQ93">
        <v>63.107596999999998</v>
      </c>
      <c r="AR93">
        <v>40.847999999999999</v>
      </c>
      <c r="AS93">
        <v>27.165099000000001</v>
      </c>
      <c r="AT93">
        <v>15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10.211652000000001</v>
      </c>
      <c r="BA93">
        <v>6.9226239999999999</v>
      </c>
      <c r="BB93">
        <v>5.53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2948.1188550000006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688.41594799999996</v>
      </c>
      <c r="L94">
        <v>270.14999999999998</v>
      </c>
      <c r="M94">
        <v>97.055942999999999</v>
      </c>
      <c r="N94">
        <v>124.38</v>
      </c>
      <c r="O94">
        <v>130.30250000000001</v>
      </c>
      <c r="P94">
        <v>131.26549700000001</v>
      </c>
      <c r="Q94">
        <v>21.019770000000001</v>
      </c>
      <c r="R94">
        <v>43.129300000000001</v>
      </c>
      <c r="S94">
        <v>27.63898</v>
      </c>
      <c r="T94">
        <v>3.0714999999999999</v>
      </c>
      <c r="U94">
        <v>348.97500000000002</v>
      </c>
      <c r="V94">
        <v>14.3</v>
      </c>
      <c r="W94">
        <v>32.170099999999998</v>
      </c>
      <c r="X94">
        <v>133.13489999999999</v>
      </c>
      <c r="Y94">
        <v>0</v>
      </c>
      <c r="Z94">
        <v>13.041600000000001</v>
      </c>
      <c r="AA94">
        <v>28.09872</v>
      </c>
      <c r="AB94">
        <v>48.499828999999998</v>
      </c>
      <c r="AC94">
        <v>34.831252999999997</v>
      </c>
      <c r="AD94">
        <v>43.536136999999997</v>
      </c>
      <c r="AE94">
        <v>59.175403000000003</v>
      </c>
      <c r="AF94">
        <v>39.195646000000004</v>
      </c>
      <c r="AG94">
        <v>49.112358999999998</v>
      </c>
      <c r="AH94">
        <v>179.96245400000001</v>
      </c>
      <c r="AI94">
        <v>18.308964</v>
      </c>
      <c r="AJ94">
        <v>0</v>
      </c>
      <c r="AK94">
        <v>67.823003</v>
      </c>
      <c r="AL94">
        <v>77.272999999999996</v>
      </c>
      <c r="AM94">
        <v>9.5144819999999992</v>
      </c>
      <c r="AN94">
        <v>1.212818</v>
      </c>
      <c r="AO94">
        <v>9.702</v>
      </c>
      <c r="AP94">
        <v>9.9917999999999996</v>
      </c>
      <c r="AQ94">
        <v>63.107596999999998</v>
      </c>
      <c r="AR94">
        <v>40.847999999999999</v>
      </c>
      <c r="AS94">
        <v>27.165099000000001</v>
      </c>
      <c r="AT94">
        <v>15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10.211652000000001</v>
      </c>
      <c r="BA94">
        <v>6.7455150000000001</v>
      </c>
      <c r="BB94">
        <v>5.53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2931.2374200000004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688.41594799999996</v>
      </c>
      <c r="L95">
        <v>270.14999999999998</v>
      </c>
      <c r="M95">
        <v>97.055942999999999</v>
      </c>
      <c r="N95">
        <v>124.38</v>
      </c>
      <c r="O95">
        <v>130.30250000000001</v>
      </c>
      <c r="P95">
        <v>131.26549700000001</v>
      </c>
      <c r="Q95">
        <v>21.019770000000001</v>
      </c>
      <c r="R95">
        <v>43.129300000000001</v>
      </c>
      <c r="S95">
        <v>27.63898</v>
      </c>
      <c r="T95">
        <v>3.0714999999999999</v>
      </c>
      <c r="U95">
        <v>348.97500000000002</v>
      </c>
      <c r="V95">
        <v>14.3</v>
      </c>
      <c r="W95">
        <v>32.170099999999998</v>
      </c>
      <c r="X95">
        <v>133.13489999999999</v>
      </c>
      <c r="Y95">
        <v>0</v>
      </c>
      <c r="Z95">
        <v>13.041600000000001</v>
      </c>
      <c r="AA95">
        <v>28.09872</v>
      </c>
      <c r="AB95">
        <v>48.499828999999998</v>
      </c>
      <c r="AC95">
        <v>34.831252999999997</v>
      </c>
      <c r="AD95">
        <v>43.536136999999997</v>
      </c>
      <c r="AE95">
        <v>59.175403000000003</v>
      </c>
      <c r="AF95">
        <v>39.195646000000004</v>
      </c>
      <c r="AG95">
        <v>49.112358999999998</v>
      </c>
      <c r="AH95">
        <v>179.96245400000001</v>
      </c>
      <c r="AI95">
        <v>18.308964</v>
      </c>
      <c r="AJ95">
        <v>0</v>
      </c>
      <c r="AK95">
        <v>67.823003</v>
      </c>
      <c r="AL95">
        <v>77.272999999999996</v>
      </c>
      <c r="AM95">
        <v>0</v>
      </c>
      <c r="AN95">
        <v>1.212818</v>
      </c>
      <c r="AO95">
        <v>9.702</v>
      </c>
      <c r="AP95">
        <v>9.9917999999999996</v>
      </c>
      <c r="AQ95">
        <v>63.107596999999998</v>
      </c>
      <c r="AR95">
        <v>40.847999999999999</v>
      </c>
      <c r="AS95">
        <v>27.165099000000001</v>
      </c>
      <c r="AT95">
        <v>15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10.211652000000001</v>
      </c>
      <c r="BA95">
        <v>6.7455150000000001</v>
      </c>
      <c r="BB95">
        <v>5.53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2921.7229380000003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688.41594799999996</v>
      </c>
      <c r="L96">
        <v>270.14999999999998</v>
      </c>
      <c r="M96">
        <v>97.055942999999999</v>
      </c>
      <c r="N96">
        <v>124.38</v>
      </c>
      <c r="O96">
        <v>130.30250000000001</v>
      </c>
      <c r="P96">
        <v>131.26549700000001</v>
      </c>
      <c r="Q96">
        <v>21.019770000000001</v>
      </c>
      <c r="R96">
        <v>43.129300000000001</v>
      </c>
      <c r="S96">
        <v>27.63898</v>
      </c>
      <c r="T96">
        <v>3.0714999999999999</v>
      </c>
      <c r="U96">
        <v>348.97500000000002</v>
      </c>
      <c r="V96">
        <v>14.3</v>
      </c>
      <c r="W96">
        <v>32.170099999999998</v>
      </c>
      <c r="X96">
        <v>133.13489999999999</v>
      </c>
      <c r="Y96">
        <v>0</v>
      </c>
      <c r="Z96">
        <v>13.041600000000001</v>
      </c>
      <c r="AA96">
        <v>28.09872</v>
      </c>
      <c r="AB96">
        <v>48.499828999999998</v>
      </c>
      <c r="AC96">
        <v>34.831252999999997</v>
      </c>
      <c r="AD96">
        <v>43.536136999999997</v>
      </c>
      <c r="AE96">
        <v>59.175403000000003</v>
      </c>
      <c r="AF96">
        <v>39.195646000000004</v>
      </c>
      <c r="AG96">
        <v>49.112358999999998</v>
      </c>
      <c r="AH96">
        <v>179.96245400000001</v>
      </c>
      <c r="AI96">
        <v>18.308964</v>
      </c>
      <c r="AJ96">
        <v>0</v>
      </c>
      <c r="AK96">
        <v>67.823003</v>
      </c>
      <c r="AL96">
        <v>77.272999999999996</v>
      </c>
      <c r="AM96">
        <v>0</v>
      </c>
      <c r="AN96">
        <v>1.212818</v>
      </c>
      <c r="AO96">
        <v>9.702</v>
      </c>
      <c r="AP96">
        <v>9.9917999999999996</v>
      </c>
      <c r="AQ96">
        <v>63.107596999999998</v>
      </c>
      <c r="AR96">
        <v>40.847999999999999</v>
      </c>
      <c r="AS96">
        <v>27.165099000000001</v>
      </c>
      <c r="AT96">
        <v>15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10.211652000000001</v>
      </c>
      <c r="BA96">
        <v>6.7455150000000001</v>
      </c>
      <c r="BB96">
        <v>5.53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2921.7229380000003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688.41594799999996</v>
      </c>
      <c r="L97">
        <v>270.14999999999998</v>
      </c>
      <c r="M97">
        <v>97.055942999999999</v>
      </c>
      <c r="N97">
        <v>124.38</v>
      </c>
      <c r="O97">
        <v>130.30250000000001</v>
      </c>
      <c r="P97">
        <v>131.26549700000001</v>
      </c>
      <c r="Q97">
        <v>21.019770000000001</v>
      </c>
      <c r="R97">
        <v>43.129300000000001</v>
      </c>
      <c r="S97">
        <v>27.63898</v>
      </c>
      <c r="T97">
        <v>3.0714999999999999</v>
      </c>
      <c r="U97">
        <v>348.97500000000002</v>
      </c>
      <c r="V97">
        <v>14.3</v>
      </c>
      <c r="W97">
        <v>32.170099999999998</v>
      </c>
      <c r="X97">
        <v>148.30237500000001</v>
      </c>
      <c r="Y97">
        <v>0</v>
      </c>
      <c r="Z97">
        <v>13.041600000000001</v>
      </c>
      <c r="AA97">
        <v>28.09872</v>
      </c>
      <c r="AB97">
        <v>48.499828999999998</v>
      </c>
      <c r="AC97">
        <v>34.831252999999997</v>
      </c>
      <c r="AD97">
        <v>43.536136999999997</v>
      </c>
      <c r="AE97">
        <v>59.175403000000003</v>
      </c>
      <c r="AF97">
        <v>39.195646000000004</v>
      </c>
      <c r="AG97">
        <v>49.112358999999998</v>
      </c>
      <c r="AH97">
        <v>179.96245400000001</v>
      </c>
      <c r="AI97">
        <v>18.308964</v>
      </c>
      <c r="AJ97">
        <v>0</v>
      </c>
      <c r="AK97">
        <v>67.823003</v>
      </c>
      <c r="AL97">
        <v>76.691999999999993</v>
      </c>
      <c r="AM97">
        <v>0</v>
      </c>
      <c r="AN97">
        <v>1.212818</v>
      </c>
      <c r="AO97">
        <v>9.702</v>
      </c>
      <c r="AP97">
        <v>9.9917999999999996</v>
      </c>
      <c r="AQ97">
        <v>63.107596999999998</v>
      </c>
      <c r="AR97">
        <v>40.847999999999999</v>
      </c>
      <c r="AS97">
        <v>27.165099000000001</v>
      </c>
      <c r="AT97">
        <v>15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10.211652000000001</v>
      </c>
      <c r="BA97">
        <v>6.7455150000000001</v>
      </c>
      <c r="BB97">
        <v>5.53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2936.3094130000004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688.41594799999996</v>
      </c>
      <c r="L98">
        <v>270.14999999999998</v>
      </c>
      <c r="M98">
        <v>97.055942999999999</v>
      </c>
      <c r="N98">
        <v>124.38</v>
      </c>
      <c r="O98">
        <v>130.30250000000001</v>
      </c>
      <c r="P98">
        <v>131.26549700000001</v>
      </c>
      <c r="Q98">
        <v>21.019770000000001</v>
      </c>
      <c r="R98">
        <v>43.129300000000001</v>
      </c>
      <c r="S98">
        <v>27.63898</v>
      </c>
      <c r="T98">
        <v>3.0714999999999999</v>
      </c>
      <c r="U98">
        <v>348.97500000000002</v>
      </c>
      <c r="V98">
        <v>14.3</v>
      </c>
      <c r="W98">
        <v>32.170099999999998</v>
      </c>
      <c r="X98">
        <v>148.30237500000001</v>
      </c>
      <c r="Y98">
        <v>0</v>
      </c>
      <c r="Z98">
        <v>13.041600000000001</v>
      </c>
      <c r="AA98">
        <v>28.09872</v>
      </c>
      <c r="AB98">
        <v>48.499828999999998</v>
      </c>
      <c r="AC98">
        <v>34.831252999999997</v>
      </c>
      <c r="AD98">
        <v>43.536136999999997</v>
      </c>
      <c r="AE98">
        <v>59.175403000000003</v>
      </c>
      <c r="AF98">
        <v>39.195646000000004</v>
      </c>
      <c r="AG98">
        <v>49.112358999999998</v>
      </c>
      <c r="AH98">
        <v>179.96245400000001</v>
      </c>
      <c r="AI98">
        <v>18.308964</v>
      </c>
      <c r="AJ98">
        <v>0</v>
      </c>
      <c r="AK98">
        <v>67.823003</v>
      </c>
      <c r="AL98">
        <v>76.691999999999993</v>
      </c>
      <c r="AM98">
        <v>0</v>
      </c>
      <c r="AN98">
        <v>1.212818</v>
      </c>
      <c r="AO98">
        <v>9.702</v>
      </c>
      <c r="AP98">
        <v>9.9917999999999996</v>
      </c>
      <c r="AQ98">
        <v>63.107596999999998</v>
      </c>
      <c r="AR98">
        <v>40.847999999999999</v>
      </c>
      <c r="AS98">
        <v>27.165099000000001</v>
      </c>
      <c r="AT98">
        <v>15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10.211652000000001</v>
      </c>
      <c r="BA98">
        <v>6.7455150000000001</v>
      </c>
      <c r="BB98">
        <v>5.53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2936.3094130000004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12.111705918500011</v>
      </c>
      <c r="L99">
        <f t="shared" si="2"/>
        <v>4.7934257740000028</v>
      </c>
      <c r="M99">
        <f t="shared" si="2"/>
        <v>2.2251082815000007</v>
      </c>
      <c r="N99">
        <f t="shared" si="2"/>
        <v>2.8395132499999969</v>
      </c>
      <c r="O99">
        <f t="shared" si="2"/>
        <v>2.9106092499999958</v>
      </c>
      <c r="P99">
        <f t="shared" si="2"/>
        <v>3.0091477907500037</v>
      </c>
      <c r="Q99">
        <f t="shared" si="2"/>
        <v>0.4171043745000006</v>
      </c>
      <c r="R99">
        <f t="shared" si="2"/>
        <v>0.85854170000000052</v>
      </c>
      <c r="S99">
        <f t="shared" si="2"/>
        <v>0.52694554999999998</v>
      </c>
      <c r="T99">
        <f t="shared" si="2"/>
        <v>5.6544124999999973E-2</v>
      </c>
      <c r="U99">
        <f t="shared" si="2"/>
        <v>8.3753039999999856</v>
      </c>
      <c r="V99">
        <f t="shared" si="2"/>
        <v>0.29753744999999959</v>
      </c>
      <c r="W99">
        <f t="shared" si="2"/>
        <v>0.70257184999999911</v>
      </c>
      <c r="X99">
        <f t="shared" si="2"/>
        <v>2.7190990214999955</v>
      </c>
      <c r="Y99">
        <f t="shared" si="2"/>
        <v>0</v>
      </c>
      <c r="Z99">
        <f t="shared" si="2"/>
        <v>0.21302324999999997</v>
      </c>
      <c r="AA99">
        <f t="shared" si="2"/>
        <v>0.67436927999999929</v>
      </c>
      <c r="AB99">
        <f t="shared" si="2"/>
        <v>1.1687084280000004</v>
      </c>
      <c r="AC99">
        <f t="shared" si="2"/>
        <v>0.83595007199999871</v>
      </c>
      <c r="AD99">
        <f t="shared" si="2"/>
        <v>1.0448672880000009</v>
      </c>
      <c r="AE99">
        <f t="shared" si="2"/>
        <v>1.4202096720000026</v>
      </c>
      <c r="AF99">
        <f t="shared" si="2"/>
        <v>0.87936583025000037</v>
      </c>
      <c r="AG99">
        <f t="shared" si="2"/>
        <v>1.1786966160000012</v>
      </c>
      <c r="AH99">
        <f t="shared" si="2"/>
        <v>4.3252833630000067</v>
      </c>
      <c r="AI99">
        <f t="shared" si="2"/>
        <v>0.42687044675000024</v>
      </c>
      <c r="AJ99">
        <f t="shared" si="2"/>
        <v>0</v>
      </c>
      <c r="AK99">
        <f t="shared" si="2"/>
        <v>1.6277520720000034</v>
      </c>
      <c r="AL99">
        <f t="shared" si="2"/>
        <v>1.8955125000000026</v>
      </c>
      <c r="AM99">
        <f t="shared" si="2"/>
        <v>6.6078076499999985E-2</v>
      </c>
      <c r="AN99">
        <f t="shared" si="2"/>
        <v>2.9107631999999974E-2</v>
      </c>
      <c r="AO99">
        <f t="shared" si="2"/>
        <v>0.22756334999999997</v>
      </c>
      <c r="AP99">
        <f t="shared" si="2"/>
        <v>0.22808204999999987</v>
      </c>
      <c r="AQ99">
        <f t="shared" si="2"/>
        <v>1.5145823280000021</v>
      </c>
      <c r="AR99">
        <f t="shared" si="2"/>
        <v>0.99166799999999933</v>
      </c>
      <c r="AS99">
        <f t="shared" si="2"/>
        <v>0.7006997594999993</v>
      </c>
      <c r="AT99">
        <f t="shared" si="2"/>
        <v>0.35611500000000001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0.24507964799999968</v>
      </c>
      <c r="BA99">
        <f t="shared" si="3"/>
        <v>0.16242368700000018</v>
      </c>
      <c r="BB99">
        <f t="shared" si="3"/>
        <v>0.10081704999999989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62.356614302750025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45494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3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661.15467599999999</v>
      </c>
      <c r="L3">
        <v>212.96168499999999</v>
      </c>
      <c r="M3">
        <v>93.212528000000006</v>
      </c>
      <c r="N3">
        <v>119.45455200000001</v>
      </c>
      <c r="O3">
        <v>125.142521</v>
      </c>
      <c r="P3">
        <v>126.06738300000001</v>
      </c>
      <c r="Q3">
        <v>20.187387000000001</v>
      </c>
      <c r="R3">
        <v>41.421379999999999</v>
      </c>
      <c r="S3">
        <v>23.663276</v>
      </c>
      <c r="T3">
        <v>2.9676360000000002</v>
      </c>
      <c r="U3">
        <v>334.78679599999998</v>
      </c>
      <c r="V3">
        <v>13.73372</v>
      </c>
      <c r="W3">
        <v>30.896163999999999</v>
      </c>
      <c r="X3">
        <v>50.952646000000001</v>
      </c>
      <c r="Y3">
        <v>0</v>
      </c>
      <c r="Z3">
        <v>6.2625760000000001</v>
      </c>
      <c r="AA3">
        <v>26.986011000000001</v>
      </c>
      <c r="AB3">
        <v>46.579236000000002</v>
      </c>
      <c r="AC3">
        <v>33.451934999999999</v>
      </c>
      <c r="AD3">
        <v>41.812106</v>
      </c>
      <c r="AE3">
        <v>56.832056999999999</v>
      </c>
      <c r="AF3">
        <v>37.643498000000001</v>
      </c>
      <c r="AG3">
        <v>47.16751</v>
      </c>
      <c r="AH3">
        <v>172.83594099999999</v>
      </c>
      <c r="AI3">
        <v>4.1029169999999997</v>
      </c>
      <c r="AJ3">
        <v>0</v>
      </c>
      <c r="AK3">
        <v>65.137212000000005</v>
      </c>
      <c r="AL3">
        <v>80.350905999999995</v>
      </c>
      <c r="AM3">
        <v>0</v>
      </c>
      <c r="AN3">
        <v>1.16479</v>
      </c>
      <c r="AO3">
        <v>9.1766220000000001</v>
      </c>
      <c r="AP3">
        <v>12.425751</v>
      </c>
      <c r="AQ3">
        <v>60.608536000000001</v>
      </c>
      <c r="AR3">
        <v>39.230418999999998</v>
      </c>
      <c r="AS3">
        <v>29.158698000000001</v>
      </c>
      <c r="AT3">
        <v>14.406000000000001</v>
      </c>
      <c r="AU3">
        <v>0</v>
      </c>
      <c r="AV3">
        <v>0</v>
      </c>
      <c r="AW3">
        <v>0</v>
      </c>
      <c r="AX3">
        <v>0</v>
      </c>
      <c r="AY3">
        <v>8.0103609999999996</v>
      </c>
      <c r="AZ3">
        <v>9.8072710000000001</v>
      </c>
      <c r="BA3">
        <v>6.4783929999999996</v>
      </c>
      <c r="BB3">
        <v>5.1421219999999996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2671.3732180000011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661.15467599999999</v>
      </c>
      <c r="L4">
        <v>259.45338700000002</v>
      </c>
      <c r="M4">
        <v>93.212528000000006</v>
      </c>
      <c r="N4">
        <v>119.45455200000001</v>
      </c>
      <c r="O4">
        <v>125.142521</v>
      </c>
      <c r="P4">
        <v>126.06738300000001</v>
      </c>
      <c r="Q4">
        <v>20.187387000000001</v>
      </c>
      <c r="R4">
        <v>41.421379999999999</v>
      </c>
      <c r="S4">
        <v>23.663276</v>
      </c>
      <c r="T4">
        <v>2.9676360000000002</v>
      </c>
      <c r="U4">
        <v>335.15559000000002</v>
      </c>
      <c r="V4">
        <v>13.73372</v>
      </c>
      <c r="W4">
        <v>30.896163999999999</v>
      </c>
      <c r="X4">
        <v>59.696643000000002</v>
      </c>
      <c r="Y4">
        <v>0</v>
      </c>
      <c r="Z4">
        <v>6.2625760000000001</v>
      </c>
      <c r="AA4">
        <v>26.986011000000001</v>
      </c>
      <c r="AB4">
        <v>46.579236000000002</v>
      </c>
      <c r="AC4">
        <v>33.451934999999999</v>
      </c>
      <c r="AD4">
        <v>41.812106</v>
      </c>
      <c r="AE4">
        <v>56.832056999999999</v>
      </c>
      <c r="AF4">
        <v>37.643498000000001</v>
      </c>
      <c r="AG4">
        <v>47.16751</v>
      </c>
      <c r="AH4">
        <v>172.83594099999999</v>
      </c>
      <c r="AI4">
        <v>4.1029169999999997</v>
      </c>
      <c r="AJ4">
        <v>0</v>
      </c>
      <c r="AK4">
        <v>65.137212000000005</v>
      </c>
      <c r="AL4">
        <v>80.350905999999995</v>
      </c>
      <c r="AM4">
        <v>0</v>
      </c>
      <c r="AN4">
        <v>1.16479</v>
      </c>
      <c r="AO4">
        <v>9.1766220000000001</v>
      </c>
      <c r="AP4">
        <v>12.425751</v>
      </c>
      <c r="AQ4">
        <v>60.608536000000001</v>
      </c>
      <c r="AR4">
        <v>39.230418999999998</v>
      </c>
      <c r="AS4">
        <v>29.158698000000001</v>
      </c>
      <c r="AT4">
        <v>14.406000000000001</v>
      </c>
      <c r="AU4">
        <v>0</v>
      </c>
      <c r="AV4">
        <v>0</v>
      </c>
      <c r="AW4">
        <v>0</v>
      </c>
      <c r="AX4">
        <v>0</v>
      </c>
      <c r="AY4">
        <v>8.0103609999999996</v>
      </c>
      <c r="AZ4">
        <v>9.8072710000000001</v>
      </c>
      <c r="BA4">
        <v>6.4783929999999996</v>
      </c>
      <c r="BB4">
        <v>5.1421219999999996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2726.9777110000014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661.15467599999999</v>
      </c>
      <c r="L5">
        <v>259.45338700000002</v>
      </c>
      <c r="M5">
        <v>93.212528000000006</v>
      </c>
      <c r="N5">
        <v>119.45455200000001</v>
      </c>
      <c r="O5">
        <v>125.142521</v>
      </c>
      <c r="P5">
        <v>126.06738300000001</v>
      </c>
      <c r="Q5">
        <v>20.187387000000001</v>
      </c>
      <c r="R5">
        <v>41.421379999999999</v>
      </c>
      <c r="S5">
        <v>23.663276</v>
      </c>
      <c r="T5">
        <v>2.9676360000000002</v>
      </c>
      <c r="U5">
        <v>335.15559000000002</v>
      </c>
      <c r="V5">
        <v>13.73372</v>
      </c>
      <c r="W5">
        <v>30.896163999999999</v>
      </c>
      <c r="X5">
        <v>60.378667</v>
      </c>
      <c r="Y5">
        <v>0</v>
      </c>
      <c r="Z5">
        <v>6.2625760000000001</v>
      </c>
      <c r="AA5">
        <v>26.986011000000001</v>
      </c>
      <c r="AB5">
        <v>46.579236000000002</v>
      </c>
      <c r="AC5">
        <v>33.451934999999999</v>
      </c>
      <c r="AD5">
        <v>41.812106</v>
      </c>
      <c r="AE5">
        <v>56.832056999999999</v>
      </c>
      <c r="AF5">
        <v>37.643498000000001</v>
      </c>
      <c r="AG5">
        <v>47.16751</v>
      </c>
      <c r="AH5">
        <v>172.83594099999999</v>
      </c>
      <c r="AI5">
        <v>4.1029169999999997</v>
      </c>
      <c r="AJ5">
        <v>0</v>
      </c>
      <c r="AK5">
        <v>65.137212000000005</v>
      </c>
      <c r="AL5">
        <v>80.350905999999995</v>
      </c>
      <c r="AM5">
        <v>0</v>
      </c>
      <c r="AN5">
        <v>1.16479</v>
      </c>
      <c r="AO5">
        <v>9.1766220000000001</v>
      </c>
      <c r="AP5">
        <v>12.425751</v>
      </c>
      <c r="AQ5">
        <v>60.608536000000001</v>
      </c>
      <c r="AR5">
        <v>39.230418999999998</v>
      </c>
      <c r="AS5">
        <v>36.832039000000002</v>
      </c>
      <c r="AT5">
        <v>14.406000000000001</v>
      </c>
      <c r="AU5">
        <v>0</v>
      </c>
      <c r="AV5">
        <v>0</v>
      </c>
      <c r="AW5">
        <v>0</v>
      </c>
      <c r="AX5">
        <v>0</v>
      </c>
      <c r="AY5">
        <v>8.0103609999999996</v>
      </c>
      <c r="AZ5">
        <v>9.8072710000000001</v>
      </c>
      <c r="BA5">
        <v>6.4783929999999996</v>
      </c>
      <c r="BB5">
        <v>5.1421219999999996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2735.3330760000008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661.15467599999999</v>
      </c>
      <c r="L6">
        <v>259.45338700000002</v>
      </c>
      <c r="M6">
        <v>93.212528000000006</v>
      </c>
      <c r="N6">
        <v>119.45455200000001</v>
      </c>
      <c r="O6">
        <v>125.142521</v>
      </c>
      <c r="P6">
        <v>126.06738300000001</v>
      </c>
      <c r="Q6">
        <v>20.187387000000001</v>
      </c>
      <c r="R6">
        <v>41.421379999999999</v>
      </c>
      <c r="S6">
        <v>23.663276</v>
      </c>
      <c r="T6">
        <v>2.9676360000000002</v>
      </c>
      <c r="U6">
        <v>335.15559000000002</v>
      </c>
      <c r="V6">
        <v>13.73372</v>
      </c>
      <c r="W6">
        <v>30.896163999999999</v>
      </c>
      <c r="X6">
        <v>60.378667</v>
      </c>
      <c r="Y6">
        <v>0</v>
      </c>
      <c r="Z6">
        <v>6.2625760000000001</v>
      </c>
      <c r="AA6">
        <v>26.986011000000001</v>
      </c>
      <c r="AB6">
        <v>46.579236000000002</v>
      </c>
      <c r="AC6">
        <v>33.451934999999999</v>
      </c>
      <c r="AD6">
        <v>41.812106</v>
      </c>
      <c r="AE6">
        <v>56.832056999999999</v>
      </c>
      <c r="AF6">
        <v>37.643498000000001</v>
      </c>
      <c r="AG6">
        <v>47.16751</v>
      </c>
      <c r="AH6">
        <v>172.83594099999999</v>
      </c>
      <c r="AI6">
        <v>4.1029169999999997</v>
      </c>
      <c r="AJ6">
        <v>0</v>
      </c>
      <c r="AK6">
        <v>65.137212000000005</v>
      </c>
      <c r="AL6">
        <v>80.350905999999995</v>
      </c>
      <c r="AM6">
        <v>0</v>
      </c>
      <c r="AN6">
        <v>1.16479</v>
      </c>
      <c r="AO6">
        <v>9.1766220000000001</v>
      </c>
      <c r="AP6">
        <v>12.425751</v>
      </c>
      <c r="AQ6">
        <v>60.608536000000001</v>
      </c>
      <c r="AR6">
        <v>39.230418999999998</v>
      </c>
      <c r="AS6">
        <v>36.832039000000002</v>
      </c>
      <c r="AT6">
        <v>14.406000000000001</v>
      </c>
      <c r="AU6">
        <v>0</v>
      </c>
      <c r="AV6">
        <v>0</v>
      </c>
      <c r="AW6">
        <v>0</v>
      </c>
      <c r="AX6">
        <v>0</v>
      </c>
      <c r="AY6">
        <v>8.0103609999999996</v>
      </c>
      <c r="AZ6">
        <v>9.8072710000000001</v>
      </c>
      <c r="BA6">
        <v>6.4783929999999996</v>
      </c>
      <c r="BB6">
        <v>5.1421219999999996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2735.3330760000008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661.15467599999999</v>
      </c>
      <c r="L7">
        <v>259.45338700000002</v>
      </c>
      <c r="M7">
        <v>93.212528000000006</v>
      </c>
      <c r="N7">
        <v>119.45455200000001</v>
      </c>
      <c r="O7">
        <v>125.142521</v>
      </c>
      <c r="P7">
        <v>126.06738300000001</v>
      </c>
      <c r="Q7">
        <v>20.187387000000001</v>
      </c>
      <c r="R7">
        <v>41.421379999999999</v>
      </c>
      <c r="S7">
        <v>23.663276</v>
      </c>
      <c r="T7">
        <v>2.9676360000000002</v>
      </c>
      <c r="U7">
        <v>335.15559000000002</v>
      </c>
      <c r="V7">
        <v>13.73372</v>
      </c>
      <c r="W7">
        <v>30.896163999999999</v>
      </c>
      <c r="X7">
        <v>60.378667</v>
      </c>
      <c r="Y7">
        <v>0</v>
      </c>
      <c r="Z7">
        <v>6.2625760000000001</v>
      </c>
      <c r="AA7">
        <v>26.986011000000001</v>
      </c>
      <c r="AB7">
        <v>46.579236000000002</v>
      </c>
      <c r="AC7">
        <v>33.451934999999999</v>
      </c>
      <c r="AD7">
        <v>41.812106</v>
      </c>
      <c r="AE7">
        <v>56.832056999999999</v>
      </c>
      <c r="AF7">
        <v>37.643498000000001</v>
      </c>
      <c r="AG7">
        <v>47.16751</v>
      </c>
      <c r="AH7">
        <v>172.83594099999999</v>
      </c>
      <c r="AI7">
        <v>4.1029169999999997</v>
      </c>
      <c r="AJ7">
        <v>0</v>
      </c>
      <c r="AK7">
        <v>65.137212000000005</v>
      </c>
      <c r="AL7">
        <v>80.350905999999995</v>
      </c>
      <c r="AM7">
        <v>0</v>
      </c>
      <c r="AN7">
        <v>1.16479</v>
      </c>
      <c r="AO7">
        <v>9.3178009999999993</v>
      </c>
      <c r="AP7">
        <v>12.425751</v>
      </c>
      <c r="AQ7">
        <v>60.608536000000001</v>
      </c>
      <c r="AR7">
        <v>39.230418999999998</v>
      </c>
      <c r="AS7">
        <v>36.832039000000002</v>
      </c>
      <c r="AT7">
        <v>13.82976</v>
      </c>
      <c r="AU7">
        <v>0</v>
      </c>
      <c r="AV7">
        <v>0</v>
      </c>
      <c r="AW7">
        <v>0</v>
      </c>
      <c r="AX7">
        <v>0</v>
      </c>
      <c r="AY7">
        <v>8.0103609999999996</v>
      </c>
      <c r="AZ7">
        <v>9.8072710000000001</v>
      </c>
      <c r="BA7">
        <v>6.4783929999999996</v>
      </c>
      <c r="BB7">
        <v>5.1421219999999996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2734.8980150000011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661.15467599999999</v>
      </c>
      <c r="L8">
        <v>259.45338700000002</v>
      </c>
      <c r="M8">
        <v>93.212528000000006</v>
      </c>
      <c r="N8">
        <v>119.45455200000001</v>
      </c>
      <c r="O8">
        <v>125.142521</v>
      </c>
      <c r="P8">
        <v>126.06738300000001</v>
      </c>
      <c r="Q8">
        <v>20.187387000000001</v>
      </c>
      <c r="R8">
        <v>41.421379999999999</v>
      </c>
      <c r="S8">
        <v>23.663276</v>
      </c>
      <c r="T8">
        <v>2.9676360000000002</v>
      </c>
      <c r="U8">
        <v>335.15559000000002</v>
      </c>
      <c r="V8">
        <v>13.73372</v>
      </c>
      <c r="W8">
        <v>30.896163999999999</v>
      </c>
      <c r="X8">
        <v>60.378667</v>
      </c>
      <c r="Y8">
        <v>0</v>
      </c>
      <c r="Z8">
        <v>6.2625760000000001</v>
      </c>
      <c r="AA8">
        <v>26.986011000000001</v>
      </c>
      <c r="AB8">
        <v>46.579236000000002</v>
      </c>
      <c r="AC8">
        <v>33.451934999999999</v>
      </c>
      <c r="AD8">
        <v>41.812106</v>
      </c>
      <c r="AE8">
        <v>56.832056999999999</v>
      </c>
      <c r="AF8">
        <v>37.643498000000001</v>
      </c>
      <c r="AG8">
        <v>47.16751</v>
      </c>
      <c r="AH8">
        <v>172.83594099999999</v>
      </c>
      <c r="AI8">
        <v>4.1029169999999997</v>
      </c>
      <c r="AJ8">
        <v>0</v>
      </c>
      <c r="AK8">
        <v>65.137212000000005</v>
      </c>
      <c r="AL8">
        <v>80.350905999999995</v>
      </c>
      <c r="AM8">
        <v>0</v>
      </c>
      <c r="AN8">
        <v>1.16479</v>
      </c>
      <c r="AO8">
        <v>9.3178009999999993</v>
      </c>
      <c r="AP8">
        <v>12.425751</v>
      </c>
      <c r="AQ8">
        <v>60.608536000000001</v>
      </c>
      <c r="AR8">
        <v>39.230418999999998</v>
      </c>
      <c r="AS8">
        <v>36.832039000000002</v>
      </c>
      <c r="AT8">
        <v>13.042232</v>
      </c>
      <c r="AU8">
        <v>0</v>
      </c>
      <c r="AV8">
        <v>0</v>
      </c>
      <c r="AW8">
        <v>0</v>
      </c>
      <c r="AX8">
        <v>0</v>
      </c>
      <c r="AY8">
        <v>8.0103609999999996</v>
      </c>
      <c r="AZ8">
        <v>9.8072710000000001</v>
      </c>
      <c r="BA8">
        <v>6.4783929999999996</v>
      </c>
      <c r="BB8">
        <v>5.1421219999999996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2734.1104870000008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661.15467599999999</v>
      </c>
      <c r="L9">
        <v>259.45206000000002</v>
      </c>
      <c r="M9">
        <v>93.212528000000006</v>
      </c>
      <c r="N9">
        <v>119.45455200000001</v>
      </c>
      <c r="O9">
        <v>125.142521</v>
      </c>
      <c r="P9">
        <v>126.06738300000001</v>
      </c>
      <c r="Q9">
        <v>19.810075000000001</v>
      </c>
      <c r="R9">
        <v>41.421379999999999</v>
      </c>
      <c r="S9">
        <v>23.663276</v>
      </c>
      <c r="T9">
        <v>2.9676360000000002</v>
      </c>
      <c r="U9">
        <v>335.15559000000002</v>
      </c>
      <c r="V9">
        <v>13.73372</v>
      </c>
      <c r="W9">
        <v>30.896163999999999</v>
      </c>
      <c r="X9">
        <v>81.699546999999995</v>
      </c>
      <c r="Y9">
        <v>0</v>
      </c>
      <c r="Z9">
        <v>6.2625760000000001</v>
      </c>
      <c r="AA9">
        <v>26.986011000000001</v>
      </c>
      <c r="AB9">
        <v>46.579236000000002</v>
      </c>
      <c r="AC9">
        <v>33.451934999999999</v>
      </c>
      <c r="AD9">
        <v>41.812106</v>
      </c>
      <c r="AE9">
        <v>56.832056999999999</v>
      </c>
      <c r="AF9">
        <v>37.643498000000001</v>
      </c>
      <c r="AG9">
        <v>47.16751</v>
      </c>
      <c r="AH9">
        <v>172.83594099999999</v>
      </c>
      <c r="AI9">
        <v>4.1029169999999997</v>
      </c>
      <c r="AJ9">
        <v>0</v>
      </c>
      <c r="AK9">
        <v>65.137212000000005</v>
      </c>
      <c r="AL9">
        <v>80.350905999999995</v>
      </c>
      <c r="AM9">
        <v>0</v>
      </c>
      <c r="AN9">
        <v>1.16479</v>
      </c>
      <c r="AO9">
        <v>9.3178009999999993</v>
      </c>
      <c r="AP9">
        <v>11.564560999999999</v>
      </c>
      <c r="AQ9">
        <v>60.608536000000001</v>
      </c>
      <c r="AR9">
        <v>39.230418999999998</v>
      </c>
      <c r="AS9">
        <v>36.832039000000002</v>
      </c>
      <c r="AT9">
        <v>11.755296</v>
      </c>
      <c r="AU9">
        <v>0</v>
      </c>
      <c r="AV9">
        <v>0</v>
      </c>
      <c r="AW9">
        <v>0</v>
      </c>
      <c r="AX9">
        <v>0</v>
      </c>
      <c r="AY9">
        <v>8.0103609999999996</v>
      </c>
      <c r="AZ9">
        <v>9.8072710000000001</v>
      </c>
      <c r="BA9">
        <v>6.4783929999999996</v>
      </c>
      <c r="BB9">
        <v>5.1421219999999996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2752.904602000001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661.15467599999999</v>
      </c>
      <c r="L10">
        <v>259.45206000000002</v>
      </c>
      <c r="M10">
        <v>93.212528000000006</v>
      </c>
      <c r="N10">
        <v>119.45455200000001</v>
      </c>
      <c r="O10">
        <v>125.142521</v>
      </c>
      <c r="P10">
        <v>126.06738300000001</v>
      </c>
      <c r="Q10">
        <v>19.810075000000001</v>
      </c>
      <c r="R10">
        <v>41.421379999999999</v>
      </c>
      <c r="S10">
        <v>23.663276</v>
      </c>
      <c r="T10">
        <v>2.9676360000000002</v>
      </c>
      <c r="U10">
        <v>335.15559000000002</v>
      </c>
      <c r="V10">
        <v>13.73372</v>
      </c>
      <c r="W10">
        <v>30.896163999999999</v>
      </c>
      <c r="X10">
        <v>83.524306999999993</v>
      </c>
      <c r="Y10">
        <v>0</v>
      </c>
      <c r="Z10">
        <v>6.2625760000000001</v>
      </c>
      <c r="AA10">
        <v>26.986011000000001</v>
      </c>
      <c r="AB10">
        <v>46.579236000000002</v>
      </c>
      <c r="AC10">
        <v>33.451934999999999</v>
      </c>
      <c r="AD10">
        <v>41.812106</v>
      </c>
      <c r="AE10">
        <v>56.832056999999999</v>
      </c>
      <c r="AF10">
        <v>37.643498000000001</v>
      </c>
      <c r="AG10">
        <v>47.16751</v>
      </c>
      <c r="AH10">
        <v>172.83594099999999</v>
      </c>
      <c r="AI10">
        <v>4.1029169999999997</v>
      </c>
      <c r="AJ10">
        <v>0</v>
      </c>
      <c r="AK10">
        <v>65.137212000000005</v>
      </c>
      <c r="AL10">
        <v>80.350905999999995</v>
      </c>
      <c r="AM10">
        <v>0</v>
      </c>
      <c r="AN10">
        <v>1.16479</v>
      </c>
      <c r="AO10">
        <v>9.3178009999999993</v>
      </c>
      <c r="AP10">
        <v>11.564560999999999</v>
      </c>
      <c r="AQ10">
        <v>60.608536000000001</v>
      </c>
      <c r="AR10">
        <v>39.230418999999998</v>
      </c>
      <c r="AS10">
        <v>36.832039000000002</v>
      </c>
      <c r="AT10">
        <v>11.371136</v>
      </c>
      <c r="AU10">
        <v>0</v>
      </c>
      <c r="AV10">
        <v>0</v>
      </c>
      <c r="AW10">
        <v>0</v>
      </c>
      <c r="AX10">
        <v>0</v>
      </c>
      <c r="AY10">
        <v>8.0103609999999996</v>
      </c>
      <c r="AZ10">
        <v>9.8072710000000001</v>
      </c>
      <c r="BA10">
        <v>6.4783929999999996</v>
      </c>
      <c r="BB10">
        <v>5.1421219999999996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2754.3452020000009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661.15467599999999</v>
      </c>
      <c r="L11">
        <v>259.45206000000002</v>
      </c>
      <c r="M11">
        <v>93.212528000000006</v>
      </c>
      <c r="N11">
        <v>119.45455200000001</v>
      </c>
      <c r="O11">
        <v>125.142521</v>
      </c>
      <c r="P11">
        <v>126.06738300000001</v>
      </c>
      <c r="Q11">
        <v>19.810075000000001</v>
      </c>
      <c r="R11">
        <v>41.421379999999999</v>
      </c>
      <c r="S11">
        <v>23.663276</v>
      </c>
      <c r="T11">
        <v>2.9676360000000002</v>
      </c>
      <c r="U11">
        <v>335.15559000000002</v>
      </c>
      <c r="V11">
        <v>13.73372</v>
      </c>
      <c r="W11">
        <v>30.896163999999999</v>
      </c>
      <c r="X11">
        <v>83.524306999999993</v>
      </c>
      <c r="Y11">
        <v>0</v>
      </c>
      <c r="Z11">
        <v>6.2625760000000001</v>
      </c>
      <c r="AA11">
        <v>26.986011000000001</v>
      </c>
      <c r="AB11">
        <v>46.579236000000002</v>
      </c>
      <c r="AC11">
        <v>33.451934999999999</v>
      </c>
      <c r="AD11">
        <v>41.812106</v>
      </c>
      <c r="AE11">
        <v>56.832056999999999</v>
      </c>
      <c r="AF11">
        <v>37.643498000000001</v>
      </c>
      <c r="AG11">
        <v>47.16751</v>
      </c>
      <c r="AH11">
        <v>172.83594099999999</v>
      </c>
      <c r="AI11">
        <v>4.1029169999999997</v>
      </c>
      <c r="AJ11">
        <v>0</v>
      </c>
      <c r="AK11">
        <v>65.137212000000005</v>
      </c>
      <c r="AL11">
        <v>80.350905999999995</v>
      </c>
      <c r="AM11">
        <v>0</v>
      </c>
      <c r="AN11">
        <v>1.16479</v>
      </c>
      <c r="AO11">
        <v>9.4589800000000004</v>
      </c>
      <c r="AP11">
        <v>11.564560999999999</v>
      </c>
      <c r="AQ11">
        <v>60.608536000000001</v>
      </c>
      <c r="AR11">
        <v>39.230418999999998</v>
      </c>
      <c r="AS11">
        <v>29.158698000000001</v>
      </c>
      <c r="AT11">
        <v>12.05302</v>
      </c>
      <c r="AU11">
        <v>0</v>
      </c>
      <c r="AV11">
        <v>0</v>
      </c>
      <c r="AW11">
        <v>0</v>
      </c>
      <c r="AX11">
        <v>0</v>
      </c>
      <c r="AY11">
        <v>8.0103609999999996</v>
      </c>
      <c r="AZ11">
        <v>9.8072710000000001</v>
      </c>
      <c r="BA11">
        <v>6.4783929999999996</v>
      </c>
      <c r="BB11">
        <v>5.1421219999999996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2747.4949240000005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661.15467599999999</v>
      </c>
      <c r="L12">
        <v>259.45206000000002</v>
      </c>
      <c r="M12">
        <v>93.212528000000006</v>
      </c>
      <c r="N12">
        <v>119.45455200000001</v>
      </c>
      <c r="O12">
        <v>125.142521</v>
      </c>
      <c r="P12">
        <v>126.06738300000001</v>
      </c>
      <c r="Q12">
        <v>19.810075000000001</v>
      </c>
      <c r="R12">
        <v>41.421379999999999</v>
      </c>
      <c r="S12">
        <v>23.663276</v>
      </c>
      <c r="T12">
        <v>2.9676360000000002</v>
      </c>
      <c r="U12">
        <v>335.15559000000002</v>
      </c>
      <c r="V12">
        <v>13.73372</v>
      </c>
      <c r="W12">
        <v>30.896163999999999</v>
      </c>
      <c r="X12">
        <v>83.524306999999993</v>
      </c>
      <c r="Y12">
        <v>0</v>
      </c>
      <c r="Z12">
        <v>6.2625760000000001</v>
      </c>
      <c r="AA12">
        <v>26.986011000000001</v>
      </c>
      <c r="AB12">
        <v>46.579236000000002</v>
      </c>
      <c r="AC12">
        <v>33.451934999999999</v>
      </c>
      <c r="AD12">
        <v>41.812106</v>
      </c>
      <c r="AE12">
        <v>56.832056999999999</v>
      </c>
      <c r="AF12">
        <v>37.643498000000001</v>
      </c>
      <c r="AG12">
        <v>47.16751</v>
      </c>
      <c r="AH12">
        <v>172.83594099999999</v>
      </c>
      <c r="AI12">
        <v>4.1029169999999997</v>
      </c>
      <c r="AJ12">
        <v>0</v>
      </c>
      <c r="AK12">
        <v>65.137212000000005</v>
      </c>
      <c r="AL12">
        <v>80.350905999999995</v>
      </c>
      <c r="AM12">
        <v>0</v>
      </c>
      <c r="AN12">
        <v>1.16479</v>
      </c>
      <c r="AO12">
        <v>9.4589800000000004</v>
      </c>
      <c r="AP12">
        <v>11.564560999999999</v>
      </c>
      <c r="AQ12">
        <v>60.608536000000001</v>
      </c>
      <c r="AR12">
        <v>39.230418999999998</v>
      </c>
      <c r="AS12">
        <v>29.158698000000001</v>
      </c>
      <c r="AT12">
        <v>12.19708</v>
      </c>
      <c r="AU12">
        <v>0</v>
      </c>
      <c r="AV12">
        <v>0</v>
      </c>
      <c r="AW12">
        <v>0</v>
      </c>
      <c r="AX12">
        <v>0</v>
      </c>
      <c r="AY12">
        <v>8.0103609999999996</v>
      </c>
      <c r="AZ12">
        <v>9.8072710000000001</v>
      </c>
      <c r="BA12">
        <v>6.4783929999999996</v>
      </c>
      <c r="BB12">
        <v>5.1421219999999996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2747.6389840000006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661.15467599999999</v>
      </c>
      <c r="L13">
        <v>259.45206000000002</v>
      </c>
      <c r="M13">
        <v>93.212528000000006</v>
      </c>
      <c r="N13">
        <v>119.45455200000001</v>
      </c>
      <c r="O13">
        <v>125.142521</v>
      </c>
      <c r="P13">
        <v>126.06738300000001</v>
      </c>
      <c r="Q13">
        <v>18.019504999999999</v>
      </c>
      <c r="R13">
        <v>41.421379999999999</v>
      </c>
      <c r="S13">
        <v>23.663276</v>
      </c>
      <c r="T13">
        <v>2.9676360000000002</v>
      </c>
      <c r="U13">
        <v>335.15559000000002</v>
      </c>
      <c r="V13">
        <v>13.73372</v>
      </c>
      <c r="W13">
        <v>30.896163999999999</v>
      </c>
      <c r="X13">
        <v>90.744676999999996</v>
      </c>
      <c r="Y13">
        <v>0</v>
      </c>
      <c r="Z13">
        <v>6.2625760000000001</v>
      </c>
      <c r="AA13">
        <v>26.986011000000001</v>
      </c>
      <c r="AB13">
        <v>46.579236000000002</v>
      </c>
      <c r="AC13">
        <v>33.451934999999999</v>
      </c>
      <c r="AD13">
        <v>41.812106</v>
      </c>
      <c r="AE13">
        <v>56.832056999999999</v>
      </c>
      <c r="AF13">
        <v>37.643498000000001</v>
      </c>
      <c r="AG13">
        <v>47.16751</v>
      </c>
      <c r="AH13">
        <v>172.83594099999999</v>
      </c>
      <c r="AI13">
        <v>4.1029169999999997</v>
      </c>
      <c r="AJ13">
        <v>0</v>
      </c>
      <c r="AK13">
        <v>65.137212000000005</v>
      </c>
      <c r="AL13">
        <v>80.350905999999995</v>
      </c>
      <c r="AM13">
        <v>0</v>
      </c>
      <c r="AN13">
        <v>1.16479</v>
      </c>
      <c r="AO13">
        <v>9.6001580000000004</v>
      </c>
      <c r="AP13">
        <v>11.564560999999999</v>
      </c>
      <c r="AQ13">
        <v>60.608536000000001</v>
      </c>
      <c r="AR13">
        <v>39.230418999999998</v>
      </c>
      <c r="AS13">
        <v>29.158698000000001</v>
      </c>
      <c r="AT13">
        <v>11.66886</v>
      </c>
      <c r="AU13">
        <v>0</v>
      </c>
      <c r="AV13">
        <v>0</v>
      </c>
      <c r="AW13">
        <v>0</v>
      </c>
      <c r="AX13">
        <v>0</v>
      </c>
      <c r="AY13">
        <v>8.0103609999999996</v>
      </c>
      <c r="AZ13">
        <v>9.8072710000000001</v>
      </c>
      <c r="BA13">
        <v>6.4783929999999996</v>
      </c>
      <c r="BB13">
        <v>5.1421219999999996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2752.6817420000011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661.15467599999999</v>
      </c>
      <c r="L14">
        <v>259.45206000000002</v>
      </c>
      <c r="M14">
        <v>93.212528000000006</v>
      </c>
      <c r="N14">
        <v>119.45455200000001</v>
      </c>
      <c r="O14">
        <v>125.142521</v>
      </c>
      <c r="P14">
        <v>126.06738300000001</v>
      </c>
      <c r="Q14">
        <v>18.019504999999999</v>
      </c>
      <c r="R14">
        <v>41.421379999999999</v>
      </c>
      <c r="S14">
        <v>23.663276</v>
      </c>
      <c r="T14">
        <v>2.9676360000000002</v>
      </c>
      <c r="U14">
        <v>335.15559000000002</v>
      </c>
      <c r="V14">
        <v>13.73372</v>
      </c>
      <c r="W14">
        <v>30.896163999999999</v>
      </c>
      <c r="X14">
        <v>100.169296</v>
      </c>
      <c r="Y14">
        <v>0</v>
      </c>
      <c r="Z14">
        <v>6.2625760000000001</v>
      </c>
      <c r="AA14">
        <v>26.986011000000001</v>
      </c>
      <c r="AB14">
        <v>46.579236000000002</v>
      </c>
      <c r="AC14">
        <v>33.451934999999999</v>
      </c>
      <c r="AD14">
        <v>41.812106</v>
      </c>
      <c r="AE14">
        <v>56.832056999999999</v>
      </c>
      <c r="AF14">
        <v>37.643498000000001</v>
      </c>
      <c r="AG14">
        <v>47.16751</v>
      </c>
      <c r="AH14">
        <v>172.83594099999999</v>
      </c>
      <c r="AI14">
        <v>4.1029169999999997</v>
      </c>
      <c r="AJ14">
        <v>0</v>
      </c>
      <c r="AK14">
        <v>65.137212000000005</v>
      </c>
      <c r="AL14">
        <v>80.350905999999995</v>
      </c>
      <c r="AM14">
        <v>0</v>
      </c>
      <c r="AN14">
        <v>1.16479</v>
      </c>
      <c r="AO14">
        <v>9.6001580000000004</v>
      </c>
      <c r="AP14">
        <v>11.564560999999999</v>
      </c>
      <c r="AQ14">
        <v>60.608536000000001</v>
      </c>
      <c r="AR14">
        <v>39.230418999999998</v>
      </c>
      <c r="AS14">
        <v>29.158698000000001</v>
      </c>
      <c r="AT14">
        <v>14.406000000000001</v>
      </c>
      <c r="AU14">
        <v>0</v>
      </c>
      <c r="AV14">
        <v>0</v>
      </c>
      <c r="AW14">
        <v>0</v>
      </c>
      <c r="AX14">
        <v>0</v>
      </c>
      <c r="AY14">
        <v>8.0103609999999996</v>
      </c>
      <c r="AZ14">
        <v>9.8072710000000001</v>
      </c>
      <c r="BA14">
        <v>6.4783929999999996</v>
      </c>
      <c r="BB14">
        <v>5.1421219999999996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2764.8435010000012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661.15467599999999</v>
      </c>
      <c r="L15">
        <v>259.45206000000002</v>
      </c>
      <c r="M15">
        <v>93.212528000000006</v>
      </c>
      <c r="N15">
        <v>119.45455200000001</v>
      </c>
      <c r="O15">
        <v>125.142521</v>
      </c>
      <c r="P15">
        <v>126.06738300000001</v>
      </c>
      <c r="Q15">
        <v>19.224720999999999</v>
      </c>
      <c r="R15">
        <v>41.421379999999999</v>
      </c>
      <c r="S15">
        <v>23.663276</v>
      </c>
      <c r="T15">
        <v>2.9676360000000002</v>
      </c>
      <c r="U15">
        <v>335.15559000000002</v>
      </c>
      <c r="V15">
        <v>13.73372</v>
      </c>
      <c r="W15">
        <v>30.896163999999999</v>
      </c>
      <c r="X15">
        <v>102.414175</v>
      </c>
      <c r="Y15">
        <v>0</v>
      </c>
      <c r="Z15">
        <v>6.2625760000000001</v>
      </c>
      <c r="AA15">
        <v>26.986011000000001</v>
      </c>
      <c r="AB15">
        <v>46.579236000000002</v>
      </c>
      <c r="AC15">
        <v>33.451934999999999</v>
      </c>
      <c r="AD15">
        <v>41.812106</v>
      </c>
      <c r="AE15">
        <v>56.832056999999999</v>
      </c>
      <c r="AF15">
        <v>37.643498000000001</v>
      </c>
      <c r="AG15">
        <v>47.16751</v>
      </c>
      <c r="AH15">
        <v>172.83594099999999</v>
      </c>
      <c r="AI15">
        <v>4.1029169999999997</v>
      </c>
      <c r="AJ15">
        <v>0</v>
      </c>
      <c r="AK15">
        <v>65.137212000000005</v>
      </c>
      <c r="AL15">
        <v>76.444958999999997</v>
      </c>
      <c r="AM15">
        <v>0</v>
      </c>
      <c r="AN15">
        <v>1.16479</v>
      </c>
      <c r="AO15">
        <v>9.6001580000000004</v>
      </c>
      <c r="AP15">
        <v>11.564560999999999</v>
      </c>
      <c r="AQ15">
        <v>60.608536000000001</v>
      </c>
      <c r="AR15">
        <v>39.230418999999998</v>
      </c>
      <c r="AS15">
        <v>29.158698000000001</v>
      </c>
      <c r="AT15">
        <v>14.406000000000001</v>
      </c>
      <c r="AU15">
        <v>0</v>
      </c>
      <c r="AV15">
        <v>0</v>
      </c>
      <c r="AW15">
        <v>0</v>
      </c>
      <c r="AX15">
        <v>0</v>
      </c>
      <c r="AY15">
        <v>8.0103609999999996</v>
      </c>
      <c r="AZ15">
        <v>9.8072710000000001</v>
      </c>
      <c r="BA15">
        <v>6.4783929999999996</v>
      </c>
      <c r="BB15">
        <v>5.1421219999999996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2764.3876490000011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661.15467599999999</v>
      </c>
      <c r="L16">
        <v>259.45206000000002</v>
      </c>
      <c r="M16">
        <v>93.212528000000006</v>
      </c>
      <c r="N16">
        <v>119.45455200000001</v>
      </c>
      <c r="O16">
        <v>125.142521</v>
      </c>
      <c r="P16">
        <v>126.06738300000001</v>
      </c>
      <c r="Q16">
        <v>19.536840999999999</v>
      </c>
      <c r="R16">
        <v>41.421379999999999</v>
      </c>
      <c r="S16">
        <v>23.663276</v>
      </c>
      <c r="T16">
        <v>2.9676360000000002</v>
      </c>
      <c r="U16">
        <v>335.15559000000002</v>
      </c>
      <c r="V16">
        <v>13.73372</v>
      </c>
      <c r="W16">
        <v>30.896163999999999</v>
      </c>
      <c r="X16">
        <v>102.414175</v>
      </c>
      <c r="Y16">
        <v>0</v>
      </c>
      <c r="Z16">
        <v>6.2625760000000001</v>
      </c>
      <c r="AA16">
        <v>26.986011000000001</v>
      </c>
      <c r="AB16">
        <v>46.579236000000002</v>
      </c>
      <c r="AC16">
        <v>33.451934999999999</v>
      </c>
      <c r="AD16">
        <v>41.812106</v>
      </c>
      <c r="AE16">
        <v>56.832056999999999</v>
      </c>
      <c r="AF16">
        <v>37.643498000000001</v>
      </c>
      <c r="AG16">
        <v>47.16751</v>
      </c>
      <c r="AH16">
        <v>172.83594099999999</v>
      </c>
      <c r="AI16">
        <v>4.1029169999999997</v>
      </c>
      <c r="AJ16">
        <v>0</v>
      </c>
      <c r="AK16">
        <v>65.137212000000005</v>
      </c>
      <c r="AL16">
        <v>76.444958999999997</v>
      </c>
      <c r="AM16">
        <v>0</v>
      </c>
      <c r="AN16">
        <v>1.16479</v>
      </c>
      <c r="AO16">
        <v>9.6001580000000004</v>
      </c>
      <c r="AP16">
        <v>11.564560999999999</v>
      </c>
      <c r="AQ16">
        <v>60.608536000000001</v>
      </c>
      <c r="AR16">
        <v>39.230418999999998</v>
      </c>
      <c r="AS16">
        <v>29.158698000000001</v>
      </c>
      <c r="AT16">
        <v>14.406000000000001</v>
      </c>
      <c r="AU16">
        <v>0</v>
      </c>
      <c r="AV16">
        <v>0</v>
      </c>
      <c r="AW16">
        <v>0</v>
      </c>
      <c r="AX16">
        <v>0</v>
      </c>
      <c r="AY16">
        <v>8.0103609999999996</v>
      </c>
      <c r="AZ16">
        <v>9.8072710000000001</v>
      </c>
      <c r="BA16">
        <v>6.4783929999999996</v>
      </c>
      <c r="BB16">
        <v>5.1421219999999996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2764.6997690000012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661.15467599999999</v>
      </c>
      <c r="L17">
        <v>259.45206000000002</v>
      </c>
      <c r="M17">
        <v>93.212528000000006</v>
      </c>
      <c r="N17">
        <v>119.45455200000001</v>
      </c>
      <c r="O17">
        <v>125.142521</v>
      </c>
      <c r="P17">
        <v>126.06738300000001</v>
      </c>
      <c r="Q17">
        <v>19.536840999999999</v>
      </c>
      <c r="R17">
        <v>41.421379999999999</v>
      </c>
      <c r="S17">
        <v>23.663276</v>
      </c>
      <c r="T17">
        <v>2.9676360000000002</v>
      </c>
      <c r="U17">
        <v>335.15559000000002</v>
      </c>
      <c r="V17">
        <v>13.73372</v>
      </c>
      <c r="W17">
        <v>30.896163999999999</v>
      </c>
      <c r="X17">
        <v>94.476180999999997</v>
      </c>
      <c r="Y17">
        <v>0</v>
      </c>
      <c r="Z17">
        <v>6.2625760000000001</v>
      </c>
      <c r="AA17">
        <v>26.986011000000001</v>
      </c>
      <c r="AB17">
        <v>46.579236000000002</v>
      </c>
      <c r="AC17">
        <v>33.451934999999999</v>
      </c>
      <c r="AD17">
        <v>41.812106</v>
      </c>
      <c r="AE17">
        <v>56.832056999999999</v>
      </c>
      <c r="AF17">
        <v>37.643498000000001</v>
      </c>
      <c r="AG17">
        <v>47.16751</v>
      </c>
      <c r="AH17">
        <v>172.83594099999999</v>
      </c>
      <c r="AI17">
        <v>16.118601999999999</v>
      </c>
      <c r="AJ17">
        <v>0</v>
      </c>
      <c r="AK17">
        <v>65.137212000000005</v>
      </c>
      <c r="AL17">
        <v>76.444958999999997</v>
      </c>
      <c r="AM17">
        <v>0</v>
      </c>
      <c r="AN17">
        <v>1.16479</v>
      </c>
      <c r="AO17">
        <v>9.6001580000000004</v>
      </c>
      <c r="AP17">
        <v>11.564560999999999</v>
      </c>
      <c r="AQ17">
        <v>60.608536000000001</v>
      </c>
      <c r="AR17">
        <v>39.230418999999998</v>
      </c>
      <c r="AS17">
        <v>26.089361</v>
      </c>
      <c r="AT17">
        <v>14.406000000000001</v>
      </c>
      <c r="AU17">
        <v>0</v>
      </c>
      <c r="AV17">
        <v>0</v>
      </c>
      <c r="AW17">
        <v>0</v>
      </c>
      <c r="AX17">
        <v>0</v>
      </c>
      <c r="AY17">
        <v>8.0103609999999996</v>
      </c>
      <c r="AZ17">
        <v>9.8072710000000001</v>
      </c>
      <c r="BA17">
        <v>6.4783929999999996</v>
      </c>
      <c r="BB17">
        <v>5.1421219999999996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2765.7081230000003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661.15467599999999</v>
      </c>
      <c r="L18">
        <v>259.45206000000002</v>
      </c>
      <c r="M18">
        <v>93.212528000000006</v>
      </c>
      <c r="N18">
        <v>119.45455200000001</v>
      </c>
      <c r="O18">
        <v>125.142521</v>
      </c>
      <c r="P18">
        <v>126.06738300000001</v>
      </c>
      <c r="Q18">
        <v>19.536840999999999</v>
      </c>
      <c r="R18">
        <v>41.421379999999999</v>
      </c>
      <c r="S18">
        <v>23.663276</v>
      </c>
      <c r="T18">
        <v>2.9676360000000002</v>
      </c>
      <c r="U18">
        <v>335.15559000000002</v>
      </c>
      <c r="V18">
        <v>13.73372</v>
      </c>
      <c r="W18">
        <v>30.896163999999999</v>
      </c>
      <c r="X18">
        <v>94.476180999999997</v>
      </c>
      <c r="Y18">
        <v>0</v>
      </c>
      <c r="Z18">
        <v>6.2625760000000001</v>
      </c>
      <c r="AA18">
        <v>26.986011000000001</v>
      </c>
      <c r="AB18">
        <v>46.579236000000002</v>
      </c>
      <c r="AC18">
        <v>33.451934999999999</v>
      </c>
      <c r="AD18">
        <v>41.812106</v>
      </c>
      <c r="AE18">
        <v>56.832056999999999</v>
      </c>
      <c r="AF18">
        <v>37.643498000000001</v>
      </c>
      <c r="AG18">
        <v>47.16751</v>
      </c>
      <c r="AH18">
        <v>172.83594099999999</v>
      </c>
      <c r="AI18">
        <v>16.118601999999999</v>
      </c>
      <c r="AJ18">
        <v>0</v>
      </c>
      <c r="AK18">
        <v>65.137212000000005</v>
      </c>
      <c r="AL18">
        <v>76.444958999999997</v>
      </c>
      <c r="AM18">
        <v>0</v>
      </c>
      <c r="AN18">
        <v>1.16479</v>
      </c>
      <c r="AO18">
        <v>9.6001580000000004</v>
      </c>
      <c r="AP18">
        <v>11.564560999999999</v>
      </c>
      <c r="AQ18">
        <v>60.608536000000001</v>
      </c>
      <c r="AR18">
        <v>39.230418999999998</v>
      </c>
      <c r="AS18">
        <v>26.089361</v>
      </c>
      <c r="AT18">
        <v>14.406000000000001</v>
      </c>
      <c r="AU18">
        <v>0</v>
      </c>
      <c r="AV18">
        <v>0</v>
      </c>
      <c r="AW18">
        <v>0</v>
      </c>
      <c r="AX18">
        <v>0</v>
      </c>
      <c r="AY18">
        <v>8.0103609999999996</v>
      </c>
      <c r="AZ18">
        <v>9.8072710000000001</v>
      </c>
      <c r="BA18">
        <v>6.4783929999999996</v>
      </c>
      <c r="BB18">
        <v>5.1421219999999996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2765.7081230000003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630.38082099999997</v>
      </c>
      <c r="L19">
        <v>251.047888</v>
      </c>
      <c r="M19">
        <v>93.212528000000006</v>
      </c>
      <c r="N19">
        <v>119.45455200000001</v>
      </c>
      <c r="O19">
        <v>125.142521</v>
      </c>
      <c r="P19">
        <v>126.06738300000001</v>
      </c>
      <c r="Q19">
        <v>19.536840999999999</v>
      </c>
      <c r="R19">
        <v>41.421379999999999</v>
      </c>
      <c r="S19">
        <v>23.663276</v>
      </c>
      <c r="T19">
        <v>2.9676360000000002</v>
      </c>
      <c r="U19">
        <v>335.15559000000002</v>
      </c>
      <c r="V19">
        <v>13.73372</v>
      </c>
      <c r="W19">
        <v>30.896163999999999</v>
      </c>
      <c r="X19">
        <v>111.845275</v>
      </c>
      <c r="Y19">
        <v>0</v>
      </c>
      <c r="Z19">
        <v>6.2625760000000001</v>
      </c>
      <c r="AA19">
        <v>26.986011000000001</v>
      </c>
      <c r="AB19">
        <v>46.579236000000002</v>
      </c>
      <c r="AC19">
        <v>33.451934999999999</v>
      </c>
      <c r="AD19">
        <v>41.812106</v>
      </c>
      <c r="AE19">
        <v>56.832056999999999</v>
      </c>
      <c r="AF19">
        <v>37.643498000000001</v>
      </c>
      <c r="AG19">
        <v>47.16751</v>
      </c>
      <c r="AH19">
        <v>172.83594099999999</v>
      </c>
      <c r="AI19">
        <v>16.118601999999999</v>
      </c>
      <c r="AJ19">
        <v>0</v>
      </c>
      <c r="AK19">
        <v>65.137212000000005</v>
      </c>
      <c r="AL19">
        <v>76.444958999999997</v>
      </c>
      <c r="AM19">
        <v>0</v>
      </c>
      <c r="AN19">
        <v>1.16479</v>
      </c>
      <c r="AO19">
        <v>9.3178009999999993</v>
      </c>
      <c r="AP19">
        <v>11.564560999999999</v>
      </c>
      <c r="AQ19">
        <v>60.608536000000001</v>
      </c>
      <c r="AR19">
        <v>39.230418999999998</v>
      </c>
      <c r="AS19">
        <v>24.554693</v>
      </c>
      <c r="AT19">
        <v>14.406000000000001</v>
      </c>
      <c r="AU19">
        <v>0</v>
      </c>
      <c r="AV19">
        <v>0</v>
      </c>
      <c r="AW19">
        <v>0</v>
      </c>
      <c r="AX19">
        <v>0</v>
      </c>
      <c r="AY19">
        <v>8.0103609999999996</v>
      </c>
      <c r="AZ19">
        <v>9.8072710000000001</v>
      </c>
      <c r="BA19">
        <v>6.4783929999999996</v>
      </c>
      <c r="BB19">
        <v>5.1421219999999996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2742.0821650000007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601.56882099999996</v>
      </c>
      <c r="L20">
        <v>251.047888</v>
      </c>
      <c r="M20">
        <v>93.212528000000006</v>
      </c>
      <c r="N20">
        <v>119.45455200000001</v>
      </c>
      <c r="O20">
        <v>125.142521</v>
      </c>
      <c r="P20">
        <v>126.06738300000001</v>
      </c>
      <c r="Q20">
        <v>19.536840999999999</v>
      </c>
      <c r="R20">
        <v>41.421379999999999</v>
      </c>
      <c r="S20">
        <v>23.663276</v>
      </c>
      <c r="T20">
        <v>2.9676360000000002</v>
      </c>
      <c r="U20">
        <v>335.15559000000002</v>
      </c>
      <c r="V20">
        <v>13.73372</v>
      </c>
      <c r="W20">
        <v>30.896163999999999</v>
      </c>
      <c r="X20">
        <v>116.43178899999999</v>
      </c>
      <c r="Y20">
        <v>0</v>
      </c>
      <c r="Z20">
        <v>6.2625760000000001</v>
      </c>
      <c r="AA20">
        <v>26.986011000000001</v>
      </c>
      <c r="AB20">
        <v>46.579236000000002</v>
      </c>
      <c r="AC20">
        <v>33.451934999999999</v>
      </c>
      <c r="AD20">
        <v>41.812106</v>
      </c>
      <c r="AE20">
        <v>56.832056999999999</v>
      </c>
      <c r="AF20">
        <v>37.643498000000001</v>
      </c>
      <c r="AG20">
        <v>47.16751</v>
      </c>
      <c r="AH20">
        <v>172.83594099999999</v>
      </c>
      <c r="AI20">
        <v>16.118601999999999</v>
      </c>
      <c r="AJ20">
        <v>0</v>
      </c>
      <c r="AK20">
        <v>65.137212000000005</v>
      </c>
      <c r="AL20">
        <v>76.444958999999997</v>
      </c>
      <c r="AM20">
        <v>0</v>
      </c>
      <c r="AN20">
        <v>1.16479</v>
      </c>
      <c r="AO20">
        <v>9.3178009999999993</v>
      </c>
      <c r="AP20">
        <v>11.564560999999999</v>
      </c>
      <c r="AQ20">
        <v>60.608536000000001</v>
      </c>
      <c r="AR20">
        <v>39.230418999999998</v>
      </c>
      <c r="AS20">
        <v>24.554693</v>
      </c>
      <c r="AT20">
        <v>14.406000000000001</v>
      </c>
      <c r="AU20">
        <v>0</v>
      </c>
      <c r="AV20">
        <v>0</v>
      </c>
      <c r="AW20">
        <v>0</v>
      </c>
      <c r="AX20">
        <v>0</v>
      </c>
      <c r="AY20">
        <v>8.0103609999999996</v>
      </c>
      <c r="AZ20">
        <v>9.8072710000000001</v>
      </c>
      <c r="BA20">
        <v>6.4783929999999996</v>
      </c>
      <c r="BB20">
        <v>5.1421219999999996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2717.8566790000009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572.75682099999995</v>
      </c>
      <c r="L21">
        <v>251.047888</v>
      </c>
      <c r="M21">
        <v>93.212528000000006</v>
      </c>
      <c r="N21">
        <v>119.45455200000001</v>
      </c>
      <c r="O21">
        <v>125.142521</v>
      </c>
      <c r="P21">
        <v>126.06738300000001</v>
      </c>
      <c r="Q21">
        <v>19.536840999999999</v>
      </c>
      <c r="R21">
        <v>41.421379999999999</v>
      </c>
      <c r="S21">
        <v>23.663276</v>
      </c>
      <c r="T21">
        <v>2.9676360000000002</v>
      </c>
      <c r="U21">
        <v>335.15559000000002</v>
      </c>
      <c r="V21">
        <v>13.73372</v>
      </c>
      <c r="W21">
        <v>30.896163999999999</v>
      </c>
      <c r="X21">
        <v>120.619421</v>
      </c>
      <c r="Y21">
        <v>0</v>
      </c>
      <c r="Z21">
        <v>6.2625760000000001</v>
      </c>
      <c r="AA21">
        <v>26.986011000000001</v>
      </c>
      <c r="AB21">
        <v>46.579236000000002</v>
      </c>
      <c r="AC21">
        <v>33.451934999999999</v>
      </c>
      <c r="AD21">
        <v>41.812106</v>
      </c>
      <c r="AE21">
        <v>56.832056999999999</v>
      </c>
      <c r="AF21">
        <v>37.643498000000001</v>
      </c>
      <c r="AG21">
        <v>47.16751</v>
      </c>
      <c r="AH21">
        <v>172.83594099999999</v>
      </c>
      <c r="AI21">
        <v>4.1029169999999997</v>
      </c>
      <c r="AJ21">
        <v>0</v>
      </c>
      <c r="AK21">
        <v>65.137212000000005</v>
      </c>
      <c r="AL21">
        <v>76.444958999999997</v>
      </c>
      <c r="AM21">
        <v>0</v>
      </c>
      <c r="AN21">
        <v>1.16479</v>
      </c>
      <c r="AO21">
        <v>9.3178009999999993</v>
      </c>
      <c r="AP21">
        <v>12.425751</v>
      </c>
      <c r="AQ21">
        <v>60.608536000000001</v>
      </c>
      <c r="AR21">
        <v>39.230418999999998</v>
      </c>
      <c r="AS21">
        <v>24.554693</v>
      </c>
      <c r="AT21">
        <v>14.406000000000001</v>
      </c>
      <c r="AU21">
        <v>0</v>
      </c>
      <c r="AV21">
        <v>0</v>
      </c>
      <c r="AW21">
        <v>0</v>
      </c>
      <c r="AX21">
        <v>0</v>
      </c>
      <c r="AY21">
        <v>8.0103609999999996</v>
      </c>
      <c r="AZ21">
        <v>9.8072710000000001</v>
      </c>
      <c r="BA21">
        <v>6.4783929999999996</v>
      </c>
      <c r="BB21">
        <v>5.1421219999999996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2682.0778160000013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544.01858000000004</v>
      </c>
      <c r="L22">
        <v>251.047888</v>
      </c>
      <c r="M22">
        <v>93.212528000000006</v>
      </c>
      <c r="N22">
        <v>119.45455200000001</v>
      </c>
      <c r="O22">
        <v>125.142521</v>
      </c>
      <c r="P22">
        <v>126.06738300000001</v>
      </c>
      <c r="Q22">
        <v>19.536840999999999</v>
      </c>
      <c r="R22">
        <v>41.421379999999999</v>
      </c>
      <c r="S22">
        <v>23.663276</v>
      </c>
      <c r="T22">
        <v>2.9676360000000002</v>
      </c>
      <c r="U22">
        <v>335.15559000000002</v>
      </c>
      <c r="V22">
        <v>13.73372</v>
      </c>
      <c r="W22">
        <v>30.896163999999999</v>
      </c>
      <c r="X22">
        <v>120.619421</v>
      </c>
      <c r="Y22">
        <v>0</v>
      </c>
      <c r="Z22">
        <v>6.2625760000000001</v>
      </c>
      <c r="AA22">
        <v>26.986011000000001</v>
      </c>
      <c r="AB22">
        <v>46.579236000000002</v>
      </c>
      <c r="AC22">
        <v>33.451934999999999</v>
      </c>
      <c r="AD22">
        <v>41.812106</v>
      </c>
      <c r="AE22">
        <v>56.832056999999999</v>
      </c>
      <c r="AF22">
        <v>37.643498000000001</v>
      </c>
      <c r="AG22">
        <v>47.16751</v>
      </c>
      <c r="AH22">
        <v>172.83594099999999</v>
      </c>
      <c r="AI22">
        <v>4.1029169999999997</v>
      </c>
      <c r="AJ22">
        <v>0</v>
      </c>
      <c r="AK22">
        <v>65.137212000000005</v>
      </c>
      <c r="AL22">
        <v>76.444958999999997</v>
      </c>
      <c r="AM22">
        <v>0</v>
      </c>
      <c r="AN22">
        <v>1.16479</v>
      </c>
      <c r="AO22">
        <v>9.3178009999999993</v>
      </c>
      <c r="AP22">
        <v>12.425751</v>
      </c>
      <c r="AQ22">
        <v>60.608536000000001</v>
      </c>
      <c r="AR22">
        <v>39.230418999999998</v>
      </c>
      <c r="AS22">
        <v>24.554693</v>
      </c>
      <c r="AT22">
        <v>14.406000000000001</v>
      </c>
      <c r="AU22">
        <v>0</v>
      </c>
      <c r="AV22">
        <v>0</v>
      </c>
      <c r="AW22">
        <v>0</v>
      </c>
      <c r="AX22">
        <v>0</v>
      </c>
      <c r="AY22">
        <v>8.0103609999999996</v>
      </c>
      <c r="AZ22">
        <v>9.8072710000000001</v>
      </c>
      <c r="BA22">
        <v>6.4783929999999996</v>
      </c>
      <c r="BB22">
        <v>5.1421219999999996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2653.3395750000013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482.36973599999999</v>
      </c>
      <c r="L23">
        <v>228.718684</v>
      </c>
      <c r="M23">
        <v>93.212528000000006</v>
      </c>
      <c r="N23">
        <v>119.45455200000001</v>
      </c>
      <c r="O23">
        <v>125.142521</v>
      </c>
      <c r="P23">
        <v>126.06738300000001</v>
      </c>
      <c r="Q23">
        <v>21.327411000000001</v>
      </c>
      <c r="R23">
        <v>42.540053999999998</v>
      </c>
      <c r="S23">
        <v>26.544476</v>
      </c>
      <c r="T23">
        <v>2.9676360000000002</v>
      </c>
      <c r="U23">
        <v>335.15559000000002</v>
      </c>
      <c r="V23">
        <v>13.73372</v>
      </c>
      <c r="W23">
        <v>30.896163999999999</v>
      </c>
      <c r="X23">
        <v>123.41553</v>
      </c>
      <c r="Y23">
        <v>0</v>
      </c>
      <c r="Z23">
        <v>6.2625760000000001</v>
      </c>
      <c r="AA23">
        <v>26.986011000000001</v>
      </c>
      <c r="AB23">
        <v>46.579236000000002</v>
      </c>
      <c r="AC23">
        <v>33.451934999999999</v>
      </c>
      <c r="AD23">
        <v>41.812106</v>
      </c>
      <c r="AE23">
        <v>56.832056999999999</v>
      </c>
      <c r="AF23">
        <v>37.643498000000001</v>
      </c>
      <c r="AG23">
        <v>47.16751</v>
      </c>
      <c r="AH23">
        <v>172.83594099999999</v>
      </c>
      <c r="AI23">
        <v>4.1029169999999997</v>
      </c>
      <c r="AJ23">
        <v>0</v>
      </c>
      <c r="AK23">
        <v>65.137212000000005</v>
      </c>
      <c r="AL23">
        <v>76.444958999999997</v>
      </c>
      <c r="AM23">
        <v>0</v>
      </c>
      <c r="AN23">
        <v>1.16479</v>
      </c>
      <c r="AO23">
        <v>9.0354430000000008</v>
      </c>
      <c r="AP23">
        <v>12.425751</v>
      </c>
      <c r="AQ23">
        <v>60.608536000000001</v>
      </c>
      <c r="AR23">
        <v>39.230418999999998</v>
      </c>
      <c r="AS23">
        <v>24.554693</v>
      </c>
      <c r="AT23">
        <v>14.406000000000001</v>
      </c>
      <c r="AU23">
        <v>0</v>
      </c>
      <c r="AV23">
        <v>0</v>
      </c>
      <c r="AW23">
        <v>0</v>
      </c>
      <c r="AX23">
        <v>0</v>
      </c>
      <c r="AY23">
        <v>8.0103609999999996</v>
      </c>
      <c r="AZ23">
        <v>9.8072710000000001</v>
      </c>
      <c r="BA23">
        <v>6.4783929999999996</v>
      </c>
      <c r="BB23">
        <v>5.1421219999999996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2577.6657220000016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472.765736</v>
      </c>
      <c r="L24">
        <v>228.718684</v>
      </c>
      <c r="M24">
        <v>93.212528000000006</v>
      </c>
      <c r="N24">
        <v>119.45455200000001</v>
      </c>
      <c r="O24">
        <v>125.142521</v>
      </c>
      <c r="P24">
        <v>126.06738300000001</v>
      </c>
      <c r="Q24">
        <v>21.327411000000001</v>
      </c>
      <c r="R24">
        <v>42.540053999999998</v>
      </c>
      <c r="S24">
        <v>26.544476</v>
      </c>
      <c r="T24">
        <v>2.9676360000000002</v>
      </c>
      <c r="U24">
        <v>335.15559000000002</v>
      </c>
      <c r="V24">
        <v>13.73372</v>
      </c>
      <c r="W24">
        <v>30.896163999999999</v>
      </c>
      <c r="X24">
        <v>127.862758</v>
      </c>
      <c r="Y24">
        <v>0</v>
      </c>
      <c r="Z24">
        <v>6.2625760000000001</v>
      </c>
      <c r="AA24">
        <v>26.986011000000001</v>
      </c>
      <c r="AB24">
        <v>46.579236000000002</v>
      </c>
      <c r="AC24">
        <v>33.451934999999999</v>
      </c>
      <c r="AD24">
        <v>41.812106</v>
      </c>
      <c r="AE24">
        <v>56.832056999999999</v>
      </c>
      <c r="AF24">
        <v>37.643498000000001</v>
      </c>
      <c r="AG24">
        <v>47.16751</v>
      </c>
      <c r="AH24">
        <v>172.83594099999999</v>
      </c>
      <c r="AI24">
        <v>8.7919649999999994</v>
      </c>
      <c r="AJ24">
        <v>0</v>
      </c>
      <c r="AK24">
        <v>65.137212000000005</v>
      </c>
      <c r="AL24">
        <v>76.444958999999997</v>
      </c>
      <c r="AM24">
        <v>0</v>
      </c>
      <c r="AN24">
        <v>1.16479</v>
      </c>
      <c r="AO24">
        <v>8.8942639999999997</v>
      </c>
      <c r="AP24">
        <v>12.425751</v>
      </c>
      <c r="AQ24">
        <v>60.608536000000001</v>
      </c>
      <c r="AR24">
        <v>39.230418999999998</v>
      </c>
      <c r="AS24">
        <v>24.554693</v>
      </c>
      <c r="AT24">
        <v>14.406000000000001</v>
      </c>
      <c r="AU24">
        <v>0</v>
      </c>
      <c r="AV24">
        <v>0</v>
      </c>
      <c r="AW24">
        <v>0</v>
      </c>
      <c r="AX24">
        <v>0</v>
      </c>
      <c r="AY24">
        <v>8.0103609999999996</v>
      </c>
      <c r="AZ24">
        <v>9.8072710000000001</v>
      </c>
      <c r="BA24">
        <v>6.4783929999999996</v>
      </c>
      <c r="BB24">
        <v>5.1421219999999996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2577.0568190000008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412.260536</v>
      </c>
      <c r="L25">
        <v>228.718684</v>
      </c>
      <c r="M25">
        <v>93.212528000000006</v>
      </c>
      <c r="N25">
        <v>119.45455200000001</v>
      </c>
      <c r="O25">
        <v>125.142521</v>
      </c>
      <c r="P25">
        <v>126.06738300000001</v>
      </c>
      <c r="Q25">
        <v>17.035862999999999</v>
      </c>
      <c r="R25">
        <v>33.878397999999997</v>
      </c>
      <c r="S25">
        <v>21.285920999999998</v>
      </c>
      <c r="T25">
        <v>2.9676360000000002</v>
      </c>
      <c r="U25">
        <v>335.15559000000002</v>
      </c>
      <c r="V25">
        <v>13.73372</v>
      </c>
      <c r="W25">
        <v>30.896163999999999</v>
      </c>
      <c r="X25">
        <v>127.862758</v>
      </c>
      <c r="Y25">
        <v>0</v>
      </c>
      <c r="Z25">
        <v>12.525153</v>
      </c>
      <c r="AA25">
        <v>26.986011000000001</v>
      </c>
      <c r="AB25">
        <v>46.579236000000002</v>
      </c>
      <c r="AC25">
        <v>33.451934999999999</v>
      </c>
      <c r="AD25">
        <v>41.812106</v>
      </c>
      <c r="AE25">
        <v>56.832056999999999</v>
      </c>
      <c r="AF25">
        <v>37.643498000000001</v>
      </c>
      <c r="AG25">
        <v>47.16751</v>
      </c>
      <c r="AH25">
        <v>172.83594099999999</v>
      </c>
      <c r="AI25">
        <v>11.722619</v>
      </c>
      <c r="AJ25">
        <v>0</v>
      </c>
      <c r="AK25">
        <v>65.137212000000005</v>
      </c>
      <c r="AL25">
        <v>76.444958999999997</v>
      </c>
      <c r="AM25">
        <v>0</v>
      </c>
      <c r="AN25">
        <v>1.16479</v>
      </c>
      <c r="AO25">
        <v>8.7530859999999997</v>
      </c>
      <c r="AP25">
        <v>11.072452</v>
      </c>
      <c r="AQ25">
        <v>60.608536000000001</v>
      </c>
      <c r="AR25">
        <v>39.230418999999998</v>
      </c>
      <c r="AS25">
        <v>24.554693</v>
      </c>
      <c r="AT25">
        <v>14.406000000000001</v>
      </c>
      <c r="AU25">
        <v>0</v>
      </c>
      <c r="AV25">
        <v>0</v>
      </c>
      <c r="AW25">
        <v>0</v>
      </c>
      <c r="AX25">
        <v>0</v>
      </c>
      <c r="AY25">
        <v>8.0103609999999996</v>
      </c>
      <c r="AZ25">
        <v>9.8072710000000001</v>
      </c>
      <c r="BA25">
        <v>6.4783929999999996</v>
      </c>
      <c r="BB25">
        <v>5.1421219999999996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2506.0386140000005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412.260536</v>
      </c>
      <c r="L26">
        <v>228.718684</v>
      </c>
      <c r="M26">
        <v>93.212528000000006</v>
      </c>
      <c r="N26">
        <v>119.45455200000001</v>
      </c>
      <c r="O26">
        <v>125.142521</v>
      </c>
      <c r="P26">
        <v>126.06738300000001</v>
      </c>
      <c r="Q26">
        <v>17.035862999999999</v>
      </c>
      <c r="R26">
        <v>33.878397999999997</v>
      </c>
      <c r="S26">
        <v>21.285920999999998</v>
      </c>
      <c r="T26">
        <v>2.9676360000000002</v>
      </c>
      <c r="U26">
        <v>335.15559000000002</v>
      </c>
      <c r="V26">
        <v>13.73372</v>
      </c>
      <c r="W26">
        <v>30.896163999999999</v>
      </c>
      <c r="X26">
        <v>127.862758</v>
      </c>
      <c r="Y26">
        <v>0</v>
      </c>
      <c r="Z26">
        <v>12.525153</v>
      </c>
      <c r="AA26">
        <v>26.986011000000001</v>
      </c>
      <c r="AB26">
        <v>46.579236000000002</v>
      </c>
      <c r="AC26">
        <v>33.451934999999999</v>
      </c>
      <c r="AD26">
        <v>41.812106</v>
      </c>
      <c r="AE26">
        <v>56.832056999999999</v>
      </c>
      <c r="AF26">
        <v>37.643498000000001</v>
      </c>
      <c r="AG26">
        <v>47.16751</v>
      </c>
      <c r="AH26">
        <v>172.83594099999999</v>
      </c>
      <c r="AI26">
        <v>75.282662000000002</v>
      </c>
      <c r="AJ26">
        <v>0</v>
      </c>
      <c r="AK26">
        <v>65.137212000000005</v>
      </c>
      <c r="AL26">
        <v>76.444958999999997</v>
      </c>
      <c r="AM26">
        <v>0</v>
      </c>
      <c r="AN26">
        <v>1.16479</v>
      </c>
      <c r="AO26">
        <v>8.6119070000000004</v>
      </c>
      <c r="AP26">
        <v>11.072452</v>
      </c>
      <c r="AQ26">
        <v>60.608536000000001</v>
      </c>
      <c r="AR26">
        <v>39.230418999999998</v>
      </c>
      <c r="AS26">
        <v>24.554693</v>
      </c>
      <c r="AT26">
        <v>14.406000000000001</v>
      </c>
      <c r="AU26">
        <v>0</v>
      </c>
      <c r="AV26">
        <v>0</v>
      </c>
      <c r="AW26">
        <v>0</v>
      </c>
      <c r="AX26">
        <v>0</v>
      </c>
      <c r="AY26">
        <v>8.0103609999999996</v>
      </c>
      <c r="AZ26">
        <v>9.8072710000000001</v>
      </c>
      <c r="BA26">
        <v>6.4783929999999996</v>
      </c>
      <c r="BB26">
        <v>4.0417259999999997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2568.357082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440.29538000000002</v>
      </c>
      <c r="L27">
        <v>251.047888</v>
      </c>
      <c r="M27">
        <v>93.212528000000006</v>
      </c>
      <c r="N27">
        <v>119.45455200000001</v>
      </c>
      <c r="O27">
        <v>125.142521</v>
      </c>
      <c r="P27">
        <v>126.06738300000001</v>
      </c>
      <c r="Q27">
        <v>16.048971999999999</v>
      </c>
      <c r="R27">
        <v>33.268352</v>
      </c>
      <c r="S27">
        <v>19.675042999999999</v>
      </c>
      <c r="T27">
        <v>2.3419349999999999</v>
      </c>
      <c r="U27">
        <v>335.15559000000002</v>
      </c>
      <c r="V27">
        <v>10.976796</v>
      </c>
      <c r="W27">
        <v>24.817696000000002</v>
      </c>
      <c r="X27">
        <v>127.862758</v>
      </c>
      <c r="Y27">
        <v>0</v>
      </c>
      <c r="Z27">
        <v>12.525153</v>
      </c>
      <c r="AA27">
        <v>26.986011000000001</v>
      </c>
      <c r="AB27">
        <v>46.579236000000002</v>
      </c>
      <c r="AC27">
        <v>33.451934999999999</v>
      </c>
      <c r="AD27">
        <v>41.812106</v>
      </c>
      <c r="AE27">
        <v>56.832056999999999</v>
      </c>
      <c r="AF27">
        <v>37.643498000000001</v>
      </c>
      <c r="AG27">
        <v>47.16751</v>
      </c>
      <c r="AH27">
        <v>172.83594099999999</v>
      </c>
      <c r="AI27">
        <v>75.282662000000002</v>
      </c>
      <c r="AJ27">
        <v>0</v>
      </c>
      <c r="AK27">
        <v>65.137212000000005</v>
      </c>
      <c r="AL27">
        <v>75.886966000000001</v>
      </c>
      <c r="AM27">
        <v>0</v>
      </c>
      <c r="AN27">
        <v>1.16479</v>
      </c>
      <c r="AO27">
        <v>8.4707279999999994</v>
      </c>
      <c r="AP27">
        <v>11.072452</v>
      </c>
      <c r="AQ27">
        <v>60.608536000000001</v>
      </c>
      <c r="AR27">
        <v>39.230418999999998</v>
      </c>
      <c r="AS27">
        <v>24.554693</v>
      </c>
      <c r="AT27">
        <v>14.406000000000001</v>
      </c>
      <c r="AU27">
        <v>0</v>
      </c>
      <c r="AV27">
        <v>0</v>
      </c>
      <c r="AW27">
        <v>0</v>
      </c>
      <c r="AX27">
        <v>0</v>
      </c>
      <c r="AY27">
        <v>8.0103609999999996</v>
      </c>
      <c r="AZ27">
        <v>9.8072710000000001</v>
      </c>
      <c r="BA27">
        <v>6.4783929999999996</v>
      </c>
      <c r="BB27">
        <v>4.0417259999999997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2605.3530500000002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440.22162100000003</v>
      </c>
      <c r="L28">
        <v>251.047888</v>
      </c>
      <c r="M28">
        <v>93.212528000000006</v>
      </c>
      <c r="N28">
        <v>119.45455200000001</v>
      </c>
      <c r="O28">
        <v>125.142521</v>
      </c>
      <c r="P28">
        <v>126.06738300000001</v>
      </c>
      <c r="Q28">
        <v>16.049052</v>
      </c>
      <c r="R28">
        <v>33.268352</v>
      </c>
      <c r="S28">
        <v>19.675042999999999</v>
      </c>
      <c r="T28">
        <v>2.3419349999999999</v>
      </c>
      <c r="U28">
        <v>335.15559000000002</v>
      </c>
      <c r="V28">
        <v>10.976796</v>
      </c>
      <c r="W28">
        <v>24.817696000000002</v>
      </c>
      <c r="X28">
        <v>127.862758</v>
      </c>
      <c r="Y28">
        <v>0</v>
      </c>
      <c r="Z28">
        <v>12.525153</v>
      </c>
      <c r="AA28">
        <v>26.986011000000001</v>
      </c>
      <c r="AB28">
        <v>46.579236000000002</v>
      </c>
      <c r="AC28">
        <v>33.451934999999999</v>
      </c>
      <c r="AD28">
        <v>41.812106</v>
      </c>
      <c r="AE28">
        <v>56.832056999999999</v>
      </c>
      <c r="AF28">
        <v>37.643498000000001</v>
      </c>
      <c r="AG28">
        <v>47.16751</v>
      </c>
      <c r="AH28">
        <v>172.83594099999999</v>
      </c>
      <c r="AI28">
        <v>75.282662000000002</v>
      </c>
      <c r="AJ28">
        <v>0</v>
      </c>
      <c r="AK28">
        <v>65.137212000000005</v>
      </c>
      <c r="AL28">
        <v>75.886966000000001</v>
      </c>
      <c r="AM28">
        <v>0</v>
      </c>
      <c r="AN28">
        <v>1.16479</v>
      </c>
      <c r="AO28">
        <v>8.4707279999999994</v>
      </c>
      <c r="AP28">
        <v>11.072452</v>
      </c>
      <c r="AQ28">
        <v>60.608536000000001</v>
      </c>
      <c r="AR28">
        <v>39.230418999999998</v>
      </c>
      <c r="AS28">
        <v>24.554693</v>
      </c>
      <c r="AT28">
        <v>14.406000000000001</v>
      </c>
      <c r="AU28">
        <v>0</v>
      </c>
      <c r="AV28">
        <v>0</v>
      </c>
      <c r="AW28">
        <v>0</v>
      </c>
      <c r="AX28">
        <v>0</v>
      </c>
      <c r="AY28">
        <v>8.0103609999999996</v>
      </c>
      <c r="AZ28">
        <v>9.8072710000000001</v>
      </c>
      <c r="BA28">
        <v>6.4783929999999996</v>
      </c>
      <c r="BB28">
        <v>4.0417259999999997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2605.2793710000001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440.29538000000002</v>
      </c>
      <c r="L29">
        <v>251.047888</v>
      </c>
      <c r="M29">
        <v>93.212528000000006</v>
      </c>
      <c r="N29">
        <v>119.45455200000001</v>
      </c>
      <c r="O29">
        <v>125.142521</v>
      </c>
      <c r="P29">
        <v>126.06738300000001</v>
      </c>
      <c r="Q29">
        <v>16.360606000000001</v>
      </c>
      <c r="R29">
        <v>33.268352</v>
      </c>
      <c r="S29">
        <v>21.285920999999998</v>
      </c>
      <c r="T29">
        <v>2.3419349999999999</v>
      </c>
      <c r="U29">
        <v>335.15559000000002</v>
      </c>
      <c r="V29">
        <v>10.976796</v>
      </c>
      <c r="W29">
        <v>24.817696000000002</v>
      </c>
      <c r="X29">
        <v>127.862758</v>
      </c>
      <c r="Y29">
        <v>0</v>
      </c>
      <c r="Z29">
        <v>12.525153</v>
      </c>
      <c r="AA29">
        <v>26.986011000000001</v>
      </c>
      <c r="AB29">
        <v>46.579236000000002</v>
      </c>
      <c r="AC29">
        <v>33.451934999999999</v>
      </c>
      <c r="AD29">
        <v>41.812106</v>
      </c>
      <c r="AE29">
        <v>56.832056999999999</v>
      </c>
      <c r="AF29">
        <v>29.893364999999999</v>
      </c>
      <c r="AG29">
        <v>47.16751</v>
      </c>
      <c r="AH29">
        <v>172.83594099999999</v>
      </c>
      <c r="AI29">
        <v>75.282662000000002</v>
      </c>
      <c r="AJ29">
        <v>0</v>
      </c>
      <c r="AK29">
        <v>65.137212000000005</v>
      </c>
      <c r="AL29">
        <v>75.886966000000001</v>
      </c>
      <c r="AM29">
        <v>0</v>
      </c>
      <c r="AN29">
        <v>1.16479</v>
      </c>
      <c r="AO29">
        <v>8.3295490000000001</v>
      </c>
      <c r="AP29">
        <v>11.072452</v>
      </c>
      <c r="AQ29">
        <v>60.608536000000001</v>
      </c>
      <c r="AR29">
        <v>39.230418999999998</v>
      </c>
      <c r="AS29">
        <v>24.554693</v>
      </c>
      <c r="AT29">
        <v>14.406000000000001</v>
      </c>
      <c r="AU29">
        <v>0</v>
      </c>
      <c r="AV29">
        <v>0</v>
      </c>
      <c r="AW29">
        <v>0</v>
      </c>
      <c r="AX29">
        <v>0</v>
      </c>
      <c r="AY29">
        <v>8.0103609999999996</v>
      </c>
      <c r="AZ29">
        <v>9.8072710000000001</v>
      </c>
      <c r="BA29">
        <v>6.4783929999999996</v>
      </c>
      <c r="BB29">
        <v>4.0417259999999997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2599.3842500000005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407.45853599999998</v>
      </c>
      <c r="L30">
        <v>230.43780000000001</v>
      </c>
      <c r="M30">
        <v>93.212528000000006</v>
      </c>
      <c r="N30">
        <v>119.45455200000001</v>
      </c>
      <c r="O30">
        <v>125.142521</v>
      </c>
      <c r="P30">
        <v>126.06738300000001</v>
      </c>
      <c r="Q30">
        <v>17.035862999999999</v>
      </c>
      <c r="R30">
        <v>33.878397999999997</v>
      </c>
      <c r="S30">
        <v>21.285920999999998</v>
      </c>
      <c r="T30">
        <v>2.3419349999999999</v>
      </c>
      <c r="U30">
        <v>335.15559000000002</v>
      </c>
      <c r="V30">
        <v>10.976796</v>
      </c>
      <c r="W30">
        <v>24.817696000000002</v>
      </c>
      <c r="X30">
        <v>127.862758</v>
      </c>
      <c r="Y30">
        <v>0</v>
      </c>
      <c r="Z30">
        <v>12.525153</v>
      </c>
      <c r="AA30">
        <v>26.986011000000001</v>
      </c>
      <c r="AB30">
        <v>46.579236000000002</v>
      </c>
      <c r="AC30">
        <v>33.451934999999999</v>
      </c>
      <c r="AD30">
        <v>41.812106</v>
      </c>
      <c r="AE30">
        <v>56.832056999999999</v>
      </c>
      <c r="AF30">
        <v>29.893364999999999</v>
      </c>
      <c r="AG30">
        <v>47.16751</v>
      </c>
      <c r="AH30">
        <v>172.83594099999999</v>
      </c>
      <c r="AI30">
        <v>75.282662000000002</v>
      </c>
      <c r="AJ30">
        <v>0</v>
      </c>
      <c r="AK30">
        <v>65.137212000000005</v>
      </c>
      <c r="AL30">
        <v>75.886966000000001</v>
      </c>
      <c r="AM30">
        <v>0</v>
      </c>
      <c r="AN30">
        <v>1.16479</v>
      </c>
      <c r="AO30">
        <v>8.1883700000000008</v>
      </c>
      <c r="AP30">
        <v>11.072452</v>
      </c>
      <c r="AQ30">
        <v>60.608536000000001</v>
      </c>
      <c r="AR30">
        <v>39.230418999999998</v>
      </c>
      <c r="AS30">
        <v>24.554693</v>
      </c>
      <c r="AT30">
        <v>14.406000000000001</v>
      </c>
      <c r="AU30">
        <v>0</v>
      </c>
      <c r="AV30">
        <v>0</v>
      </c>
      <c r="AW30">
        <v>0</v>
      </c>
      <c r="AX30">
        <v>0</v>
      </c>
      <c r="AY30">
        <v>8.0103609999999996</v>
      </c>
      <c r="AZ30">
        <v>9.8072710000000001</v>
      </c>
      <c r="BA30">
        <v>6.4783929999999996</v>
      </c>
      <c r="BB30">
        <v>4.0417259999999997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2547.0814420000002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402.65653600000002</v>
      </c>
      <c r="L31">
        <v>230.43780000000001</v>
      </c>
      <c r="M31">
        <v>93.212528000000006</v>
      </c>
      <c r="N31">
        <v>119.45455200000001</v>
      </c>
      <c r="O31">
        <v>125.142521</v>
      </c>
      <c r="P31">
        <v>126.06738300000001</v>
      </c>
      <c r="Q31">
        <v>17.035862999999999</v>
      </c>
      <c r="R31">
        <v>33.878397999999997</v>
      </c>
      <c r="S31">
        <v>21.285920999999998</v>
      </c>
      <c r="T31">
        <v>2.3419349999999999</v>
      </c>
      <c r="U31">
        <v>335.15559000000002</v>
      </c>
      <c r="V31">
        <v>10.976796</v>
      </c>
      <c r="W31">
        <v>24.817696000000002</v>
      </c>
      <c r="X31">
        <v>127.862758</v>
      </c>
      <c r="Y31">
        <v>0</v>
      </c>
      <c r="Z31">
        <v>12.525153</v>
      </c>
      <c r="AA31">
        <v>26.986011000000001</v>
      </c>
      <c r="AB31">
        <v>46.579236000000002</v>
      </c>
      <c r="AC31">
        <v>33.451934999999999</v>
      </c>
      <c r="AD31">
        <v>41.812106</v>
      </c>
      <c r="AE31">
        <v>56.832056999999999</v>
      </c>
      <c r="AF31">
        <v>29.893364999999999</v>
      </c>
      <c r="AG31">
        <v>47.16751</v>
      </c>
      <c r="AH31">
        <v>172.83594099999999</v>
      </c>
      <c r="AI31">
        <v>75.282662000000002</v>
      </c>
      <c r="AJ31">
        <v>0</v>
      </c>
      <c r="AK31">
        <v>65.137212000000005</v>
      </c>
      <c r="AL31">
        <v>75.886966000000001</v>
      </c>
      <c r="AM31">
        <v>0</v>
      </c>
      <c r="AN31">
        <v>1.16479</v>
      </c>
      <c r="AO31">
        <v>8.1883700000000008</v>
      </c>
      <c r="AP31">
        <v>11.072452</v>
      </c>
      <c r="AQ31">
        <v>60.608536000000001</v>
      </c>
      <c r="AR31">
        <v>39.230418999999998</v>
      </c>
      <c r="AS31">
        <v>24.554693</v>
      </c>
      <c r="AT31">
        <v>14.406000000000001</v>
      </c>
      <c r="AU31">
        <v>0</v>
      </c>
      <c r="AV31">
        <v>0</v>
      </c>
      <c r="AW31">
        <v>0</v>
      </c>
      <c r="AX31">
        <v>0</v>
      </c>
      <c r="AY31">
        <v>8.0103609999999996</v>
      </c>
      <c r="AZ31">
        <v>9.8072710000000001</v>
      </c>
      <c r="BA31">
        <v>6.4783929999999996</v>
      </c>
      <c r="BB31">
        <v>4.0417259999999997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2542.279442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402.65653600000002</v>
      </c>
      <c r="L32">
        <v>230.43780000000001</v>
      </c>
      <c r="M32">
        <v>93.212528000000006</v>
      </c>
      <c r="N32">
        <v>119.45455200000001</v>
      </c>
      <c r="O32">
        <v>125.142521</v>
      </c>
      <c r="P32">
        <v>126.06738300000001</v>
      </c>
      <c r="Q32">
        <v>17.035862999999999</v>
      </c>
      <c r="R32">
        <v>33.878397999999997</v>
      </c>
      <c r="S32">
        <v>21.285920999999998</v>
      </c>
      <c r="T32">
        <v>2.3419349999999999</v>
      </c>
      <c r="U32">
        <v>335.15559000000002</v>
      </c>
      <c r="V32">
        <v>10.976796</v>
      </c>
      <c r="W32">
        <v>24.817696000000002</v>
      </c>
      <c r="X32">
        <v>127.862758</v>
      </c>
      <c r="Y32">
        <v>0</v>
      </c>
      <c r="Z32">
        <v>12.525153</v>
      </c>
      <c r="AA32">
        <v>26.986011000000001</v>
      </c>
      <c r="AB32">
        <v>46.579236000000002</v>
      </c>
      <c r="AC32">
        <v>33.451934999999999</v>
      </c>
      <c r="AD32">
        <v>41.812106</v>
      </c>
      <c r="AE32">
        <v>56.832056999999999</v>
      </c>
      <c r="AF32">
        <v>29.893364999999999</v>
      </c>
      <c r="AG32">
        <v>47.16751</v>
      </c>
      <c r="AH32">
        <v>172.83594099999999</v>
      </c>
      <c r="AI32">
        <v>8.7919649999999994</v>
      </c>
      <c r="AJ32">
        <v>0</v>
      </c>
      <c r="AK32">
        <v>65.137212000000005</v>
      </c>
      <c r="AL32">
        <v>75.886966000000001</v>
      </c>
      <c r="AM32">
        <v>0</v>
      </c>
      <c r="AN32">
        <v>1.16479</v>
      </c>
      <c r="AO32">
        <v>8.1883700000000008</v>
      </c>
      <c r="AP32">
        <v>11.072452</v>
      </c>
      <c r="AQ32">
        <v>60.608536000000001</v>
      </c>
      <c r="AR32">
        <v>39.230418999999998</v>
      </c>
      <c r="AS32">
        <v>24.554693</v>
      </c>
      <c r="AT32">
        <v>14.406000000000001</v>
      </c>
      <c r="AU32">
        <v>0</v>
      </c>
      <c r="AV32">
        <v>0</v>
      </c>
      <c r="AW32">
        <v>0</v>
      </c>
      <c r="AX32">
        <v>0</v>
      </c>
      <c r="AY32">
        <v>8.0103609999999996</v>
      </c>
      <c r="AZ32">
        <v>9.8072710000000001</v>
      </c>
      <c r="BA32">
        <v>6.4783929999999996</v>
      </c>
      <c r="BB32">
        <v>4.0417259999999997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2475.7887449999998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380.67048299999999</v>
      </c>
      <c r="L33">
        <v>224.52240800000001</v>
      </c>
      <c r="M33">
        <v>93.212528000000006</v>
      </c>
      <c r="N33">
        <v>119.45455200000001</v>
      </c>
      <c r="O33">
        <v>125.142521</v>
      </c>
      <c r="P33">
        <v>126.06738300000001</v>
      </c>
      <c r="Q33">
        <v>17.035862999999999</v>
      </c>
      <c r="R33">
        <v>33.206117999999996</v>
      </c>
      <c r="S33">
        <v>20.659452999999999</v>
      </c>
      <c r="T33">
        <v>1.6422840000000001</v>
      </c>
      <c r="U33">
        <v>335.15559000000002</v>
      </c>
      <c r="V33">
        <v>10.976796</v>
      </c>
      <c r="W33">
        <v>24.817696000000002</v>
      </c>
      <c r="X33">
        <v>127.862758</v>
      </c>
      <c r="Y33">
        <v>0</v>
      </c>
      <c r="Z33">
        <v>12.525153</v>
      </c>
      <c r="AA33">
        <v>26.986011000000001</v>
      </c>
      <c r="AB33">
        <v>46.579236000000002</v>
      </c>
      <c r="AC33">
        <v>33.451934999999999</v>
      </c>
      <c r="AD33">
        <v>41.812106</v>
      </c>
      <c r="AE33">
        <v>56.832056999999999</v>
      </c>
      <c r="AF33">
        <v>29.893364999999999</v>
      </c>
      <c r="AG33">
        <v>47.16751</v>
      </c>
      <c r="AH33">
        <v>172.83594099999999</v>
      </c>
      <c r="AI33">
        <v>16.118601999999999</v>
      </c>
      <c r="AJ33">
        <v>0</v>
      </c>
      <c r="AK33">
        <v>65.137212000000005</v>
      </c>
      <c r="AL33">
        <v>75.886966000000001</v>
      </c>
      <c r="AM33">
        <v>0</v>
      </c>
      <c r="AN33">
        <v>1.16479</v>
      </c>
      <c r="AO33">
        <v>8.1883700000000008</v>
      </c>
      <c r="AP33">
        <v>2.4605450000000002</v>
      </c>
      <c r="AQ33">
        <v>60.608536000000001</v>
      </c>
      <c r="AR33">
        <v>39.230418999999998</v>
      </c>
      <c r="AS33">
        <v>24.554693</v>
      </c>
      <c r="AT33">
        <v>14.406000000000001</v>
      </c>
      <c r="AU33">
        <v>0</v>
      </c>
      <c r="AV33">
        <v>0</v>
      </c>
      <c r="AW33">
        <v>0</v>
      </c>
      <c r="AX33">
        <v>0</v>
      </c>
      <c r="AY33">
        <v>8.0103609999999996</v>
      </c>
      <c r="AZ33">
        <v>9.8072710000000001</v>
      </c>
      <c r="BA33">
        <v>6.4783929999999996</v>
      </c>
      <c r="BB33">
        <v>2.830492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2443.3923970000005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390.27448299999998</v>
      </c>
      <c r="L34">
        <v>224.52240800000001</v>
      </c>
      <c r="M34">
        <v>93.212528000000006</v>
      </c>
      <c r="N34">
        <v>119.45455200000001</v>
      </c>
      <c r="O34">
        <v>125.142521</v>
      </c>
      <c r="P34">
        <v>126.06738300000001</v>
      </c>
      <c r="Q34">
        <v>17.035862999999999</v>
      </c>
      <c r="R34">
        <v>33.206117999999996</v>
      </c>
      <c r="S34">
        <v>20.659452999999999</v>
      </c>
      <c r="T34">
        <v>1.6422840000000001</v>
      </c>
      <c r="U34">
        <v>335.15559000000002</v>
      </c>
      <c r="V34">
        <v>10.976796</v>
      </c>
      <c r="W34">
        <v>24.817696000000002</v>
      </c>
      <c r="X34">
        <v>127.862758</v>
      </c>
      <c r="Y34">
        <v>0</v>
      </c>
      <c r="Z34">
        <v>12.525153</v>
      </c>
      <c r="AA34">
        <v>26.986011000000001</v>
      </c>
      <c r="AB34">
        <v>46.579236000000002</v>
      </c>
      <c r="AC34">
        <v>33.451934999999999</v>
      </c>
      <c r="AD34">
        <v>41.812106</v>
      </c>
      <c r="AE34">
        <v>56.832056999999999</v>
      </c>
      <c r="AF34">
        <v>29.893364999999999</v>
      </c>
      <c r="AG34">
        <v>47.16751</v>
      </c>
      <c r="AH34">
        <v>172.83594099999999</v>
      </c>
      <c r="AI34">
        <v>16.118601999999999</v>
      </c>
      <c r="AJ34">
        <v>0</v>
      </c>
      <c r="AK34">
        <v>65.137212000000005</v>
      </c>
      <c r="AL34">
        <v>75.886966000000001</v>
      </c>
      <c r="AM34">
        <v>0</v>
      </c>
      <c r="AN34">
        <v>1.16479</v>
      </c>
      <c r="AO34">
        <v>8.3295490000000001</v>
      </c>
      <c r="AP34">
        <v>2.4605450000000002</v>
      </c>
      <c r="AQ34">
        <v>60.608536000000001</v>
      </c>
      <c r="AR34">
        <v>39.230418999999998</v>
      </c>
      <c r="AS34">
        <v>24.554693</v>
      </c>
      <c r="AT34">
        <v>14.406000000000001</v>
      </c>
      <c r="AU34">
        <v>0</v>
      </c>
      <c r="AV34">
        <v>0</v>
      </c>
      <c r="AW34">
        <v>0</v>
      </c>
      <c r="AX34">
        <v>0</v>
      </c>
      <c r="AY34">
        <v>8.0103609999999996</v>
      </c>
      <c r="AZ34">
        <v>9.8072710000000001</v>
      </c>
      <c r="BA34">
        <v>6.4783929999999996</v>
      </c>
      <c r="BB34">
        <v>2.830492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2453.1375760000005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395.076483</v>
      </c>
      <c r="L35">
        <v>224.523753</v>
      </c>
      <c r="M35">
        <v>93.212528000000006</v>
      </c>
      <c r="N35">
        <v>119.45455200000001</v>
      </c>
      <c r="O35">
        <v>125.142521</v>
      </c>
      <c r="P35">
        <v>126.06738300000001</v>
      </c>
      <c r="Q35">
        <v>17.035862999999999</v>
      </c>
      <c r="R35">
        <v>33.206117999999996</v>
      </c>
      <c r="S35">
        <v>20.659452999999999</v>
      </c>
      <c r="T35">
        <v>1.6422840000000001</v>
      </c>
      <c r="U35">
        <v>335.15559000000002</v>
      </c>
      <c r="V35">
        <v>10.976796</v>
      </c>
      <c r="W35">
        <v>24.817696000000002</v>
      </c>
      <c r="X35">
        <v>127.862758</v>
      </c>
      <c r="Y35">
        <v>0</v>
      </c>
      <c r="Z35">
        <v>12.525153</v>
      </c>
      <c r="AA35">
        <v>26.986011000000001</v>
      </c>
      <c r="AB35">
        <v>46.579236000000002</v>
      </c>
      <c r="AC35">
        <v>33.451934999999999</v>
      </c>
      <c r="AD35">
        <v>41.812106</v>
      </c>
      <c r="AE35">
        <v>56.832056999999999</v>
      </c>
      <c r="AF35">
        <v>29.893364999999999</v>
      </c>
      <c r="AG35">
        <v>47.16751</v>
      </c>
      <c r="AH35">
        <v>172.83594099999999</v>
      </c>
      <c r="AI35">
        <v>16.118601999999999</v>
      </c>
      <c r="AJ35">
        <v>0</v>
      </c>
      <c r="AK35">
        <v>65.137212000000005</v>
      </c>
      <c r="AL35">
        <v>75.886966000000001</v>
      </c>
      <c r="AM35">
        <v>0</v>
      </c>
      <c r="AN35">
        <v>1.16479</v>
      </c>
      <c r="AO35">
        <v>8.3295490000000001</v>
      </c>
      <c r="AP35">
        <v>2.4605450000000002</v>
      </c>
      <c r="AQ35">
        <v>60.608536000000001</v>
      </c>
      <c r="AR35">
        <v>39.230418999999998</v>
      </c>
      <c r="AS35">
        <v>26.089361</v>
      </c>
      <c r="AT35">
        <v>14.406000000000001</v>
      </c>
      <c r="AU35">
        <v>0</v>
      </c>
      <c r="AV35">
        <v>0</v>
      </c>
      <c r="AW35">
        <v>0</v>
      </c>
      <c r="AX35">
        <v>0</v>
      </c>
      <c r="AY35">
        <v>8.0103609999999996</v>
      </c>
      <c r="AZ35">
        <v>9.8072710000000001</v>
      </c>
      <c r="BA35">
        <v>6.4783929999999996</v>
      </c>
      <c r="BB35">
        <v>2.830492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2459.4755890000001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366.26448299999998</v>
      </c>
      <c r="L36">
        <v>224.523753</v>
      </c>
      <c r="M36">
        <v>93.212528000000006</v>
      </c>
      <c r="N36">
        <v>119.45455200000001</v>
      </c>
      <c r="O36">
        <v>125.142521</v>
      </c>
      <c r="P36">
        <v>126.06738300000001</v>
      </c>
      <c r="Q36">
        <v>14.479182</v>
      </c>
      <c r="R36">
        <v>28.39509</v>
      </c>
      <c r="S36">
        <v>17.907426000000001</v>
      </c>
      <c r="T36">
        <v>1.6422840000000001</v>
      </c>
      <c r="U36">
        <v>335.15559000000002</v>
      </c>
      <c r="V36">
        <v>10.976796</v>
      </c>
      <c r="W36">
        <v>24.817696000000002</v>
      </c>
      <c r="X36">
        <v>127.862758</v>
      </c>
      <c r="Y36">
        <v>0</v>
      </c>
      <c r="Z36">
        <v>12.525153</v>
      </c>
      <c r="AA36">
        <v>26.986011000000001</v>
      </c>
      <c r="AB36">
        <v>46.579236000000002</v>
      </c>
      <c r="AC36">
        <v>33.451934999999999</v>
      </c>
      <c r="AD36">
        <v>41.812106</v>
      </c>
      <c r="AE36">
        <v>56.832056999999999</v>
      </c>
      <c r="AF36">
        <v>29.893364999999999</v>
      </c>
      <c r="AG36">
        <v>47.16751</v>
      </c>
      <c r="AH36">
        <v>172.83594099999999</v>
      </c>
      <c r="AI36">
        <v>16.118601999999999</v>
      </c>
      <c r="AJ36">
        <v>0</v>
      </c>
      <c r="AK36">
        <v>65.137212000000005</v>
      </c>
      <c r="AL36">
        <v>75.886966000000001</v>
      </c>
      <c r="AM36">
        <v>0</v>
      </c>
      <c r="AN36">
        <v>1.16479</v>
      </c>
      <c r="AO36">
        <v>8.4707279999999994</v>
      </c>
      <c r="AP36">
        <v>4.9210900000000004</v>
      </c>
      <c r="AQ36">
        <v>60.608536000000001</v>
      </c>
      <c r="AR36">
        <v>39.230418999999998</v>
      </c>
      <c r="AS36">
        <v>26.089361</v>
      </c>
      <c r="AT36">
        <v>14.406000000000001</v>
      </c>
      <c r="AU36">
        <v>0</v>
      </c>
      <c r="AV36">
        <v>0</v>
      </c>
      <c r="AW36">
        <v>0</v>
      </c>
      <c r="AX36">
        <v>0</v>
      </c>
      <c r="AY36">
        <v>8.0103609999999996</v>
      </c>
      <c r="AZ36">
        <v>9.8072710000000001</v>
      </c>
      <c r="BA36">
        <v>6.4783929999999996</v>
      </c>
      <c r="BB36">
        <v>2.830492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2423.1455769999998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363.79951999999997</v>
      </c>
      <c r="L37">
        <v>151.43711099999999</v>
      </c>
      <c r="M37">
        <v>93.212528000000006</v>
      </c>
      <c r="N37">
        <v>119.45455200000001</v>
      </c>
      <c r="O37">
        <v>125.142521</v>
      </c>
      <c r="P37">
        <v>126.06738300000001</v>
      </c>
      <c r="Q37">
        <v>11.95698</v>
      </c>
      <c r="R37">
        <v>23.721879999999999</v>
      </c>
      <c r="S37">
        <v>14.607684000000001</v>
      </c>
      <c r="T37">
        <v>1.6422840000000001</v>
      </c>
      <c r="U37">
        <v>335.15559000000002</v>
      </c>
      <c r="V37">
        <v>7.5583479999999996</v>
      </c>
      <c r="W37">
        <v>24.817696000000002</v>
      </c>
      <c r="X37">
        <v>127.862758</v>
      </c>
      <c r="Y37">
        <v>0</v>
      </c>
      <c r="Z37">
        <v>12.525153</v>
      </c>
      <c r="AA37">
        <v>26.986011000000001</v>
      </c>
      <c r="AB37">
        <v>46.579236000000002</v>
      </c>
      <c r="AC37">
        <v>33.451934999999999</v>
      </c>
      <c r="AD37">
        <v>41.812106</v>
      </c>
      <c r="AE37">
        <v>56.832056999999999</v>
      </c>
      <c r="AF37">
        <v>29.893364999999999</v>
      </c>
      <c r="AG37">
        <v>47.16751</v>
      </c>
      <c r="AH37">
        <v>172.83594099999999</v>
      </c>
      <c r="AI37">
        <v>16.118601999999999</v>
      </c>
      <c r="AJ37">
        <v>0</v>
      </c>
      <c r="AK37">
        <v>65.137212000000005</v>
      </c>
      <c r="AL37">
        <v>75.886966000000001</v>
      </c>
      <c r="AM37">
        <v>0</v>
      </c>
      <c r="AN37">
        <v>1.16479</v>
      </c>
      <c r="AO37">
        <v>8.4707279999999994</v>
      </c>
      <c r="AP37">
        <v>11.564560999999999</v>
      </c>
      <c r="AQ37">
        <v>60.608536000000001</v>
      </c>
      <c r="AR37">
        <v>39.230418999999998</v>
      </c>
      <c r="AS37">
        <v>26.089361</v>
      </c>
      <c r="AT37">
        <v>14.406000000000001</v>
      </c>
      <c r="AU37">
        <v>0</v>
      </c>
      <c r="AV37">
        <v>0</v>
      </c>
      <c r="AW37">
        <v>0</v>
      </c>
      <c r="AX37">
        <v>0</v>
      </c>
      <c r="AY37">
        <v>8.0103609999999996</v>
      </c>
      <c r="AZ37">
        <v>9.8072710000000001</v>
      </c>
      <c r="BA37">
        <v>6.4783929999999996</v>
      </c>
      <c r="BB37">
        <v>2.830492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2340.3238410000004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363.79951999999997</v>
      </c>
      <c r="L38">
        <v>61.465600000000002</v>
      </c>
      <c r="M38">
        <v>93.212528000000006</v>
      </c>
      <c r="N38">
        <v>119.45455200000001</v>
      </c>
      <c r="O38">
        <v>125.142521</v>
      </c>
      <c r="P38">
        <v>126.06738300000001</v>
      </c>
      <c r="Q38">
        <v>11.95698</v>
      </c>
      <c r="R38">
        <v>23.721879999999999</v>
      </c>
      <c r="S38">
        <v>14.607684000000001</v>
      </c>
      <c r="T38">
        <v>1.6422840000000001</v>
      </c>
      <c r="U38">
        <v>335.15559000000002</v>
      </c>
      <c r="V38">
        <v>7.5583479999999996</v>
      </c>
      <c r="W38">
        <v>21.772075999999998</v>
      </c>
      <c r="X38">
        <v>110.89421900000001</v>
      </c>
      <c r="Y38">
        <v>0</v>
      </c>
      <c r="Z38">
        <v>12.525153</v>
      </c>
      <c r="AA38">
        <v>26.986011000000001</v>
      </c>
      <c r="AB38">
        <v>46.579236000000002</v>
      </c>
      <c r="AC38">
        <v>33.451934999999999</v>
      </c>
      <c r="AD38">
        <v>41.812106</v>
      </c>
      <c r="AE38">
        <v>56.832056999999999</v>
      </c>
      <c r="AF38">
        <v>29.893364999999999</v>
      </c>
      <c r="AG38">
        <v>47.16751</v>
      </c>
      <c r="AH38">
        <v>172.83594099999999</v>
      </c>
      <c r="AI38">
        <v>16.118601999999999</v>
      </c>
      <c r="AJ38">
        <v>0</v>
      </c>
      <c r="AK38">
        <v>65.137212000000005</v>
      </c>
      <c r="AL38">
        <v>75.886966000000001</v>
      </c>
      <c r="AM38">
        <v>0</v>
      </c>
      <c r="AN38">
        <v>1.16479</v>
      </c>
      <c r="AO38">
        <v>8.6119070000000004</v>
      </c>
      <c r="AP38">
        <v>11.564560999999999</v>
      </c>
      <c r="AQ38">
        <v>60.608536000000001</v>
      </c>
      <c r="AR38">
        <v>39.230418999999998</v>
      </c>
      <c r="AS38">
        <v>26.089361</v>
      </c>
      <c r="AT38">
        <v>14.406000000000001</v>
      </c>
      <c r="AU38">
        <v>0</v>
      </c>
      <c r="AV38">
        <v>0</v>
      </c>
      <c r="AW38">
        <v>0</v>
      </c>
      <c r="AX38">
        <v>0</v>
      </c>
      <c r="AY38">
        <v>8.0103609999999996</v>
      </c>
      <c r="AZ38">
        <v>9.8072710000000001</v>
      </c>
      <c r="BA38">
        <v>6.4783929999999996</v>
      </c>
      <c r="BB38">
        <v>2.830492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2230.4793500000005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363.79951999999997</v>
      </c>
      <c r="L39">
        <v>61.465600000000002</v>
      </c>
      <c r="M39">
        <v>93.212528000000006</v>
      </c>
      <c r="N39">
        <v>106.813575</v>
      </c>
      <c r="O39">
        <v>102.42713999999999</v>
      </c>
      <c r="P39">
        <v>126.06738300000001</v>
      </c>
      <c r="Q39">
        <v>11.95698</v>
      </c>
      <c r="R39">
        <v>23.721879999999999</v>
      </c>
      <c r="S39">
        <v>14.607684000000001</v>
      </c>
      <c r="T39">
        <v>1.6422840000000001</v>
      </c>
      <c r="U39">
        <v>335.15559000000002</v>
      </c>
      <c r="V39">
        <v>7.5583479999999996</v>
      </c>
      <c r="W39">
        <v>21.772075999999998</v>
      </c>
      <c r="X39">
        <v>110.89421900000001</v>
      </c>
      <c r="Y39">
        <v>0</v>
      </c>
      <c r="Z39">
        <v>12.525153</v>
      </c>
      <c r="AA39">
        <v>26.986011000000001</v>
      </c>
      <c r="AB39">
        <v>46.579236000000002</v>
      </c>
      <c r="AC39">
        <v>33.451934999999999</v>
      </c>
      <c r="AD39">
        <v>41.812106</v>
      </c>
      <c r="AE39">
        <v>56.832056999999999</v>
      </c>
      <c r="AF39">
        <v>29.893364999999999</v>
      </c>
      <c r="AG39">
        <v>47.16751</v>
      </c>
      <c r="AH39">
        <v>172.83594099999999</v>
      </c>
      <c r="AI39">
        <v>16.118601999999999</v>
      </c>
      <c r="AJ39">
        <v>0</v>
      </c>
      <c r="AK39">
        <v>65.137212000000005</v>
      </c>
      <c r="AL39">
        <v>75.886966000000001</v>
      </c>
      <c r="AM39">
        <v>0</v>
      </c>
      <c r="AN39">
        <v>1.16479</v>
      </c>
      <c r="AO39">
        <v>8.6119070000000004</v>
      </c>
      <c r="AP39">
        <v>11.564560999999999</v>
      </c>
      <c r="AQ39">
        <v>60.608536000000001</v>
      </c>
      <c r="AR39">
        <v>39.230418999999998</v>
      </c>
      <c r="AS39">
        <v>27.624029</v>
      </c>
      <c r="AT39">
        <v>14.406000000000001</v>
      </c>
      <c r="AU39">
        <v>0</v>
      </c>
      <c r="AV39">
        <v>0</v>
      </c>
      <c r="AW39">
        <v>0</v>
      </c>
      <c r="AX39">
        <v>0</v>
      </c>
      <c r="AY39">
        <v>8.0103609999999996</v>
      </c>
      <c r="AZ39">
        <v>9.8072710000000001</v>
      </c>
      <c r="BA39">
        <v>6.4783929999999996</v>
      </c>
      <c r="BB39">
        <v>2.830492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2196.6576600000003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363.79951999999997</v>
      </c>
      <c r="L40">
        <v>61.465600000000002</v>
      </c>
      <c r="M40">
        <v>93.212528000000006</v>
      </c>
      <c r="N40">
        <v>106.813575</v>
      </c>
      <c r="O40">
        <v>102.42713999999999</v>
      </c>
      <c r="P40">
        <v>96.688941999999997</v>
      </c>
      <c r="Q40">
        <v>11.95698</v>
      </c>
      <c r="R40">
        <v>23.721879999999999</v>
      </c>
      <c r="S40">
        <v>14.607684000000001</v>
      </c>
      <c r="T40">
        <v>1.6422840000000001</v>
      </c>
      <c r="U40">
        <v>335.15559000000002</v>
      </c>
      <c r="V40">
        <v>7.5583479999999996</v>
      </c>
      <c r="W40">
        <v>21.579996000000001</v>
      </c>
      <c r="X40">
        <v>110.89421900000001</v>
      </c>
      <c r="Y40">
        <v>0</v>
      </c>
      <c r="Z40">
        <v>12.525153</v>
      </c>
      <c r="AA40">
        <v>26.986011000000001</v>
      </c>
      <c r="AB40">
        <v>46.579236000000002</v>
      </c>
      <c r="AC40">
        <v>33.451934999999999</v>
      </c>
      <c r="AD40">
        <v>41.812106</v>
      </c>
      <c r="AE40">
        <v>56.832056999999999</v>
      </c>
      <c r="AF40">
        <v>29.893364999999999</v>
      </c>
      <c r="AG40">
        <v>47.16751</v>
      </c>
      <c r="AH40">
        <v>172.83594099999999</v>
      </c>
      <c r="AI40">
        <v>16.118601999999999</v>
      </c>
      <c r="AJ40">
        <v>0</v>
      </c>
      <c r="AK40">
        <v>65.137212000000005</v>
      </c>
      <c r="AL40">
        <v>75.886966000000001</v>
      </c>
      <c r="AM40">
        <v>0</v>
      </c>
      <c r="AN40">
        <v>1.16479</v>
      </c>
      <c r="AO40">
        <v>8.6119070000000004</v>
      </c>
      <c r="AP40">
        <v>11.564560999999999</v>
      </c>
      <c r="AQ40">
        <v>60.608536000000001</v>
      </c>
      <c r="AR40">
        <v>39.230418999999998</v>
      </c>
      <c r="AS40">
        <v>27.624029</v>
      </c>
      <c r="AT40">
        <v>14.406000000000001</v>
      </c>
      <c r="AU40">
        <v>0</v>
      </c>
      <c r="AV40">
        <v>0</v>
      </c>
      <c r="AW40">
        <v>0</v>
      </c>
      <c r="AX40">
        <v>0</v>
      </c>
      <c r="AY40">
        <v>8.0103609999999996</v>
      </c>
      <c r="AZ40">
        <v>9.8072710000000001</v>
      </c>
      <c r="BA40">
        <v>6.4783929999999996</v>
      </c>
      <c r="BB40">
        <v>2.830492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2167.0871390000002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363.79951999999997</v>
      </c>
      <c r="L41">
        <v>61.465600000000002</v>
      </c>
      <c r="M41">
        <v>93.212528000000006</v>
      </c>
      <c r="N41">
        <v>106.813575</v>
      </c>
      <c r="O41">
        <v>102.42713999999999</v>
      </c>
      <c r="P41">
        <v>96.688941999999997</v>
      </c>
      <c r="Q41">
        <v>11.95698</v>
      </c>
      <c r="R41">
        <v>23.721879999999999</v>
      </c>
      <c r="S41">
        <v>14.607684000000001</v>
      </c>
      <c r="T41">
        <v>1.6422840000000001</v>
      </c>
      <c r="U41">
        <v>335.15559000000002</v>
      </c>
      <c r="V41">
        <v>7.5583479999999996</v>
      </c>
      <c r="W41">
        <v>21.579996000000001</v>
      </c>
      <c r="X41">
        <v>110.89421900000001</v>
      </c>
      <c r="Y41">
        <v>0</v>
      </c>
      <c r="Z41">
        <v>12.525153</v>
      </c>
      <c r="AA41">
        <v>26.986011000000001</v>
      </c>
      <c r="AB41">
        <v>46.579236000000002</v>
      </c>
      <c r="AC41">
        <v>33.451934999999999</v>
      </c>
      <c r="AD41">
        <v>41.812106</v>
      </c>
      <c r="AE41">
        <v>56.832056999999999</v>
      </c>
      <c r="AF41">
        <v>29.893364999999999</v>
      </c>
      <c r="AG41">
        <v>47.16751</v>
      </c>
      <c r="AH41">
        <v>172.83594099999999</v>
      </c>
      <c r="AI41">
        <v>16.118601999999999</v>
      </c>
      <c r="AJ41">
        <v>0</v>
      </c>
      <c r="AK41">
        <v>65.137212000000005</v>
      </c>
      <c r="AL41">
        <v>75.886966000000001</v>
      </c>
      <c r="AM41">
        <v>0</v>
      </c>
      <c r="AN41">
        <v>1.16479</v>
      </c>
      <c r="AO41">
        <v>8.6119070000000004</v>
      </c>
      <c r="AP41">
        <v>11.564560999999999</v>
      </c>
      <c r="AQ41">
        <v>60.608536000000001</v>
      </c>
      <c r="AR41">
        <v>39.230418999999998</v>
      </c>
      <c r="AS41">
        <v>27.624029</v>
      </c>
      <c r="AT41">
        <v>14.406000000000001</v>
      </c>
      <c r="AU41">
        <v>0</v>
      </c>
      <c r="AV41">
        <v>0</v>
      </c>
      <c r="AW41">
        <v>0</v>
      </c>
      <c r="AX41">
        <v>0</v>
      </c>
      <c r="AY41">
        <v>8.0103609999999996</v>
      </c>
      <c r="AZ41">
        <v>9.8072710000000001</v>
      </c>
      <c r="BA41">
        <v>6.4783929999999996</v>
      </c>
      <c r="BB41">
        <v>2.830492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2167.0871390000002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363.79951999999997</v>
      </c>
      <c r="L42">
        <v>61.465600000000002</v>
      </c>
      <c r="M42">
        <v>93.212528000000006</v>
      </c>
      <c r="N42">
        <v>106.813575</v>
      </c>
      <c r="O42">
        <v>102.42713999999999</v>
      </c>
      <c r="P42">
        <v>96.688941999999997</v>
      </c>
      <c r="Q42">
        <v>11.95698</v>
      </c>
      <c r="R42">
        <v>23.721879999999999</v>
      </c>
      <c r="S42">
        <v>14.607684000000001</v>
      </c>
      <c r="T42">
        <v>1.6422840000000001</v>
      </c>
      <c r="U42">
        <v>335.15559000000002</v>
      </c>
      <c r="V42">
        <v>7.5583479999999996</v>
      </c>
      <c r="W42">
        <v>21.579996000000001</v>
      </c>
      <c r="X42">
        <v>110.89421900000001</v>
      </c>
      <c r="Y42">
        <v>0</v>
      </c>
      <c r="Z42">
        <v>12.525153</v>
      </c>
      <c r="AA42">
        <v>26.986011000000001</v>
      </c>
      <c r="AB42">
        <v>46.579236000000002</v>
      </c>
      <c r="AC42">
        <v>33.451934999999999</v>
      </c>
      <c r="AD42">
        <v>41.812106</v>
      </c>
      <c r="AE42">
        <v>56.832056999999999</v>
      </c>
      <c r="AF42">
        <v>29.893364999999999</v>
      </c>
      <c r="AG42">
        <v>47.16751</v>
      </c>
      <c r="AH42">
        <v>172.83594099999999</v>
      </c>
      <c r="AI42">
        <v>16.118601999999999</v>
      </c>
      <c r="AJ42">
        <v>0</v>
      </c>
      <c r="AK42">
        <v>65.137212000000005</v>
      </c>
      <c r="AL42">
        <v>75.886966000000001</v>
      </c>
      <c r="AM42">
        <v>0</v>
      </c>
      <c r="AN42">
        <v>1.16479</v>
      </c>
      <c r="AO42">
        <v>8.6119070000000004</v>
      </c>
      <c r="AP42">
        <v>11.564560999999999</v>
      </c>
      <c r="AQ42">
        <v>60.608536000000001</v>
      </c>
      <c r="AR42">
        <v>39.230418999999998</v>
      </c>
      <c r="AS42">
        <v>27.624029</v>
      </c>
      <c r="AT42">
        <v>14.406000000000001</v>
      </c>
      <c r="AU42">
        <v>0</v>
      </c>
      <c r="AV42">
        <v>0</v>
      </c>
      <c r="AW42">
        <v>0</v>
      </c>
      <c r="AX42">
        <v>0</v>
      </c>
      <c r="AY42">
        <v>8.0103609999999996</v>
      </c>
      <c r="AZ42">
        <v>9.8072710000000001</v>
      </c>
      <c r="BA42">
        <v>6.4783929999999996</v>
      </c>
      <c r="BB42">
        <v>2.830492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2167.0871390000002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363.79951999999997</v>
      </c>
      <c r="L43">
        <v>61.465600000000002</v>
      </c>
      <c r="M43">
        <v>64.610622000000006</v>
      </c>
      <c r="N43">
        <v>83.111767</v>
      </c>
      <c r="O43">
        <v>69.302464000000001</v>
      </c>
      <c r="P43">
        <v>85.215812</v>
      </c>
      <c r="Q43">
        <v>11.95698</v>
      </c>
      <c r="R43">
        <v>23.721879999999999</v>
      </c>
      <c r="S43">
        <v>14.607684000000001</v>
      </c>
      <c r="T43">
        <v>1.6422840000000001</v>
      </c>
      <c r="U43">
        <v>335.15559000000002</v>
      </c>
      <c r="V43">
        <v>7.5583479999999996</v>
      </c>
      <c r="W43">
        <v>21.579996000000001</v>
      </c>
      <c r="X43">
        <v>71.293661</v>
      </c>
      <c r="Y43">
        <v>0</v>
      </c>
      <c r="Z43">
        <v>12.525153</v>
      </c>
      <c r="AA43">
        <v>26.986011000000001</v>
      </c>
      <c r="AB43">
        <v>46.579236000000002</v>
      </c>
      <c r="AC43">
        <v>33.451934999999999</v>
      </c>
      <c r="AD43">
        <v>41.812106</v>
      </c>
      <c r="AE43">
        <v>56.832056999999999</v>
      </c>
      <c r="AF43">
        <v>29.893364999999999</v>
      </c>
      <c r="AG43">
        <v>47.16751</v>
      </c>
      <c r="AH43">
        <v>172.83594099999999</v>
      </c>
      <c r="AI43">
        <v>16.118601999999999</v>
      </c>
      <c r="AJ43">
        <v>0</v>
      </c>
      <c r="AK43">
        <v>65.137212000000005</v>
      </c>
      <c r="AL43">
        <v>75.886966000000001</v>
      </c>
      <c r="AM43">
        <v>0</v>
      </c>
      <c r="AN43">
        <v>1.16479</v>
      </c>
      <c r="AO43">
        <v>8.6683780000000006</v>
      </c>
      <c r="AP43">
        <v>11.564560999999999</v>
      </c>
      <c r="AQ43">
        <v>60.608536000000001</v>
      </c>
      <c r="AR43">
        <v>39.230418999999998</v>
      </c>
      <c r="AS43">
        <v>27.624029</v>
      </c>
      <c r="AT43">
        <v>14.406000000000001</v>
      </c>
      <c r="AU43">
        <v>0</v>
      </c>
      <c r="AV43">
        <v>0</v>
      </c>
      <c r="AW43">
        <v>0</v>
      </c>
      <c r="AX43">
        <v>0</v>
      </c>
      <c r="AY43">
        <v>8.0103609999999996</v>
      </c>
      <c r="AZ43">
        <v>9.8072710000000001</v>
      </c>
      <c r="BA43">
        <v>6.4783929999999996</v>
      </c>
      <c r="BB43">
        <v>2.830492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2030.6415320000003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363.79951999999997</v>
      </c>
      <c r="L44">
        <v>61.465600000000002</v>
      </c>
      <c r="M44">
        <v>64.610622000000006</v>
      </c>
      <c r="N44">
        <v>83.111767</v>
      </c>
      <c r="O44">
        <v>69.302464000000001</v>
      </c>
      <c r="P44">
        <v>85.215812</v>
      </c>
      <c r="Q44">
        <v>11.95698</v>
      </c>
      <c r="R44">
        <v>23.721879999999999</v>
      </c>
      <c r="S44">
        <v>14.607684000000001</v>
      </c>
      <c r="T44">
        <v>1.6422840000000001</v>
      </c>
      <c r="U44">
        <v>335.15559000000002</v>
      </c>
      <c r="V44">
        <v>7.5583479999999996</v>
      </c>
      <c r="W44">
        <v>21.579996000000001</v>
      </c>
      <c r="X44">
        <v>71.293661</v>
      </c>
      <c r="Y44">
        <v>0</v>
      </c>
      <c r="Z44">
        <v>12.525153</v>
      </c>
      <c r="AA44">
        <v>26.986011000000001</v>
      </c>
      <c r="AB44">
        <v>46.579236000000002</v>
      </c>
      <c r="AC44">
        <v>33.451934999999999</v>
      </c>
      <c r="AD44">
        <v>41.812106</v>
      </c>
      <c r="AE44">
        <v>56.832056999999999</v>
      </c>
      <c r="AF44">
        <v>29.893364999999999</v>
      </c>
      <c r="AG44">
        <v>47.16751</v>
      </c>
      <c r="AH44">
        <v>172.83594099999999</v>
      </c>
      <c r="AI44">
        <v>16.118601999999999</v>
      </c>
      <c r="AJ44">
        <v>0</v>
      </c>
      <c r="AK44">
        <v>65.137212000000005</v>
      </c>
      <c r="AL44">
        <v>75.886966000000001</v>
      </c>
      <c r="AM44">
        <v>0</v>
      </c>
      <c r="AN44">
        <v>1.16479</v>
      </c>
      <c r="AO44">
        <v>8.6683780000000006</v>
      </c>
      <c r="AP44">
        <v>11.564560999999999</v>
      </c>
      <c r="AQ44">
        <v>60.608536000000001</v>
      </c>
      <c r="AR44">
        <v>45.592109000000001</v>
      </c>
      <c r="AS44">
        <v>27.624029</v>
      </c>
      <c r="AT44">
        <v>14.406000000000001</v>
      </c>
      <c r="AU44">
        <v>0</v>
      </c>
      <c r="AV44">
        <v>0</v>
      </c>
      <c r="AW44">
        <v>0</v>
      </c>
      <c r="AX44">
        <v>0</v>
      </c>
      <c r="AY44">
        <v>8.0103609999999996</v>
      </c>
      <c r="AZ44">
        <v>9.8072710000000001</v>
      </c>
      <c r="BA44">
        <v>6.4783929999999996</v>
      </c>
      <c r="BB44">
        <v>2.830492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2037.0032220000003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363.79951999999997</v>
      </c>
      <c r="L45">
        <v>61.465600000000002</v>
      </c>
      <c r="M45">
        <v>64.610622000000006</v>
      </c>
      <c r="N45">
        <v>83.111767</v>
      </c>
      <c r="O45">
        <v>69.302464000000001</v>
      </c>
      <c r="P45">
        <v>85.215812</v>
      </c>
      <c r="Q45">
        <v>11.95698</v>
      </c>
      <c r="R45">
        <v>23.721879999999999</v>
      </c>
      <c r="S45">
        <v>14.607684000000001</v>
      </c>
      <c r="T45">
        <v>1.6422840000000001</v>
      </c>
      <c r="U45">
        <v>335.15559000000002</v>
      </c>
      <c r="V45">
        <v>7.5583479999999996</v>
      </c>
      <c r="W45">
        <v>21.579996000000001</v>
      </c>
      <c r="X45">
        <v>71.293661</v>
      </c>
      <c r="Y45">
        <v>0</v>
      </c>
      <c r="Z45">
        <v>6.2625760000000001</v>
      </c>
      <c r="AA45">
        <v>26.986011000000001</v>
      </c>
      <c r="AB45">
        <v>46.579236000000002</v>
      </c>
      <c r="AC45">
        <v>33.451934999999999</v>
      </c>
      <c r="AD45">
        <v>41.812106</v>
      </c>
      <c r="AE45">
        <v>56.832056999999999</v>
      </c>
      <c r="AF45">
        <v>29.893364999999999</v>
      </c>
      <c r="AG45">
        <v>47.16751</v>
      </c>
      <c r="AH45">
        <v>172.83594099999999</v>
      </c>
      <c r="AI45">
        <v>16.118601999999999</v>
      </c>
      <c r="AJ45">
        <v>0</v>
      </c>
      <c r="AK45">
        <v>65.137212000000005</v>
      </c>
      <c r="AL45">
        <v>75.886966000000001</v>
      </c>
      <c r="AM45">
        <v>0</v>
      </c>
      <c r="AN45">
        <v>1.16479</v>
      </c>
      <c r="AO45">
        <v>8.6683780000000006</v>
      </c>
      <c r="AP45">
        <v>8.6119070000000004</v>
      </c>
      <c r="AQ45">
        <v>60.608536000000001</v>
      </c>
      <c r="AR45">
        <v>45.592109000000001</v>
      </c>
      <c r="AS45">
        <v>27.624029</v>
      </c>
      <c r="AT45">
        <v>14.406000000000001</v>
      </c>
      <c r="AU45">
        <v>0</v>
      </c>
      <c r="AV45">
        <v>0</v>
      </c>
      <c r="AW45">
        <v>0</v>
      </c>
      <c r="AX45">
        <v>0</v>
      </c>
      <c r="AY45">
        <v>8.0103609999999996</v>
      </c>
      <c r="AZ45">
        <v>9.8072710000000001</v>
      </c>
      <c r="BA45">
        <v>6.4783929999999996</v>
      </c>
      <c r="BB45">
        <v>2.830492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2027.7879910000004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363.79951999999997</v>
      </c>
      <c r="L46">
        <v>61.465600000000002</v>
      </c>
      <c r="M46">
        <v>64.610622000000006</v>
      </c>
      <c r="N46">
        <v>83.111767</v>
      </c>
      <c r="O46">
        <v>69.302464000000001</v>
      </c>
      <c r="P46">
        <v>85.215812</v>
      </c>
      <c r="Q46">
        <v>11.95698</v>
      </c>
      <c r="R46">
        <v>23.721879999999999</v>
      </c>
      <c r="S46">
        <v>14.607684000000001</v>
      </c>
      <c r="T46">
        <v>1.6422840000000001</v>
      </c>
      <c r="U46">
        <v>335.15559000000002</v>
      </c>
      <c r="V46">
        <v>7.5583479999999996</v>
      </c>
      <c r="W46">
        <v>21.579996000000001</v>
      </c>
      <c r="X46">
        <v>71.293661</v>
      </c>
      <c r="Y46">
        <v>0</v>
      </c>
      <c r="Z46">
        <v>6.2625760000000001</v>
      </c>
      <c r="AA46">
        <v>26.986011000000001</v>
      </c>
      <c r="AB46">
        <v>46.579236000000002</v>
      </c>
      <c r="AC46">
        <v>33.451934999999999</v>
      </c>
      <c r="AD46">
        <v>41.812106</v>
      </c>
      <c r="AE46">
        <v>56.832056999999999</v>
      </c>
      <c r="AF46">
        <v>29.893364999999999</v>
      </c>
      <c r="AG46">
        <v>47.16751</v>
      </c>
      <c r="AH46">
        <v>172.83594099999999</v>
      </c>
      <c r="AI46">
        <v>16.118601999999999</v>
      </c>
      <c r="AJ46">
        <v>0</v>
      </c>
      <c r="AK46">
        <v>65.137212000000005</v>
      </c>
      <c r="AL46">
        <v>75.886966000000001</v>
      </c>
      <c r="AM46">
        <v>0</v>
      </c>
      <c r="AN46">
        <v>1.16479</v>
      </c>
      <c r="AO46">
        <v>11.435483</v>
      </c>
      <c r="AP46">
        <v>8.6119070000000004</v>
      </c>
      <c r="AQ46">
        <v>60.608536000000001</v>
      </c>
      <c r="AR46">
        <v>45.592109000000001</v>
      </c>
      <c r="AS46">
        <v>27.624029</v>
      </c>
      <c r="AT46">
        <v>14.406000000000001</v>
      </c>
      <c r="AU46">
        <v>0</v>
      </c>
      <c r="AV46">
        <v>0</v>
      </c>
      <c r="AW46">
        <v>0</v>
      </c>
      <c r="AX46">
        <v>0</v>
      </c>
      <c r="AY46">
        <v>8.0103609999999996</v>
      </c>
      <c r="AZ46">
        <v>9.8072710000000001</v>
      </c>
      <c r="BA46">
        <v>6.4783929999999996</v>
      </c>
      <c r="BB46">
        <v>2.830492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2030.5550960000003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363.79951999999997</v>
      </c>
      <c r="L47">
        <v>61.465600000000002</v>
      </c>
      <c r="M47">
        <v>64.610622000000006</v>
      </c>
      <c r="N47">
        <v>83.111767</v>
      </c>
      <c r="O47">
        <v>69.302464000000001</v>
      </c>
      <c r="P47">
        <v>85.215812</v>
      </c>
      <c r="Q47">
        <v>11.95698</v>
      </c>
      <c r="R47">
        <v>23.721879999999999</v>
      </c>
      <c r="S47">
        <v>14.607684000000001</v>
      </c>
      <c r="T47">
        <v>1.6422840000000001</v>
      </c>
      <c r="U47">
        <v>335.15559000000002</v>
      </c>
      <c r="V47">
        <v>7.5583479999999996</v>
      </c>
      <c r="W47">
        <v>21.579996000000001</v>
      </c>
      <c r="X47">
        <v>71.293661</v>
      </c>
      <c r="Y47">
        <v>0</v>
      </c>
      <c r="Z47">
        <v>6.2625760000000001</v>
      </c>
      <c r="AA47">
        <v>26.986011000000001</v>
      </c>
      <c r="AB47">
        <v>46.579236000000002</v>
      </c>
      <c r="AC47">
        <v>33.451934999999999</v>
      </c>
      <c r="AD47">
        <v>41.812106</v>
      </c>
      <c r="AE47">
        <v>56.832056999999999</v>
      </c>
      <c r="AF47">
        <v>29.893364999999999</v>
      </c>
      <c r="AG47">
        <v>47.16751</v>
      </c>
      <c r="AH47">
        <v>172.83594099999999</v>
      </c>
      <c r="AI47">
        <v>16.118601999999999</v>
      </c>
      <c r="AJ47">
        <v>0</v>
      </c>
      <c r="AK47">
        <v>65.137212000000005</v>
      </c>
      <c r="AL47">
        <v>74.770982000000004</v>
      </c>
      <c r="AM47">
        <v>0</v>
      </c>
      <c r="AN47">
        <v>1.16479</v>
      </c>
      <c r="AO47">
        <v>11.435483</v>
      </c>
      <c r="AP47">
        <v>0</v>
      </c>
      <c r="AQ47">
        <v>60.608536000000001</v>
      </c>
      <c r="AR47">
        <v>45.592109000000001</v>
      </c>
      <c r="AS47">
        <v>27.624029</v>
      </c>
      <c r="AT47">
        <v>14.406000000000001</v>
      </c>
      <c r="AU47">
        <v>0</v>
      </c>
      <c r="AV47">
        <v>0</v>
      </c>
      <c r="AW47">
        <v>0</v>
      </c>
      <c r="AX47">
        <v>0</v>
      </c>
      <c r="AY47">
        <v>8.0103609999999996</v>
      </c>
      <c r="AZ47">
        <v>9.8072710000000001</v>
      </c>
      <c r="BA47">
        <v>6.4783929999999996</v>
      </c>
      <c r="BB47">
        <v>2.830492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2020.8272050000003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363.79951999999997</v>
      </c>
      <c r="L48">
        <v>61.465600000000002</v>
      </c>
      <c r="M48">
        <v>64.610622000000006</v>
      </c>
      <c r="N48">
        <v>83.111767</v>
      </c>
      <c r="O48">
        <v>69.302464000000001</v>
      </c>
      <c r="P48">
        <v>85.215812</v>
      </c>
      <c r="Q48">
        <v>11.95698</v>
      </c>
      <c r="R48">
        <v>23.721879999999999</v>
      </c>
      <c r="S48">
        <v>14.607684000000001</v>
      </c>
      <c r="T48">
        <v>1.6422840000000001</v>
      </c>
      <c r="U48">
        <v>335.15559000000002</v>
      </c>
      <c r="V48">
        <v>7.5583479999999996</v>
      </c>
      <c r="W48">
        <v>21.579996000000001</v>
      </c>
      <c r="X48">
        <v>71.293661</v>
      </c>
      <c r="Y48">
        <v>0</v>
      </c>
      <c r="Z48">
        <v>6.2625760000000001</v>
      </c>
      <c r="AA48">
        <v>26.986011000000001</v>
      </c>
      <c r="AB48">
        <v>46.579236000000002</v>
      </c>
      <c r="AC48">
        <v>33.451934999999999</v>
      </c>
      <c r="AD48">
        <v>41.812106</v>
      </c>
      <c r="AE48">
        <v>56.832056999999999</v>
      </c>
      <c r="AF48">
        <v>29.893364999999999</v>
      </c>
      <c r="AG48">
        <v>47.16751</v>
      </c>
      <c r="AH48">
        <v>172.83594099999999</v>
      </c>
      <c r="AI48">
        <v>16.118601999999999</v>
      </c>
      <c r="AJ48">
        <v>0</v>
      </c>
      <c r="AK48">
        <v>65.137212000000005</v>
      </c>
      <c r="AL48">
        <v>74.770982000000004</v>
      </c>
      <c r="AM48">
        <v>0</v>
      </c>
      <c r="AN48">
        <v>1.16479</v>
      </c>
      <c r="AO48">
        <v>11.435483</v>
      </c>
      <c r="AP48">
        <v>0</v>
      </c>
      <c r="AQ48">
        <v>60.608536000000001</v>
      </c>
      <c r="AR48">
        <v>45.592109000000001</v>
      </c>
      <c r="AS48">
        <v>27.624029</v>
      </c>
      <c r="AT48">
        <v>14.406000000000001</v>
      </c>
      <c r="AU48">
        <v>0</v>
      </c>
      <c r="AV48">
        <v>0</v>
      </c>
      <c r="AW48">
        <v>0</v>
      </c>
      <c r="AX48">
        <v>0</v>
      </c>
      <c r="AY48">
        <v>8.0103609999999996</v>
      </c>
      <c r="AZ48">
        <v>9.8072710000000001</v>
      </c>
      <c r="BA48">
        <v>6.4783929999999996</v>
      </c>
      <c r="BB48">
        <v>2.830492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2020.8272050000003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363.79951999999997</v>
      </c>
      <c r="L49">
        <v>61.465600000000002</v>
      </c>
      <c r="M49">
        <v>64.610622000000006</v>
      </c>
      <c r="N49">
        <v>83.111767</v>
      </c>
      <c r="O49">
        <v>69.302464000000001</v>
      </c>
      <c r="P49">
        <v>85.215812</v>
      </c>
      <c r="Q49">
        <v>11.95698</v>
      </c>
      <c r="R49">
        <v>23.721879999999999</v>
      </c>
      <c r="S49">
        <v>14.607684000000001</v>
      </c>
      <c r="T49">
        <v>1.6422840000000001</v>
      </c>
      <c r="U49">
        <v>335.15559000000002</v>
      </c>
      <c r="V49">
        <v>7.5583479999999996</v>
      </c>
      <c r="W49">
        <v>21.579996000000001</v>
      </c>
      <c r="X49">
        <v>71.293661</v>
      </c>
      <c r="Y49">
        <v>0</v>
      </c>
      <c r="Z49">
        <v>6.2625760000000001</v>
      </c>
      <c r="AA49">
        <v>26.986011000000001</v>
      </c>
      <c r="AB49">
        <v>46.579236000000002</v>
      </c>
      <c r="AC49">
        <v>33.451934999999999</v>
      </c>
      <c r="AD49">
        <v>41.812106</v>
      </c>
      <c r="AE49">
        <v>56.832056999999999</v>
      </c>
      <c r="AF49">
        <v>29.893364999999999</v>
      </c>
      <c r="AG49">
        <v>47.16751</v>
      </c>
      <c r="AH49">
        <v>172.83594099999999</v>
      </c>
      <c r="AI49">
        <v>4.1029169999999997</v>
      </c>
      <c r="AJ49">
        <v>0</v>
      </c>
      <c r="AK49">
        <v>65.137212000000005</v>
      </c>
      <c r="AL49">
        <v>74.770982000000004</v>
      </c>
      <c r="AM49">
        <v>0</v>
      </c>
      <c r="AN49">
        <v>1.16479</v>
      </c>
      <c r="AO49">
        <v>11.435483</v>
      </c>
      <c r="AP49">
        <v>0</v>
      </c>
      <c r="AQ49">
        <v>60.608536000000001</v>
      </c>
      <c r="AR49">
        <v>45.592109000000001</v>
      </c>
      <c r="AS49">
        <v>27.624029</v>
      </c>
      <c r="AT49">
        <v>14.406000000000001</v>
      </c>
      <c r="AU49">
        <v>0</v>
      </c>
      <c r="AV49">
        <v>0</v>
      </c>
      <c r="AW49">
        <v>0</v>
      </c>
      <c r="AX49">
        <v>0</v>
      </c>
      <c r="AY49">
        <v>8.0103609999999996</v>
      </c>
      <c r="AZ49">
        <v>9.8072710000000001</v>
      </c>
      <c r="BA49">
        <v>6.4783929999999996</v>
      </c>
      <c r="BB49">
        <v>2.830492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2008.8115200000002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363.79951999999997</v>
      </c>
      <c r="L50">
        <v>61.465600000000002</v>
      </c>
      <c r="M50">
        <v>64.610622000000006</v>
      </c>
      <c r="N50">
        <v>83.111767</v>
      </c>
      <c r="O50">
        <v>69.302464000000001</v>
      </c>
      <c r="P50">
        <v>85.215812</v>
      </c>
      <c r="Q50">
        <v>11.95698</v>
      </c>
      <c r="R50">
        <v>23.721879999999999</v>
      </c>
      <c r="S50">
        <v>14.607684000000001</v>
      </c>
      <c r="T50">
        <v>1.6422840000000001</v>
      </c>
      <c r="U50">
        <v>335.15559000000002</v>
      </c>
      <c r="V50">
        <v>7.5583479999999996</v>
      </c>
      <c r="W50">
        <v>21.579996000000001</v>
      </c>
      <c r="X50">
        <v>71.293661</v>
      </c>
      <c r="Y50">
        <v>0</v>
      </c>
      <c r="Z50">
        <v>6.2625760000000001</v>
      </c>
      <c r="AA50">
        <v>26.986011000000001</v>
      </c>
      <c r="AB50">
        <v>46.579236000000002</v>
      </c>
      <c r="AC50">
        <v>33.451934999999999</v>
      </c>
      <c r="AD50">
        <v>41.812106</v>
      </c>
      <c r="AE50">
        <v>56.832056999999999</v>
      </c>
      <c r="AF50">
        <v>29.893364999999999</v>
      </c>
      <c r="AG50">
        <v>47.16751</v>
      </c>
      <c r="AH50">
        <v>172.83594099999999</v>
      </c>
      <c r="AI50">
        <v>0</v>
      </c>
      <c r="AJ50">
        <v>0</v>
      </c>
      <c r="AK50">
        <v>65.137212000000005</v>
      </c>
      <c r="AL50">
        <v>74.770982000000004</v>
      </c>
      <c r="AM50">
        <v>0</v>
      </c>
      <c r="AN50">
        <v>1.16479</v>
      </c>
      <c r="AO50">
        <v>11.435483</v>
      </c>
      <c r="AP50">
        <v>0</v>
      </c>
      <c r="AQ50">
        <v>60.608536000000001</v>
      </c>
      <c r="AR50">
        <v>45.592109000000001</v>
      </c>
      <c r="AS50">
        <v>27.624029</v>
      </c>
      <c r="AT50">
        <v>14.406000000000001</v>
      </c>
      <c r="AU50">
        <v>0</v>
      </c>
      <c r="AV50">
        <v>0</v>
      </c>
      <c r="AW50">
        <v>0</v>
      </c>
      <c r="AX50">
        <v>0</v>
      </c>
      <c r="AY50">
        <v>8.0103609999999996</v>
      </c>
      <c r="AZ50">
        <v>9.8072710000000001</v>
      </c>
      <c r="BA50">
        <v>6.4783929999999996</v>
      </c>
      <c r="BB50">
        <v>2.830492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2004.7086030000003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363.79951999999997</v>
      </c>
      <c r="L51">
        <v>61.465600000000002</v>
      </c>
      <c r="M51">
        <v>64.610622000000006</v>
      </c>
      <c r="N51">
        <v>83.111767</v>
      </c>
      <c r="O51">
        <v>69.302464000000001</v>
      </c>
      <c r="P51">
        <v>85.215812</v>
      </c>
      <c r="Q51">
        <v>11.95698</v>
      </c>
      <c r="R51">
        <v>23.721879999999999</v>
      </c>
      <c r="S51">
        <v>14.607684000000001</v>
      </c>
      <c r="T51">
        <v>1.6422840000000001</v>
      </c>
      <c r="U51">
        <v>335.15559000000002</v>
      </c>
      <c r="V51">
        <v>7.5583479999999996</v>
      </c>
      <c r="W51">
        <v>21.579996000000001</v>
      </c>
      <c r="X51">
        <v>71.293661</v>
      </c>
      <c r="Y51">
        <v>0</v>
      </c>
      <c r="Z51">
        <v>6.2625760000000001</v>
      </c>
      <c r="AA51">
        <v>26.986011000000001</v>
      </c>
      <c r="AB51">
        <v>46.579236000000002</v>
      </c>
      <c r="AC51">
        <v>33.451934999999999</v>
      </c>
      <c r="AD51">
        <v>41.812106</v>
      </c>
      <c r="AE51">
        <v>56.832056999999999</v>
      </c>
      <c r="AF51">
        <v>29.893364999999999</v>
      </c>
      <c r="AG51">
        <v>47.16751</v>
      </c>
      <c r="AH51">
        <v>172.83594099999999</v>
      </c>
      <c r="AI51">
        <v>0</v>
      </c>
      <c r="AJ51">
        <v>0</v>
      </c>
      <c r="AK51">
        <v>65.137212000000005</v>
      </c>
      <c r="AL51">
        <v>74.770982000000004</v>
      </c>
      <c r="AM51">
        <v>0</v>
      </c>
      <c r="AN51">
        <v>1.16479</v>
      </c>
      <c r="AO51">
        <v>11.435483</v>
      </c>
      <c r="AP51">
        <v>0</v>
      </c>
      <c r="AQ51">
        <v>60.608536000000001</v>
      </c>
      <c r="AR51">
        <v>45.592109000000001</v>
      </c>
      <c r="AS51">
        <v>36.832039000000002</v>
      </c>
      <c r="AT51">
        <v>14.406000000000001</v>
      </c>
      <c r="AU51">
        <v>0</v>
      </c>
      <c r="AV51">
        <v>0</v>
      </c>
      <c r="AW51">
        <v>0</v>
      </c>
      <c r="AX51">
        <v>0</v>
      </c>
      <c r="AY51">
        <v>8.0103609999999996</v>
      </c>
      <c r="AZ51">
        <v>9.8072710000000001</v>
      </c>
      <c r="BA51">
        <v>6.4783929999999996</v>
      </c>
      <c r="BB51">
        <v>2.830492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2013.9166130000001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363.79951999999997</v>
      </c>
      <c r="L52">
        <v>61.465600000000002</v>
      </c>
      <c r="M52">
        <v>64.610622000000006</v>
      </c>
      <c r="N52">
        <v>83.111767</v>
      </c>
      <c r="O52">
        <v>69.302464000000001</v>
      </c>
      <c r="P52">
        <v>85.215812</v>
      </c>
      <c r="Q52">
        <v>11.95698</v>
      </c>
      <c r="R52">
        <v>23.721879999999999</v>
      </c>
      <c r="S52">
        <v>14.607684000000001</v>
      </c>
      <c r="T52">
        <v>1.6422840000000001</v>
      </c>
      <c r="U52">
        <v>335.15559000000002</v>
      </c>
      <c r="V52">
        <v>9.4092310000000001</v>
      </c>
      <c r="W52">
        <v>21.579996000000001</v>
      </c>
      <c r="X52">
        <v>71.293661</v>
      </c>
      <c r="Y52">
        <v>0</v>
      </c>
      <c r="Z52">
        <v>6.2625760000000001</v>
      </c>
      <c r="AA52">
        <v>26.986011000000001</v>
      </c>
      <c r="AB52">
        <v>46.579236000000002</v>
      </c>
      <c r="AC52">
        <v>33.451934999999999</v>
      </c>
      <c r="AD52">
        <v>41.812106</v>
      </c>
      <c r="AE52">
        <v>56.832056999999999</v>
      </c>
      <c r="AF52">
        <v>29.893364999999999</v>
      </c>
      <c r="AG52">
        <v>47.16751</v>
      </c>
      <c r="AH52">
        <v>172.83594099999999</v>
      </c>
      <c r="AI52">
        <v>0</v>
      </c>
      <c r="AJ52">
        <v>0</v>
      </c>
      <c r="AK52">
        <v>65.137212000000005</v>
      </c>
      <c r="AL52">
        <v>74.770982000000004</v>
      </c>
      <c r="AM52">
        <v>0</v>
      </c>
      <c r="AN52">
        <v>1.16479</v>
      </c>
      <c r="AO52">
        <v>11.435483</v>
      </c>
      <c r="AP52">
        <v>0</v>
      </c>
      <c r="AQ52">
        <v>60.608536000000001</v>
      </c>
      <c r="AR52">
        <v>45.592109000000001</v>
      </c>
      <c r="AS52">
        <v>36.832039000000002</v>
      </c>
      <c r="AT52">
        <v>14.406000000000001</v>
      </c>
      <c r="AU52">
        <v>0</v>
      </c>
      <c r="AV52">
        <v>0</v>
      </c>
      <c r="AW52">
        <v>0</v>
      </c>
      <c r="AX52">
        <v>0</v>
      </c>
      <c r="AY52">
        <v>8.0103609999999996</v>
      </c>
      <c r="AZ52">
        <v>9.8072710000000001</v>
      </c>
      <c r="BA52">
        <v>6.4783929999999996</v>
      </c>
      <c r="BB52">
        <v>2.830492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2015.7674960000002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363.99160000000001</v>
      </c>
      <c r="L53">
        <v>61.465600000000002</v>
      </c>
      <c r="M53">
        <v>64.610622000000006</v>
      </c>
      <c r="N53">
        <v>83.111767</v>
      </c>
      <c r="O53">
        <v>74.104463999999993</v>
      </c>
      <c r="P53">
        <v>114.59848100000001</v>
      </c>
      <c r="Q53">
        <v>11.95698</v>
      </c>
      <c r="R53">
        <v>23.721879999999999</v>
      </c>
      <c r="S53">
        <v>14.607684000000001</v>
      </c>
      <c r="T53">
        <v>1.6422840000000001</v>
      </c>
      <c r="U53">
        <v>335.15559000000002</v>
      </c>
      <c r="V53">
        <v>9.4092310000000001</v>
      </c>
      <c r="W53">
        <v>21.772075999999998</v>
      </c>
      <c r="X53">
        <v>71.293661</v>
      </c>
      <c r="Y53">
        <v>0</v>
      </c>
      <c r="Z53">
        <v>6.2625760000000001</v>
      </c>
      <c r="AA53">
        <v>26.986011000000001</v>
      </c>
      <c r="AB53">
        <v>46.579236000000002</v>
      </c>
      <c r="AC53">
        <v>33.451934999999999</v>
      </c>
      <c r="AD53">
        <v>41.812106</v>
      </c>
      <c r="AE53">
        <v>56.832056999999999</v>
      </c>
      <c r="AF53">
        <v>29.893364999999999</v>
      </c>
      <c r="AG53">
        <v>47.16751</v>
      </c>
      <c r="AH53">
        <v>172.83594099999999</v>
      </c>
      <c r="AI53">
        <v>0</v>
      </c>
      <c r="AJ53">
        <v>0</v>
      </c>
      <c r="AK53">
        <v>65.137212000000005</v>
      </c>
      <c r="AL53">
        <v>74.770982000000004</v>
      </c>
      <c r="AM53">
        <v>0</v>
      </c>
      <c r="AN53">
        <v>1.16479</v>
      </c>
      <c r="AO53">
        <v>11.435483</v>
      </c>
      <c r="AP53">
        <v>0</v>
      </c>
      <c r="AQ53">
        <v>60.608536000000001</v>
      </c>
      <c r="AR53">
        <v>45.592109000000001</v>
      </c>
      <c r="AS53">
        <v>36.832039000000002</v>
      </c>
      <c r="AT53">
        <v>14.406000000000001</v>
      </c>
      <c r="AU53">
        <v>0</v>
      </c>
      <c r="AV53">
        <v>0</v>
      </c>
      <c r="AW53">
        <v>0</v>
      </c>
      <c r="AX53">
        <v>0</v>
      </c>
      <c r="AY53">
        <v>8.0103609999999996</v>
      </c>
      <c r="AZ53">
        <v>9.8072710000000001</v>
      </c>
      <c r="BA53">
        <v>6.4783929999999996</v>
      </c>
      <c r="BB53">
        <v>2.830492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2050.3363250000002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363.99160000000001</v>
      </c>
      <c r="L54">
        <v>61.465600000000002</v>
      </c>
      <c r="M54">
        <v>64.610622000000006</v>
      </c>
      <c r="N54">
        <v>83.111767</v>
      </c>
      <c r="O54">
        <v>78.906464</v>
      </c>
      <c r="P54">
        <v>114.59848100000001</v>
      </c>
      <c r="Q54">
        <v>11.95698</v>
      </c>
      <c r="R54">
        <v>23.721879999999999</v>
      </c>
      <c r="S54">
        <v>14.607684000000001</v>
      </c>
      <c r="T54">
        <v>1.6422840000000001</v>
      </c>
      <c r="U54">
        <v>335.15559000000002</v>
      </c>
      <c r="V54">
        <v>9.4092310000000001</v>
      </c>
      <c r="W54">
        <v>21.772075999999998</v>
      </c>
      <c r="X54">
        <v>71.293661</v>
      </c>
      <c r="Y54">
        <v>0</v>
      </c>
      <c r="Z54">
        <v>6.2625760000000001</v>
      </c>
      <c r="AA54">
        <v>26.986011000000001</v>
      </c>
      <c r="AB54">
        <v>46.579236000000002</v>
      </c>
      <c r="AC54">
        <v>33.451934999999999</v>
      </c>
      <c r="AD54">
        <v>41.812106</v>
      </c>
      <c r="AE54">
        <v>56.832056999999999</v>
      </c>
      <c r="AF54">
        <v>29.893364999999999</v>
      </c>
      <c r="AG54">
        <v>47.16751</v>
      </c>
      <c r="AH54">
        <v>172.83594099999999</v>
      </c>
      <c r="AI54">
        <v>0</v>
      </c>
      <c r="AJ54">
        <v>0</v>
      </c>
      <c r="AK54">
        <v>65.137212000000005</v>
      </c>
      <c r="AL54">
        <v>74.770982000000004</v>
      </c>
      <c r="AM54">
        <v>0</v>
      </c>
      <c r="AN54">
        <v>1.16479</v>
      </c>
      <c r="AO54">
        <v>11.435483</v>
      </c>
      <c r="AP54">
        <v>0</v>
      </c>
      <c r="AQ54">
        <v>60.608536000000001</v>
      </c>
      <c r="AR54">
        <v>45.592109000000001</v>
      </c>
      <c r="AS54">
        <v>36.832039000000002</v>
      </c>
      <c r="AT54">
        <v>14.406000000000001</v>
      </c>
      <c r="AU54">
        <v>0</v>
      </c>
      <c r="AV54">
        <v>0</v>
      </c>
      <c r="AW54">
        <v>0</v>
      </c>
      <c r="AX54">
        <v>0</v>
      </c>
      <c r="AY54">
        <v>8.0103609999999996</v>
      </c>
      <c r="AZ54">
        <v>9.8072710000000001</v>
      </c>
      <c r="BA54">
        <v>6.4783929999999996</v>
      </c>
      <c r="BB54">
        <v>2.830492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2055.1383249999999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363.99160000000001</v>
      </c>
      <c r="L55">
        <v>61.465600000000002</v>
      </c>
      <c r="M55">
        <v>64.610622000000006</v>
      </c>
      <c r="N55">
        <v>83.111767</v>
      </c>
      <c r="O55">
        <v>76.025264000000007</v>
      </c>
      <c r="P55">
        <v>114.59848100000001</v>
      </c>
      <c r="Q55">
        <v>11.95698</v>
      </c>
      <c r="R55">
        <v>23.721879999999999</v>
      </c>
      <c r="S55">
        <v>14.607684000000001</v>
      </c>
      <c r="T55">
        <v>1.6422840000000001</v>
      </c>
      <c r="U55">
        <v>335.15559000000002</v>
      </c>
      <c r="V55">
        <v>7.5583479999999996</v>
      </c>
      <c r="W55">
        <v>21.772075999999998</v>
      </c>
      <c r="X55">
        <v>71.293661</v>
      </c>
      <c r="Y55">
        <v>0</v>
      </c>
      <c r="Z55">
        <v>6.2625760000000001</v>
      </c>
      <c r="AA55">
        <v>26.986011000000001</v>
      </c>
      <c r="AB55">
        <v>46.579236000000002</v>
      </c>
      <c r="AC55">
        <v>33.451934999999999</v>
      </c>
      <c r="AD55">
        <v>41.812106</v>
      </c>
      <c r="AE55">
        <v>56.832056999999999</v>
      </c>
      <c r="AF55">
        <v>29.893364999999999</v>
      </c>
      <c r="AG55">
        <v>47.16751</v>
      </c>
      <c r="AH55">
        <v>172.83594099999999</v>
      </c>
      <c r="AI55">
        <v>0</v>
      </c>
      <c r="AJ55">
        <v>0</v>
      </c>
      <c r="AK55">
        <v>65.137212000000005</v>
      </c>
      <c r="AL55">
        <v>74.770982000000004</v>
      </c>
      <c r="AM55">
        <v>0</v>
      </c>
      <c r="AN55">
        <v>1.16479</v>
      </c>
      <c r="AO55">
        <v>11.435483</v>
      </c>
      <c r="AP55">
        <v>0</v>
      </c>
      <c r="AQ55">
        <v>60.608536000000001</v>
      </c>
      <c r="AR55">
        <v>45.592109000000001</v>
      </c>
      <c r="AS55">
        <v>36.832039000000002</v>
      </c>
      <c r="AT55">
        <v>14.406000000000001</v>
      </c>
      <c r="AU55">
        <v>0</v>
      </c>
      <c r="AV55">
        <v>0</v>
      </c>
      <c r="AW55">
        <v>0</v>
      </c>
      <c r="AX55">
        <v>0</v>
      </c>
      <c r="AY55">
        <v>8.0103609999999996</v>
      </c>
      <c r="AZ55">
        <v>9.8072710000000001</v>
      </c>
      <c r="BA55">
        <v>6.4783929999999996</v>
      </c>
      <c r="BB55">
        <v>2.830492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2050.406242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363.99160000000001</v>
      </c>
      <c r="L56">
        <v>61.465600000000002</v>
      </c>
      <c r="M56">
        <v>64.610622000000006</v>
      </c>
      <c r="N56">
        <v>83.111767</v>
      </c>
      <c r="O56">
        <v>88.510463999999999</v>
      </c>
      <c r="P56">
        <v>114.59848100000001</v>
      </c>
      <c r="Q56">
        <v>11.95698</v>
      </c>
      <c r="R56">
        <v>23.721879999999999</v>
      </c>
      <c r="S56">
        <v>14.607684000000001</v>
      </c>
      <c r="T56">
        <v>1.6422840000000001</v>
      </c>
      <c r="U56">
        <v>335.15559000000002</v>
      </c>
      <c r="V56">
        <v>7.5583479999999996</v>
      </c>
      <c r="W56">
        <v>21.772075999999998</v>
      </c>
      <c r="X56">
        <v>71.293661</v>
      </c>
      <c r="Y56">
        <v>0</v>
      </c>
      <c r="Z56">
        <v>6.2625760000000001</v>
      </c>
      <c r="AA56">
        <v>26.986011000000001</v>
      </c>
      <c r="AB56">
        <v>46.579236000000002</v>
      </c>
      <c r="AC56">
        <v>33.451934999999999</v>
      </c>
      <c r="AD56">
        <v>41.812106</v>
      </c>
      <c r="AE56">
        <v>56.832056999999999</v>
      </c>
      <c r="AF56">
        <v>29.893364999999999</v>
      </c>
      <c r="AG56">
        <v>47.16751</v>
      </c>
      <c r="AH56">
        <v>172.83594099999999</v>
      </c>
      <c r="AI56">
        <v>0</v>
      </c>
      <c r="AJ56">
        <v>0</v>
      </c>
      <c r="AK56">
        <v>65.137212000000005</v>
      </c>
      <c r="AL56">
        <v>74.770982000000004</v>
      </c>
      <c r="AM56">
        <v>0</v>
      </c>
      <c r="AN56">
        <v>1.16479</v>
      </c>
      <c r="AO56">
        <v>11.435483</v>
      </c>
      <c r="AP56">
        <v>0</v>
      </c>
      <c r="AQ56">
        <v>60.608536000000001</v>
      </c>
      <c r="AR56">
        <v>39.230418999999998</v>
      </c>
      <c r="AS56">
        <v>36.832039000000002</v>
      </c>
      <c r="AT56">
        <v>14.406000000000001</v>
      </c>
      <c r="AU56">
        <v>0</v>
      </c>
      <c r="AV56">
        <v>0</v>
      </c>
      <c r="AW56">
        <v>0</v>
      </c>
      <c r="AX56">
        <v>0</v>
      </c>
      <c r="AY56">
        <v>8.0103609999999996</v>
      </c>
      <c r="AZ56">
        <v>9.8072710000000001</v>
      </c>
      <c r="BA56">
        <v>6.4783929999999996</v>
      </c>
      <c r="BB56">
        <v>2.830492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2056.5297519999999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363.99160000000001</v>
      </c>
      <c r="L57">
        <v>61.465600000000002</v>
      </c>
      <c r="M57">
        <v>93.212528000000006</v>
      </c>
      <c r="N57">
        <v>119.45455200000001</v>
      </c>
      <c r="O57">
        <v>125.142521</v>
      </c>
      <c r="P57">
        <v>126.06738300000001</v>
      </c>
      <c r="Q57">
        <v>11.95698</v>
      </c>
      <c r="R57">
        <v>23.721879999999999</v>
      </c>
      <c r="S57">
        <v>14.607684000000001</v>
      </c>
      <c r="T57">
        <v>1.6422840000000001</v>
      </c>
      <c r="U57">
        <v>335.15559000000002</v>
      </c>
      <c r="V57">
        <v>9.4092310000000001</v>
      </c>
      <c r="W57">
        <v>24.817696000000002</v>
      </c>
      <c r="X57">
        <v>88.262201000000005</v>
      </c>
      <c r="Y57">
        <v>0</v>
      </c>
      <c r="Z57">
        <v>6.2625760000000001</v>
      </c>
      <c r="AA57">
        <v>26.986011000000001</v>
      </c>
      <c r="AB57">
        <v>46.579236000000002</v>
      </c>
      <c r="AC57">
        <v>33.451934999999999</v>
      </c>
      <c r="AD57">
        <v>41.812106</v>
      </c>
      <c r="AE57">
        <v>56.832056999999999</v>
      </c>
      <c r="AF57">
        <v>29.893364999999999</v>
      </c>
      <c r="AG57">
        <v>47.16751</v>
      </c>
      <c r="AH57">
        <v>172.83594099999999</v>
      </c>
      <c r="AI57">
        <v>0</v>
      </c>
      <c r="AJ57">
        <v>0</v>
      </c>
      <c r="AK57">
        <v>65.137212000000005</v>
      </c>
      <c r="AL57">
        <v>74.770982000000004</v>
      </c>
      <c r="AM57">
        <v>0</v>
      </c>
      <c r="AN57">
        <v>1.16479</v>
      </c>
      <c r="AO57">
        <v>11.435483</v>
      </c>
      <c r="AP57">
        <v>11.564560999999999</v>
      </c>
      <c r="AQ57">
        <v>60.608536000000001</v>
      </c>
      <c r="AR57">
        <v>39.230418999999998</v>
      </c>
      <c r="AS57">
        <v>27.624029</v>
      </c>
      <c r="AT57">
        <v>14.406000000000001</v>
      </c>
      <c r="AU57">
        <v>0</v>
      </c>
      <c r="AV57">
        <v>0</v>
      </c>
      <c r="AW57">
        <v>0</v>
      </c>
      <c r="AX57">
        <v>0</v>
      </c>
      <c r="AY57">
        <v>8.0103609999999996</v>
      </c>
      <c r="AZ57">
        <v>9.8072710000000001</v>
      </c>
      <c r="BA57">
        <v>6.4783929999999996</v>
      </c>
      <c r="BB57">
        <v>2.830492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2193.7969960000005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363.99160000000001</v>
      </c>
      <c r="L58">
        <v>61.465600000000002</v>
      </c>
      <c r="M58">
        <v>93.212528000000006</v>
      </c>
      <c r="N58">
        <v>119.45455200000001</v>
      </c>
      <c r="O58">
        <v>125.142521</v>
      </c>
      <c r="P58">
        <v>126.06738300000001</v>
      </c>
      <c r="Q58">
        <v>11.95698</v>
      </c>
      <c r="R58">
        <v>23.721879999999999</v>
      </c>
      <c r="S58">
        <v>14.607684000000001</v>
      </c>
      <c r="T58">
        <v>1.6422840000000001</v>
      </c>
      <c r="U58">
        <v>335.15559000000002</v>
      </c>
      <c r="V58">
        <v>9.4092310000000001</v>
      </c>
      <c r="W58">
        <v>24.817696000000002</v>
      </c>
      <c r="X58">
        <v>88.262201000000005</v>
      </c>
      <c r="Y58">
        <v>0</v>
      </c>
      <c r="Z58">
        <v>6.2625760000000001</v>
      </c>
      <c r="AA58">
        <v>26.986011000000001</v>
      </c>
      <c r="AB58">
        <v>46.579236000000002</v>
      </c>
      <c r="AC58">
        <v>33.451934999999999</v>
      </c>
      <c r="AD58">
        <v>41.812106</v>
      </c>
      <c r="AE58">
        <v>56.832056999999999</v>
      </c>
      <c r="AF58">
        <v>29.893364999999999</v>
      </c>
      <c r="AG58">
        <v>47.16751</v>
      </c>
      <c r="AH58">
        <v>172.83594099999999</v>
      </c>
      <c r="AI58">
        <v>0</v>
      </c>
      <c r="AJ58">
        <v>0</v>
      </c>
      <c r="AK58">
        <v>65.137212000000005</v>
      </c>
      <c r="AL58">
        <v>74.770982000000004</v>
      </c>
      <c r="AM58">
        <v>0</v>
      </c>
      <c r="AN58">
        <v>1.16479</v>
      </c>
      <c r="AO58">
        <v>11.435483</v>
      </c>
      <c r="AP58">
        <v>11.564560999999999</v>
      </c>
      <c r="AQ58">
        <v>60.608536000000001</v>
      </c>
      <c r="AR58">
        <v>39.230418999999998</v>
      </c>
      <c r="AS58">
        <v>27.624029</v>
      </c>
      <c r="AT58">
        <v>14.406000000000001</v>
      </c>
      <c r="AU58">
        <v>0</v>
      </c>
      <c r="AV58">
        <v>0</v>
      </c>
      <c r="AW58">
        <v>0</v>
      </c>
      <c r="AX58">
        <v>0</v>
      </c>
      <c r="AY58">
        <v>8.0103609999999996</v>
      </c>
      <c r="AZ58">
        <v>9.8072710000000001</v>
      </c>
      <c r="BA58">
        <v>6.4783929999999996</v>
      </c>
      <c r="BB58">
        <v>2.830492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2193.7969960000005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366.26448299999998</v>
      </c>
      <c r="L59">
        <v>61.465600000000002</v>
      </c>
      <c r="M59">
        <v>93.212528000000006</v>
      </c>
      <c r="N59">
        <v>119.45455200000001</v>
      </c>
      <c r="O59">
        <v>125.142521</v>
      </c>
      <c r="P59">
        <v>126.06738300000001</v>
      </c>
      <c r="Q59">
        <v>14.479182</v>
      </c>
      <c r="R59">
        <v>28.39509</v>
      </c>
      <c r="S59">
        <v>17.907426000000001</v>
      </c>
      <c r="T59">
        <v>1.6422840000000001</v>
      </c>
      <c r="U59">
        <v>335.15559000000002</v>
      </c>
      <c r="V59">
        <v>9.4092310000000001</v>
      </c>
      <c r="W59">
        <v>24.817696000000002</v>
      </c>
      <c r="X59">
        <v>88.262201000000005</v>
      </c>
      <c r="Y59">
        <v>0</v>
      </c>
      <c r="Z59">
        <v>6.2625760000000001</v>
      </c>
      <c r="AA59">
        <v>26.986011000000001</v>
      </c>
      <c r="AB59">
        <v>46.579236000000002</v>
      </c>
      <c r="AC59">
        <v>33.451934999999999</v>
      </c>
      <c r="AD59">
        <v>41.812106</v>
      </c>
      <c r="AE59">
        <v>56.832056999999999</v>
      </c>
      <c r="AF59">
        <v>29.893364999999999</v>
      </c>
      <c r="AG59">
        <v>47.16751</v>
      </c>
      <c r="AH59">
        <v>172.83594099999999</v>
      </c>
      <c r="AI59">
        <v>0</v>
      </c>
      <c r="AJ59">
        <v>0</v>
      </c>
      <c r="AK59">
        <v>65.137212000000005</v>
      </c>
      <c r="AL59">
        <v>74.770982000000004</v>
      </c>
      <c r="AM59">
        <v>0</v>
      </c>
      <c r="AN59">
        <v>1.16479</v>
      </c>
      <c r="AO59">
        <v>11.435483</v>
      </c>
      <c r="AP59">
        <v>11.564560999999999</v>
      </c>
      <c r="AQ59">
        <v>60.608536000000001</v>
      </c>
      <c r="AR59">
        <v>39.230418999999998</v>
      </c>
      <c r="AS59">
        <v>27.624029</v>
      </c>
      <c r="AT59">
        <v>14.406000000000001</v>
      </c>
      <c r="AU59">
        <v>0</v>
      </c>
      <c r="AV59">
        <v>0</v>
      </c>
      <c r="AW59">
        <v>0</v>
      </c>
      <c r="AX59">
        <v>0</v>
      </c>
      <c r="AY59">
        <v>8.0103609999999996</v>
      </c>
      <c r="AZ59">
        <v>9.8072710000000001</v>
      </c>
      <c r="BA59">
        <v>6.4783929999999996</v>
      </c>
      <c r="BB59">
        <v>2.830492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2206.5650330000008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366.26448299999998</v>
      </c>
      <c r="L60">
        <v>128.6936</v>
      </c>
      <c r="M60">
        <v>93.212528000000006</v>
      </c>
      <c r="N60">
        <v>119.45455200000001</v>
      </c>
      <c r="O60">
        <v>125.142521</v>
      </c>
      <c r="P60">
        <v>126.06738300000001</v>
      </c>
      <c r="Q60">
        <v>14.479182</v>
      </c>
      <c r="R60">
        <v>28.39509</v>
      </c>
      <c r="S60">
        <v>17.907426000000001</v>
      </c>
      <c r="T60">
        <v>1.6422840000000001</v>
      </c>
      <c r="U60">
        <v>335.15559000000002</v>
      </c>
      <c r="V60">
        <v>9.4092310000000001</v>
      </c>
      <c r="W60">
        <v>24.817696000000002</v>
      </c>
      <c r="X60">
        <v>88.262201000000005</v>
      </c>
      <c r="Y60">
        <v>0</v>
      </c>
      <c r="Z60">
        <v>6.2625760000000001</v>
      </c>
      <c r="AA60">
        <v>26.986011000000001</v>
      </c>
      <c r="AB60">
        <v>46.579236000000002</v>
      </c>
      <c r="AC60">
        <v>33.451934999999999</v>
      </c>
      <c r="AD60">
        <v>41.812106</v>
      </c>
      <c r="AE60">
        <v>56.832056999999999</v>
      </c>
      <c r="AF60">
        <v>29.893364999999999</v>
      </c>
      <c r="AG60">
        <v>47.16751</v>
      </c>
      <c r="AH60">
        <v>172.83594099999999</v>
      </c>
      <c r="AI60">
        <v>0</v>
      </c>
      <c r="AJ60">
        <v>0</v>
      </c>
      <c r="AK60">
        <v>65.137212000000005</v>
      </c>
      <c r="AL60">
        <v>74.770982000000004</v>
      </c>
      <c r="AM60">
        <v>0</v>
      </c>
      <c r="AN60">
        <v>1.16479</v>
      </c>
      <c r="AO60">
        <v>11.435483</v>
      </c>
      <c r="AP60">
        <v>11.564560999999999</v>
      </c>
      <c r="AQ60">
        <v>60.608536000000001</v>
      </c>
      <c r="AR60">
        <v>39.230418999999998</v>
      </c>
      <c r="AS60">
        <v>27.624029</v>
      </c>
      <c r="AT60">
        <v>14.406000000000001</v>
      </c>
      <c r="AU60">
        <v>0</v>
      </c>
      <c r="AV60">
        <v>0</v>
      </c>
      <c r="AW60">
        <v>0</v>
      </c>
      <c r="AX60">
        <v>0</v>
      </c>
      <c r="AY60">
        <v>8.0103609999999996</v>
      </c>
      <c r="AZ60">
        <v>9.8072710000000001</v>
      </c>
      <c r="BA60">
        <v>6.4783929999999996</v>
      </c>
      <c r="BB60">
        <v>2.830492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2273.7930330000008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366.26448299999998</v>
      </c>
      <c r="L61">
        <v>147.9016</v>
      </c>
      <c r="M61">
        <v>93.212528000000006</v>
      </c>
      <c r="N61">
        <v>119.45455200000001</v>
      </c>
      <c r="O61">
        <v>125.142521</v>
      </c>
      <c r="P61">
        <v>126.06738300000001</v>
      </c>
      <c r="Q61">
        <v>14.479182</v>
      </c>
      <c r="R61">
        <v>28.39509</v>
      </c>
      <c r="S61">
        <v>17.907426000000001</v>
      </c>
      <c r="T61">
        <v>1.6422840000000001</v>
      </c>
      <c r="U61">
        <v>335.15559000000002</v>
      </c>
      <c r="V61">
        <v>9.4092310000000001</v>
      </c>
      <c r="W61">
        <v>30.896163999999999</v>
      </c>
      <c r="X61">
        <v>127.862758</v>
      </c>
      <c r="Y61">
        <v>0</v>
      </c>
      <c r="Z61">
        <v>6.2625760000000001</v>
      </c>
      <c r="AA61">
        <v>26.986011000000001</v>
      </c>
      <c r="AB61">
        <v>46.579236000000002</v>
      </c>
      <c r="AC61">
        <v>33.451934999999999</v>
      </c>
      <c r="AD61">
        <v>41.812106</v>
      </c>
      <c r="AE61">
        <v>56.832056999999999</v>
      </c>
      <c r="AF61">
        <v>29.893364999999999</v>
      </c>
      <c r="AG61">
        <v>47.16751</v>
      </c>
      <c r="AH61">
        <v>172.83594099999999</v>
      </c>
      <c r="AI61">
        <v>0</v>
      </c>
      <c r="AJ61">
        <v>0</v>
      </c>
      <c r="AK61">
        <v>65.137212000000005</v>
      </c>
      <c r="AL61">
        <v>74.770982000000004</v>
      </c>
      <c r="AM61">
        <v>0</v>
      </c>
      <c r="AN61">
        <v>1.16479</v>
      </c>
      <c r="AO61">
        <v>8.6683780000000006</v>
      </c>
      <c r="AP61">
        <v>11.564560999999999</v>
      </c>
      <c r="AQ61">
        <v>60.608536000000001</v>
      </c>
      <c r="AR61">
        <v>39.230418999999998</v>
      </c>
      <c r="AS61">
        <v>27.624029</v>
      </c>
      <c r="AT61">
        <v>14.406000000000001</v>
      </c>
      <c r="AU61">
        <v>0</v>
      </c>
      <c r="AV61">
        <v>0</v>
      </c>
      <c r="AW61">
        <v>0</v>
      </c>
      <c r="AX61">
        <v>0</v>
      </c>
      <c r="AY61">
        <v>8.0103609999999996</v>
      </c>
      <c r="AZ61">
        <v>9.8072710000000001</v>
      </c>
      <c r="BA61">
        <v>6.4783929999999996</v>
      </c>
      <c r="BB61">
        <v>2.830492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2335.9129530000005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366.26448299999998</v>
      </c>
      <c r="L62">
        <v>176.71360000000001</v>
      </c>
      <c r="M62">
        <v>93.212528000000006</v>
      </c>
      <c r="N62">
        <v>119.45455200000001</v>
      </c>
      <c r="O62">
        <v>125.142521</v>
      </c>
      <c r="P62">
        <v>126.06738300000001</v>
      </c>
      <c r="Q62">
        <v>14.479182</v>
      </c>
      <c r="R62">
        <v>28.39509</v>
      </c>
      <c r="S62">
        <v>17.907426000000001</v>
      </c>
      <c r="T62">
        <v>1.6422840000000001</v>
      </c>
      <c r="U62">
        <v>335.15559000000002</v>
      </c>
      <c r="V62">
        <v>10.976796</v>
      </c>
      <c r="W62">
        <v>30.896163999999999</v>
      </c>
      <c r="X62">
        <v>127.862758</v>
      </c>
      <c r="Y62">
        <v>0</v>
      </c>
      <c r="Z62">
        <v>6.2625760000000001</v>
      </c>
      <c r="AA62">
        <v>26.986011000000001</v>
      </c>
      <c r="AB62">
        <v>46.579236000000002</v>
      </c>
      <c r="AC62">
        <v>33.451934999999999</v>
      </c>
      <c r="AD62">
        <v>41.812106</v>
      </c>
      <c r="AE62">
        <v>56.832056999999999</v>
      </c>
      <c r="AF62">
        <v>29.893364999999999</v>
      </c>
      <c r="AG62">
        <v>47.16751</v>
      </c>
      <c r="AH62">
        <v>172.83594099999999</v>
      </c>
      <c r="AI62">
        <v>0</v>
      </c>
      <c r="AJ62">
        <v>0</v>
      </c>
      <c r="AK62">
        <v>65.137212000000005</v>
      </c>
      <c r="AL62">
        <v>74.770982000000004</v>
      </c>
      <c r="AM62">
        <v>0</v>
      </c>
      <c r="AN62">
        <v>1.16479</v>
      </c>
      <c r="AO62">
        <v>8.6683780000000006</v>
      </c>
      <c r="AP62">
        <v>11.564560999999999</v>
      </c>
      <c r="AQ62">
        <v>60.608536000000001</v>
      </c>
      <c r="AR62">
        <v>39.230418999999998</v>
      </c>
      <c r="AS62">
        <v>27.624029</v>
      </c>
      <c r="AT62">
        <v>14.406000000000001</v>
      </c>
      <c r="AU62">
        <v>0</v>
      </c>
      <c r="AV62">
        <v>0</v>
      </c>
      <c r="AW62">
        <v>0</v>
      </c>
      <c r="AX62">
        <v>0</v>
      </c>
      <c r="AY62">
        <v>8.0103609999999996</v>
      </c>
      <c r="AZ62">
        <v>9.8072710000000001</v>
      </c>
      <c r="BA62">
        <v>6.4783929999999996</v>
      </c>
      <c r="BB62">
        <v>2.830492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2366.2925180000002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366.26448299999998</v>
      </c>
      <c r="L63">
        <v>176.71360000000001</v>
      </c>
      <c r="M63">
        <v>93.212528000000006</v>
      </c>
      <c r="N63">
        <v>119.45455200000001</v>
      </c>
      <c r="O63">
        <v>125.142521</v>
      </c>
      <c r="P63">
        <v>126.06738300000001</v>
      </c>
      <c r="Q63">
        <v>14.479182</v>
      </c>
      <c r="R63">
        <v>28.39509</v>
      </c>
      <c r="S63">
        <v>17.907426000000001</v>
      </c>
      <c r="T63">
        <v>1.6422840000000001</v>
      </c>
      <c r="U63">
        <v>335.15559000000002</v>
      </c>
      <c r="V63">
        <v>10.976796</v>
      </c>
      <c r="W63">
        <v>30.896163999999999</v>
      </c>
      <c r="X63">
        <v>127.862758</v>
      </c>
      <c r="Y63">
        <v>0</v>
      </c>
      <c r="Z63">
        <v>0</v>
      </c>
      <c r="AA63">
        <v>26.986011000000001</v>
      </c>
      <c r="AB63">
        <v>46.579236000000002</v>
      </c>
      <c r="AC63">
        <v>33.451934999999999</v>
      </c>
      <c r="AD63">
        <v>41.812106</v>
      </c>
      <c r="AE63">
        <v>56.832056999999999</v>
      </c>
      <c r="AF63">
        <v>29.893364999999999</v>
      </c>
      <c r="AG63">
        <v>47.16751</v>
      </c>
      <c r="AH63">
        <v>172.83594099999999</v>
      </c>
      <c r="AI63">
        <v>0</v>
      </c>
      <c r="AJ63">
        <v>0</v>
      </c>
      <c r="AK63">
        <v>65.137212000000005</v>
      </c>
      <c r="AL63">
        <v>74.770982000000004</v>
      </c>
      <c r="AM63">
        <v>0</v>
      </c>
      <c r="AN63">
        <v>1.16479</v>
      </c>
      <c r="AO63">
        <v>8.6683780000000006</v>
      </c>
      <c r="AP63">
        <v>11.564560999999999</v>
      </c>
      <c r="AQ63">
        <v>60.608536000000001</v>
      </c>
      <c r="AR63">
        <v>39.230418999999998</v>
      </c>
      <c r="AS63">
        <v>27.624029</v>
      </c>
      <c r="AT63">
        <v>14.406000000000001</v>
      </c>
      <c r="AU63">
        <v>0</v>
      </c>
      <c r="AV63">
        <v>0</v>
      </c>
      <c r="AW63">
        <v>0</v>
      </c>
      <c r="AX63">
        <v>0</v>
      </c>
      <c r="AY63">
        <v>8.0103609999999996</v>
      </c>
      <c r="AZ63">
        <v>9.8072710000000001</v>
      </c>
      <c r="BA63">
        <v>6.4783929999999996</v>
      </c>
      <c r="BB63">
        <v>2.830492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2360.0299420000001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366.26448299999998</v>
      </c>
      <c r="L64">
        <v>195.92160000000001</v>
      </c>
      <c r="M64">
        <v>93.212528000000006</v>
      </c>
      <c r="N64">
        <v>119.45455200000001</v>
      </c>
      <c r="O64">
        <v>125.142521</v>
      </c>
      <c r="P64">
        <v>126.06738300000001</v>
      </c>
      <c r="Q64">
        <v>14.479182</v>
      </c>
      <c r="R64">
        <v>28.39509</v>
      </c>
      <c r="S64">
        <v>17.907426000000001</v>
      </c>
      <c r="T64">
        <v>1.6422840000000001</v>
      </c>
      <c r="U64">
        <v>335.15559000000002</v>
      </c>
      <c r="V64">
        <v>10.976796</v>
      </c>
      <c r="W64">
        <v>30.896163999999999</v>
      </c>
      <c r="X64">
        <v>127.862758</v>
      </c>
      <c r="Y64">
        <v>0</v>
      </c>
      <c r="Z64">
        <v>0</v>
      </c>
      <c r="AA64">
        <v>26.986011000000001</v>
      </c>
      <c r="AB64">
        <v>46.579236000000002</v>
      </c>
      <c r="AC64">
        <v>33.451934999999999</v>
      </c>
      <c r="AD64">
        <v>41.812106</v>
      </c>
      <c r="AE64">
        <v>56.832056999999999</v>
      </c>
      <c r="AF64">
        <v>29.893364999999999</v>
      </c>
      <c r="AG64">
        <v>47.16751</v>
      </c>
      <c r="AH64">
        <v>172.83594099999999</v>
      </c>
      <c r="AI64">
        <v>0</v>
      </c>
      <c r="AJ64">
        <v>0</v>
      </c>
      <c r="AK64">
        <v>65.137212000000005</v>
      </c>
      <c r="AL64">
        <v>74.770982000000004</v>
      </c>
      <c r="AM64">
        <v>0</v>
      </c>
      <c r="AN64">
        <v>1.16479</v>
      </c>
      <c r="AO64">
        <v>8.4989640000000009</v>
      </c>
      <c r="AP64">
        <v>11.564560999999999</v>
      </c>
      <c r="AQ64">
        <v>60.608536000000001</v>
      </c>
      <c r="AR64">
        <v>39.230418999999998</v>
      </c>
      <c r="AS64">
        <v>27.624029</v>
      </c>
      <c r="AT64">
        <v>14.406000000000001</v>
      </c>
      <c r="AU64">
        <v>0</v>
      </c>
      <c r="AV64">
        <v>0</v>
      </c>
      <c r="AW64">
        <v>0</v>
      </c>
      <c r="AX64">
        <v>0</v>
      </c>
      <c r="AY64">
        <v>8.0103609999999996</v>
      </c>
      <c r="AZ64">
        <v>9.8072710000000001</v>
      </c>
      <c r="BA64">
        <v>6.4783929999999996</v>
      </c>
      <c r="BB64">
        <v>2.830492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2379.0685280000002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366.26448299999998</v>
      </c>
      <c r="L65">
        <v>195.92160000000001</v>
      </c>
      <c r="M65">
        <v>93.212528000000006</v>
      </c>
      <c r="N65">
        <v>119.45455200000001</v>
      </c>
      <c r="O65">
        <v>125.142521</v>
      </c>
      <c r="P65">
        <v>126.06738300000001</v>
      </c>
      <c r="Q65">
        <v>14.479182</v>
      </c>
      <c r="R65">
        <v>28.39509</v>
      </c>
      <c r="S65">
        <v>17.907426000000001</v>
      </c>
      <c r="T65">
        <v>1.6422840000000001</v>
      </c>
      <c r="U65">
        <v>335.15559000000002</v>
      </c>
      <c r="V65">
        <v>13.73372</v>
      </c>
      <c r="W65">
        <v>30.896163999999999</v>
      </c>
      <c r="X65">
        <v>127.862758</v>
      </c>
      <c r="Y65">
        <v>0</v>
      </c>
      <c r="Z65">
        <v>0</v>
      </c>
      <c r="AA65">
        <v>26.986011000000001</v>
      </c>
      <c r="AB65">
        <v>46.579236000000002</v>
      </c>
      <c r="AC65">
        <v>33.451934999999999</v>
      </c>
      <c r="AD65">
        <v>41.812106</v>
      </c>
      <c r="AE65">
        <v>56.832056999999999</v>
      </c>
      <c r="AF65">
        <v>29.893364999999999</v>
      </c>
      <c r="AG65">
        <v>47.16751</v>
      </c>
      <c r="AH65">
        <v>172.83594099999999</v>
      </c>
      <c r="AI65">
        <v>0</v>
      </c>
      <c r="AJ65">
        <v>0</v>
      </c>
      <c r="AK65">
        <v>65.137212000000005</v>
      </c>
      <c r="AL65">
        <v>74.770982000000004</v>
      </c>
      <c r="AM65">
        <v>0</v>
      </c>
      <c r="AN65">
        <v>1.16479</v>
      </c>
      <c r="AO65">
        <v>8.4989640000000009</v>
      </c>
      <c r="AP65">
        <v>11.564560999999999</v>
      </c>
      <c r="AQ65">
        <v>60.608536000000001</v>
      </c>
      <c r="AR65">
        <v>39.230418999999998</v>
      </c>
      <c r="AS65">
        <v>27.624029</v>
      </c>
      <c r="AT65">
        <v>14.406000000000001</v>
      </c>
      <c r="AU65">
        <v>0</v>
      </c>
      <c r="AV65">
        <v>0</v>
      </c>
      <c r="AW65">
        <v>0</v>
      </c>
      <c r="AX65">
        <v>0</v>
      </c>
      <c r="AY65">
        <v>8.0103609999999996</v>
      </c>
      <c r="AZ65">
        <v>9.8072710000000001</v>
      </c>
      <c r="BA65">
        <v>6.4783929999999996</v>
      </c>
      <c r="BB65">
        <v>2.830492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2381.8254520000005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366.26448299999998</v>
      </c>
      <c r="L66">
        <v>195.92160000000001</v>
      </c>
      <c r="M66">
        <v>93.212528000000006</v>
      </c>
      <c r="N66">
        <v>119.45455200000001</v>
      </c>
      <c r="O66">
        <v>125.142521</v>
      </c>
      <c r="P66">
        <v>126.06738300000001</v>
      </c>
      <c r="Q66">
        <v>14.479182</v>
      </c>
      <c r="R66">
        <v>28.39509</v>
      </c>
      <c r="S66">
        <v>17.907426000000001</v>
      </c>
      <c r="T66">
        <v>1.6422840000000001</v>
      </c>
      <c r="U66">
        <v>335.15559000000002</v>
      </c>
      <c r="V66">
        <v>13.73372</v>
      </c>
      <c r="W66">
        <v>30.896163999999999</v>
      </c>
      <c r="X66">
        <v>127.862758</v>
      </c>
      <c r="Y66">
        <v>0</v>
      </c>
      <c r="Z66">
        <v>0</v>
      </c>
      <c r="AA66">
        <v>26.986011000000001</v>
      </c>
      <c r="AB66">
        <v>46.579236000000002</v>
      </c>
      <c r="AC66">
        <v>33.451934999999999</v>
      </c>
      <c r="AD66">
        <v>41.812106</v>
      </c>
      <c r="AE66">
        <v>56.832056999999999</v>
      </c>
      <c r="AF66">
        <v>29.893364999999999</v>
      </c>
      <c r="AG66">
        <v>47.16751</v>
      </c>
      <c r="AH66">
        <v>172.83594099999999</v>
      </c>
      <c r="AI66">
        <v>0</v>
      </c>
      <c r="AJ66">
        <v>0</v>
      </c>
      <c r="AK66">
        <v>65.137212000000005</v>
      </c>
      <c r="AL66">
        <v>74.770982000000004</v>
      </c>
      <c r="AM66">
        <v>0</v>
      </c>
      <c r="AN66">
        <v>1.16479</v>
      </c>
      <c r="AO66">
        <v>8.4989640000000009</v>
      </c>
      <c r="AP66">
        <v>11.564560999999999</v>
      </c>
      <c r="AQ66">
        <v>60.608536000000001</v>
      </c>
      <c r="AR66">
        <v>39.230418999999998</v>
      </c>
      <c r="AS66">
        <v>27.624029</v>
      </c>
      <c r="AT66">
        <v>14.406000000000001</v>
      </c>
      <c r="AU66">
        <v>0</v>
      </c>
      <c r="AV66">
        <v>0</v>
      </c>
      <c r="AW66">
        <v>0</v>
      </c>
      <c r="AX66">
        <v>0</v>
      </c>
      <c r="AY66">
        <v>8.0103609999999996</v>
      </c>
      <c r="AZ66">
        <v>9.8072710000000001</v>
      </c>
      <c r="BA66">
        <v>6.4783929999999996</v>
      </c>
      <c r="BB66">
        <v>2.830492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2381.8254520000005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366.26448299999998</v>
      </c>
      <c r="L67">
        <v>195.92160000000001</v>
      </c>
      <c r="M67">
        <v>93.212528000000006</v>
      </c>
      <c r="N67">
        <v>119.45455200000001</v>
      </c>
      <c r="O67">
        <v>125.142521</v>
      </c>
      <c r="P67">
        <v>126.06738300000001</v>
      </c>
      <c r="Q67">
        <v>14.479182</v>
      </c>
      <c r="R67">
        <v>28.39509</v>
      </c>
      <c r="S67">
        <v>17.907426000000001</v>
      </c>
      <c r="T67">
        <v>1.6422840000000001</v>
      </c>
      <c r="U67">
        <v>335.15559000000002</v>
      </c>
      <c r="V67">
        <v>13.73372</v>
      </c>
      <c r="W67">
        <v>30.896163999999999</v>
      </c>
      <c r="X67">
        <v>127.862758</v>
      </c>
      <c r="Y67">
        <v>0</v>
      </c>
      <c r="Z67">
        <v>0</v>
      </c>
      <c r="AA67">
        <v>26.986011000000001</v>
      </c>
      <c r="AB67">
        <v>46.579236000000002</v>
      </c>
      <c r="AC67">
        <v>33.451934999999999</v>
      </c>
      <c r="AD67">
        <v>41.812106</v>
      </c>
      <c r="AE67">
        <v>56.832056999999999</v>
      </c>
      <c r="AF67">
        <v>29.893364999999999</v>
      </c>
      <c r="AG67">
        <v>47.16751</v>
      </c>
      <c r="AH67">
        <v>172.83594099999999</v>
      </c>
      <c r="AI67">
        <v>0</v>
      </c>
      <c r="AJ67">
        <v>0</v>
      </c>
      <c r="AK67">
        <v>65.137212000000005</v>
      </c>
      <c r="AL67">
        <v>74.770982000000004</v>
      </c>
      <c r="AM67">
        <v>0</v>
      </c>
      <c r="AN67">
        <v>1.16479</v>
      </c>
      <c r="AO67">
        <v>8.4989640000000009</v>
      </c>
      <c r="AP67">
        <v>2.4605450000000002</v>
      </c>
      <c r="AQ67">
        <v>60.608536000000001</v>
      </c>
      <c r="AR67">
        <v>39.230418999999998</v>
      </c>
      <c r="AS67">
        <v>27.624029</v>
      </c>
      <c r="AT67">
        <v>14.406000000000001</v>
      </c>
      <c r="AU67">
        <v>0</v>
      </c>
      <c r="AV67">
        <v>0</v>
      </c>
      <c r="AW67">
        <v>0</v>
      </c>
      <c r="AX67">
        <v>0</v>
      </c>
      <c r="AY67">
        <v>8.0103609999999996</v>
      </c>
      <c r="AZ67">
        <v>9.8072710000000001</v>
      </c>
      <c r="BA67">
        <v>6.4783929999999996</v>
      </c>
      <c r="BB67">
        <v>2.830492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2372.7214360000003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366.26448299999998</v>
      </c>
      <c r="L68">
        <v>195.92160000000001</v>
      </c>
      <c r="M68">
        <v>93.212528000000006</v>
      </c>
      <c r="N68">
        <v>119.45455200000001</v>
      </c>
      <c r="O68">
        <v>125.142521</v>
      </c>
      <c r="P68">
        <v>126.06738300000001</v>
      </c>
      <c r="Q68">
        <v>14.479182</v>
      </c>
      <c r="R68">
        <v>28.39509</v>
      </c>
      <c r="S68">
        <v>17.907426000000001</v>
      </c>
      <c r="T68">
        <v>1.6422840000000001</v>
      </c>
      <c r="U68">
        <v>335.15559000000002</v>
      </c>
      <c r="V68">
        <v>13.73372</v>
      </c>
      <c r="W68">
        <v>30.896163999999999</v>
      </c>
      <c r="X68">
        <v>127.862758</v>
      </c>
      <c r="Y68">
        <v>0</v>
      </c>
      <c r="Z68">
        <v>0</v>
      </c>
      <c r="AA68">
        <v>26.986011000000001</v>
      </c>
      <c r="AB68">
        <v>46.579236000000002</v>
      </c>
      <c r="AC68">
        <v>33.451934999999999</v>
      </c>
      <c r="AD68">
        <v>41.812106</v>
      </c>
      <c r="AE68">
        <v>56.832056999999999</v>
      </c>
      <c r="AF68">
        <v>29.893364999999999</v>
      </c>
      <c r="AG68">
        <v>47.16751</v>
      </c>
      <c r="AH68">
        <v>172.83594099999999</v>
      </c>
      <c r="AI68">
        <v>0</v>
      </c>
      <c r="AJ68">
        <v>0</v>
      </c>
      <c r="AK68">
        <v>65.137212000000005</v>
      </c>
      <c r="AL68">
        <v>74.770982000000004</v>
      </c>
      <c r="AM68">
        <v>0</v>
      </c>
      <c r="AN68">
        <v>1.16479</v>
      </c>
      <c r="AO68">
        <v>8.3577849999999998</v>
      </c>
      <c r="AP68">
        <v>2.4605450000000002</v>
      </c>
      <c r="AQ68">
        <v>60.608536000000001</v>
      </c>
      <c r="AR68">
        <v>39.230418999999998</v>
      </c>
      <c r="AS68">
        <v>27.624029</v>
      </c>
      <c r="AT68">
        <v>14.406000000000001</v>
      </c>
      <c r="AU68">
        <v>0</v>
      </c>
      <c r="AV68">
        <v>0</v>
      </c>
      <c r="AW68">
        <v>0</v>
      </c>
      <c r="AX68">
        <v>0</v>
      </c>
      <c r="AY68">
        <v>8.0103609999999996</v>
      </c>
      <c r="AZ68">
        <v>9.8072710000000001</v>
      </c>
      <c r="BA68">
        <v>6.4783929999999996</v>
      </c>
      <c r="BB68">
        <v>2.830492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2372.5802570000005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366.26448299999998</v>
      </c>
      <c r="L69">
        <v>195.92160000000001</v>
      </c>
      <c r="M69">
        <v>93.212528000000006</v>
      </c>
      <c r="N69">
        <v>119.45455200000001</v>
      </c>
      <c r="O69">
        <v>125.142521</v>
      </c>
      <c r="P69">
        <v>126.06738300000001</v>
      </c>
      <c r="Q69">
        <v>14.479182</v>
      </c>
      <c r="R69">
        <v>28.39509</v>
      </c>
      <c r="S69">
        <v>17.907426000000001</v>
      </c>
      <c r="T69">
        <v>1.6422840000000001</v>
      </c>
      <c r="U69">
        <v>335.15559000000002</v>
      </c>
      <c r="V69">
        <v>13.73372</v>
      </c>
      <c r="W69">
        <v>30.896163999999999</v>
      </c>
      <c r="X69">
        <v>127.862758</v>
      </c>
      <c r="Y69">
        <v>0</v>
      </c>
      <c r="Z69">
        <v>0</v>
      </c>
      <c r="AA69">
        <v>26.986011000000001</v>
      </c>
      <c r="AB69">
        <v>46.579236000000002</v>
      </c>
      <c r="AC69">
        <v>33.451934999999999</v>
      </c>
      <c r="AD69">
        <v>41.812106</v>
      </c>
      <c r="AE69">
        <v>56.832056999999999</v>
      </c>
      <c r="AF69">
        <v>29.893364999999999</v>
      </c>
      <c r="AG69">
        <v>47.16751</v>
      </c>
      <c r="AH69">
        <v>172.83594099999999</v>
      </c>
      <c r="AI69">
        <v>0</v>
      </c>
      <c r="AJ69">
        <v>0</v>
      </c>
      <c r="AK69">
        <v>65.137212000000005</v>
      </c>
      <c r="AL69">
        <v>74.770982000000004</v>
      </c>
      <c r="AM69">
        <v>0</v>
      </c>
      <c r="AN69">
        <v>1.16479</v>
      </c>
      <c r="AO69">
        <v>8.3577849999999998</v>
      </c>
      <c r="AP69">
        <v>2.4605450000000002</v>
      </c>
      <c r="AQ69">
        <v>60.608536000000001</v>
      </c>
      <c r="AR69">
        <v>39.230418999999998</v>
      </c>
      <c r="AS69">
        <v>27.624029</v>
      </c>
      <c r="AT69">
        <v>14.406000000000001</v>
      </c>
      <c r="AU69">
        <v>0</v>
      </c>
      <c r="AV69">
        <v>0</v>
      </c>
      <c r="AW69">
        <v>0</v>
      </c>
      <c r="AX69">
        <v>0</v>
      </c>
      <c r="AY69">
        <v>8.0103609999999996</v>
      </c>
      <c r="AZ69">
        <v>9.8072710000000001</v>
      </c>
      <c r="BA69">
        <v>6.4783929999999996</v>
      </c>
      <c r="BB69">
        <v>2.830492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2372.5802570000005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366.26448299999998</v>
      </c>
      <c r="L70">
        <v>195.92160000000001</v>
      </c>
      <c r="M70">
        <v>93.212528000000006</v>
      </c>
      <c r="N70">
        <v>119.45455200000001</v>
      </c>
      <c r="O70">
        <v>125.142521</v>
      </c>
      <c r="P70">
        <v>126.06738300000001</v>
      </c>
      <c r="Q70">
        <v>14.479182</v>
      </c>
      <c r="R70">
        <v>37.056745999999997</v>
      </c>
      <c r="S70">
        <v>23.167057</v>
      </c>
      <c r="T70">
        <v>1.6422840000000001</v>
      </c>
      <c r="U70">
        <v>335.15559000000002</v>
      </c>
      <c r="V70">
        <v>13.73372</v>
      </c>
      <c r="W70">
        <v>30.896163999999999</v>
      </c>
      <c r="X70">
        <v>127.862758</v>
      </c>
      <c r="Y70">
        <v>0</v>
      </c>
      <c r="Z70">
        <v>0</v>
      </c>
      <c r="AA70">
        <v>26.986011000000001</v>
      </c>
      <c r="AB70">
        <v>46.579236000000002</v>
      </c>
      <c r="AC70">
        <v>33.451934999999999</v>
      </c>
      <c r="AD70">
        <v>41.812106</v>
      </c>
      <c r="AE70">
        <v>56.832056999999999</v>
      </c>
      <c r="AF70">
        <v>29.893364999999999</v>
      </c>
      <c r="AG70">
        <v>47.16751</v>
      </c>
      <c r="AH70">
        <v>172.83594099999999</v>
      </c>
      <c r="AI70">
        <v>0</v>
      </c>
      <c r="AJ70">
        <v>0</v>
      </c>
      <c r="AK70">
        <v>65.137212000000005</v>
      </c>
      <c r="AL70">
        <v>74.770982000000004</v>
      </c>
      <c r="AM70">
        <v>0</v>
      </c>
      <c r="AN70">
        <v>1.16479</v>
      </c>
      <c r="AO70">
        <v>8.3577849999999998</v>
      </c>
      <c r="AP70">
        <v>8.6119070000000004</v>
      </c>
      <c r="AQ70">
        <v>60.608536000000001</v>
      </c>
      <c r="AR70">
        <v>39.230418999999998</v>
      </c>
      <c r="AS70">
        <v>27.624029</v>
      </c>
      <c r="AT70">
        <v>14.406000000000001</v>
      </c>
      <c r="AU70">
        <v>0</v>
      </c>
      <c r="AV70">
        <v>0</v>
      </c>
      <c r="AW70">
        <v>0</v>
      </c>
      <c r="AX70">
        <v>0</v>
      </c>
      <c r="AY70">
        <v>8.0103609999999996</v>
      </c>
      <c r="AZ70">
        <v>9.8072710000000001</v>
      </c>
      <c r="BA70">
        <v>6.4783929999999996</v>
      </c>
      <c r="BB70">
        <v>2.830492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2392.6529060000003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366.26448299999998</v>
      </c>
      <c r="L71">
        <v>195.92160000000001</v>
      </c>
      <c r="M71">
        <v>93.212528000000006</v>
      </c>
      <c r="N71">
        <v>119.45455200000001</v>
      </c>
      <c r="O71">
        <v>125.142521</v>
      </c>
      <c r="P71">
        <v>126.06738300000001</v>
      </c>
      <c r="Q71">
        <v>14.479182</v>
      </c>
      <c r="R71">
        <v>37.056745999999997</v>
      </c>
      <c r="S71">
        <v>23.167057</v>
      </c>
      <c r="T71">
        <v>1.6422840000000001</v>
      </c>
      <c r="U71">
        <v>335.15559000000002</v>
      </c>
      <c r="V71">
        <v>13.73372</v>
      </c>
      <c r="W71">
        <v>30.896163999999999</v>
      </c>
      <c r="X71">
        <v>127.862758</v>
      </c>
      <c r="Y71">
        <v>0</v>
      </c>
      <c r="Z71">
        <v>0</v>
      </c>
      <c r="AA71">
        <v>26.986011000000001</v>
      </c>
      <c r="AB71">
        <v>46.579236000000002</v>
      </c>
      <c r="AC71">
        <v>33.451934999999999</v>
      </c>
      <c r="AD71">
        <v>41.812106</v>
      </c>
      <c r="AE71">
        <v>56.832056999999999</v>
      </c>
      <c r="AF71">
        <v>39.857821000000001</v>
      </c>
      <c r="AG71">
        <v>47.16751</v>
      </c>
      <c r="AH71">
        <v>172.83594099999999</v>
      </c>
      <c r="AI71">
        <v>16.118601999999999</v>
      </c>
      <c r="AJ71">
        <v>0</v>
      </c>
      <c r="AK71">
        <v>65.137212000000005</v>
      </c>
      <c r="AL71">
        <v>74.770982000000004</v>
      </c>
      <c r="AM71">
        <v>0</v>
      </c>
      <c r="AN71">
        <v>1.16479</v>
      </c>
      <c r="AO71">
        <v>8.0754269999999995</v>
      </c>
      <c r="AP71">
        <v>11.564560999999999</v>
      </c>
      <c r="AQ71">
        <v>60.608536000000001</v>
      </c>
      <c r="AR71">
        <v>34.989293000000004</v>
      </c>
      <c r="AS71">
        <v>27.624029</v>
      </c>
      <c r="AT71">
        <v>14.406000000000001</v>
      </c>
      <c r="AU71">
        <v>0</v>
      </c>
      <c r="AV71">
        <v>0</v>
      </c>
      <c r="AW71">
        <v>0</v>
      </c>
      <c r="AX71">
        <v>0</v>
      </c>
      <c r="AY71">
        <v>8.0103609999999996</v>
      </c>
      <c r="AZ71">
        <v>9.8072710000000001</v>
      </c>
      <c r="BA71">
        <v>6.4783929999999996</v>
      </c>
      <c r="BB71">
        <v>2.830492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2417.1651340000008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366.26448299999998</v>
      </c>
      <c r="L72">
        <v>195.92160000000001</v>
      </c>
      <c r="M72">
        <v>93.212528000000006</v>
      </c>
      <c r="N72">
        <v>119.45455200000001</v>
      </c>
      <c r="O72">
        <v>125.142521</v>
      </c>
      <c r="P72">
        <v>126.06738300000001</v>
      </c>
      <c r="Q72">
        <v>14.479182</v>
      </c>
      <c r="R72">
        <v>37.056745999999997</v>
      </c>
      <c r="S72">
        <v>23.167057</v>
      </c>
      <c r="T72">
        <v>1.6422840000000001</v>
      </c>
      <c r="U72">
        <v>335.15559000000002</v>
      </c>
      <c r="V72">
        <v>13.73372</v>
      </c>
      <c r="W72">
        <v>30.896163999999999</v>
      </c>
      <c r="X72">
        <v>127.862758</v>
      </c>
      <c r="Y72">
        <v>0</v>
      </c>
      <c r="Z72">
        <v>0</v>
      </c>
      <c r="AA72">
        <v>26.986011000000001</v>
      </c>
      <c r="AB72">
        <v>46.579236000000002</v>
      </c>
      <c r="AC72">
        <v>33.451934999999999</v>
      </c>
      <c r="AD72">
        <v>41.812106</v>
      </c>
      <c r="AE72">
        <v>56.832056999999999</v>
      </c>
      <c r="AF72">
        <v>39.857821000000001</v>
      </c>
      <c r="AG72">
        <v>47.16751</v>
      </c>
      <c r="AH72">
        <v>172.83594099999999</v>
      </c>
      <c r="AI72">
        <v>16.118601999999999</v>
      </c>
      <c r="AJ72">
        <v>0</v>
      </c>
      <c r="AK72">
        <v>65.137212000000005</v>
      </c>
      <c r="AL72">
        <v>74.770982000000004</v>
      </c>
      <c r="AM72">
        <v>0</v>
      </c>
      <c r="AN72">
        <v>1.16479</v>
      </c>
      <c r="AO72">
        <v>8.0754269999999995</v>
      </c>
      <c r="AP72">
        <v>11.564560999999999</v>
      </c>
      <c r="AQ72">
        <v>60.608536000000001</v>
      </c>
      <c r="AR72">
        <v>34.989293000000004</v>
      </c>
      <c r="AS72">
        <v>27.624029</v>
      </c>
      <c r="AT72">
        <v>14.406000000000001</v>
      </c>
      <c r="AU72">
        <v>0</v>
      </c>
      <c r="AV72">
        <v>0</v>
      </c>
      <c r="AW72">
        <v>0</v>
      </c>
      <c r="AX72">
        <v>0</v>
      </c>
      <c r="AY72">
        <v>8.0103609999999996</v>
      </c>
      <c r="AZ72">
        <v>9.8072710000000001</v>
      </c>
      <c r="BA72">
        <v>6.4783929999999996</v>
      </c>
      <c r="BB72">
        <v>2.830492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2417.1651340000008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366.26448299999998</v>
      </c>
      <c r="L73">
        <v>195.92160000000001</v>
      </c>
      <c r="M73">
        <v>93.212528000000006</v>
      </c>
      <c r="N73">
        <v>119.45455200000001</v>
      </c>
      <c r="O73">
        <v>125.142521</v>
      </c>
      <c r="P73">
        <v>126.06738300000001</v>
      </c>
      <c r="Q73">
        <v>14.479182</v>
      </c>
      <c r="R73">
        <v>37.056745999999997</v>
      </c>
      <c r="S73">
        <v>23.167057</v>
      </c>
      <c r="T73">
        <v>1.6422840000000001</v>
      </c>
      <c r="U73">
        <v>335.15559000000002</v>
      </c>
      <c r="V73">
        <v>13.73372</v>
      </c>
      <c r="W73">
        <v>30.896163999999999</v>
      </c>
      <c r="X73">
        <v>127.862758</v>
      </c>
      <c r="Y73">
        <v>0</v>
      </c>
      <c r="Z73">
        <v>0</v>
      </c>
      <c r="AA73">
        <v>26.986011000000001</v>
      </c>
      <c r="AB73">
        <v>46.579236000000002</v>
      </c>
      <c r="AC73">
        <v>33.451934999999999</v>
      </c>
      <c r="AD73">
        <v>41.812106</v>
      </c>
      <c r="AE73">
        <v>56.832056999999999</v>
      </c>
      <c r="AF73">
        <v>39.857821000000001</v>
      </c>
      <c r="AG73">
        <v>47.16751</v>
      </c>
      <c r="AH73">
        <v>172.83594099999999</v>
      </c>
      <c r="AI73">
        <v>4.1029169999999997</v>
      </c>
      <c r="AJ73">
        <v>0</v>
      </c>
      <c r="AK73">
        <v>65.137212000000005</v>
      </c>
      <c r="AL73">
        <v>74.770982000000004</v>
      </c>
      <c r="AM73">
        <v>0</v>
      </c>
      <c r="AN73">
        <v>1.16479</v>
      </c>
      <c r="AO73">
        <v>8.0471920000000008</v>
      </c>
      <c r="AP73">
        <v>11.564560999999999</v>
      </c>
      <c r="AQ73">
        <v>60.608536000000001</v>
      </c>
      <c r="AR73">
        <v>37.109856000000001</v>
      </c>
      <c r="AS73">
        <v>27.624029</v>
      </c>
      <c r="AT73">
        <v>14.406000000000001</v>
      </c>
      <c r="AU73">
        <v>0</v>
      </c>
      <c r="AV73">
        <v>0</v>
      </c>
      <c r="AW73">
        <v>0</v>
      </c>
      <c r="AX73">
        <v>0</v>
      </c>
      <c r="AY73">
        <v>8.0103609999999996</v>
      </c>
      <c r="AZ73">
        <v>9.8072710000000001</v>
      </c>
      <c r="BA73">
        <v>6.4783929999999996</v>
      </c>
      <c r="BB73">
        <v>2.830492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2407.2417770000006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366.26448299999998</v>
      </c>
      <c r="L74">
        <v>195.92160000000001</v>
      </c>
      <c r="M74">
        <v>93.212528000000006</v>
      </c>
      <c r="N74">
        <v>119.45455200000001</v>
      </c>
      <c r="O74">
        <v>125.142521</v>
      </c>
      <c r="P74">
        <v>126.06738300000001</v>
      </c>
      <c r="Q74">
        <v>14.479182</v>
      </c>
      <c r="R74">
        <v>37.056745999999997</v>
      </c>
      <c r="S74">
        <v>23.167057</v>
      </c>
      <c r="T74">
        <v>1.6422840000000001</v>
      </c>
      <c r="U74">
        <v>335.15559000000002</v>
      </c>
      <c r="V74">
        <v>13.73372</v>
      </c>
      <c r="W74">
        <v>30.896163999999999</v>
      </c>
      <c r="X74">
        <v>127.862758</v>
      </c>
      <c r="Y74">
        <v>0</v>
      </c>
      <c r="Z74">
        <v>0</v>
      </c>
      <c r="AA74">
        <v>26.986011000000001</v>
      </c>
      <c r="AB74">
        <v>46.579236000000002</v>
      </c>
      <c r="AC74">
        <v>33.451934999999999</v>
      </c>
      <c r="AD74">
        <v>41.812106</v>
      </c>
      <c r="AE74">
        <v>56.832056999999999</v>
      </c>
      <c r="AF74">
        <v>39.857821000000001</v>
      </c>
      <c r="AG74">
        <v>47.16751</v>
      </c>
      <c r="AH74">
        <v>172.83594099999999</v>
      </c>
      <c r="AI74">
        <v>4.1029169999999997</v>
      </c>
      <c r="AJ74">
        <v>0</v>
      </c>
      <c r="AK74">
        <v>65.137212000000005</v>
      </c>
      <c r="AL74">
        <v>74.770982000000004</v>
      </c>
      <c r="AM74">
        <v>0</v>
      </c>
      <c r="AN74">
        <v>1.16479</v>
      </c>
      <c r="AO74">
        <v>7.9060129999999997</v>
      </c>
      <c r="AP74">
        <v>11.564560999999999</v>
      </c>
      <c r="AQ74">
        <v>60.608536000000001</v>
      </c>
      <c r="AR74">
        <v>37.109856000000001</v>
      </c>
      <c r="AS74">
        <v>27.624029</v>
      </c>
      <c r="AT74">
        <v>14.406000000000001</v>
      </c>
      <c r="AU74">
        <v>0</v>
      </c>
      <c r="AV74">
        <v>0</v>
      </c>
      <c r="AW74">
        <v>0</v>
      </c>
      <c r="AX74">
        <v>0</v>
      </c>
      <c r="AY74">
        <v>8.0103609999999996</v>
      </c>
      <c r="AZ74">
        <v>9.8072710000000001</v>
      </c>
      <c r="BA74">
        <v>6.4783929999999996</v>
      </c>
      <c r="BB74">
        <v>2.830492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2407.1005980000004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366.26448299999998</v>
      </c>
      <c r="L75">
        <v>195.92160000000001</v>
      </c>
      <c r="M75">
        <v>93.212528000000006</v>
      </c>
      <c r="N75">
        <v>119.45455200000001</v>
      </c>
      <c r="O75">
        <v>125.142521</v>
      </c>
      <c r="P75">
        <v>126.06738300000001</v>
      </c>
      <c r="Q75">
        <v>18.77073</v>
      </c>
      <c r="R75">
        <v>37.056745999999997</v>
      </c>
      <c r="S75">
        <v>23.167057</v>
      </c>
      <c r="T75">
        <v>1.6422840000000001</v>
      </c>
      <c r="U75">
        <v>335.15559000000002</v>
      </c>
      <c r="V75">
        <v>13.73372</v>
      </c>
      <c r="W75">
        <v>30.896163999999999</v>
      </c>
      <c r="X75">
        <v>127.862758</v>
      </c>
      <c r="Y75">
        <v>0</v>
      </c>
      <c r="Z75">
        <v>0</v>
      </c>
      <c r="AA75">
        <v>26.986011000000001</v>
      </c>
      <c r="AB75">
        <v>46.579236000000002</v>
      </c>
      <c r="AC75">
        <v>33.451934999999999</v>
      </c>
      <c r="AD75">
        <v>41.812106</v>
      </c>
      <c r="AE75">
        <v>56.832056999999999</v>
      </c>
      <c r="AF75">
        <v>39.857821000000001</v>
      </c>
      <c r="AG75">
        <v>47.16751</v>
      </c>
      <c r="AH75">
        <v>172.83594099999999</v>
      </c>
      <c r="AI75">
        <v>13.187946999999999</v>
      </c>
      <c r="AJ75">
        <v>0</v>
      </c>
      <c r="AK75">
        <v>65.137212000000005</v>
      </c>
      <c r="AL75">
        <v>74.770982000000004</v>
      </c>
      <c r="AM75">
        <v>0</v>
      </c>
      <c r="AN75">
        <v>1.16479</v>
      </c>
      <c r="AO75">
        <v>7.9060129999999997</v>
      </c>
      <c r="AP75">
        <v>11.564560999999999</v>
      </c>
      <c r="AQ75">
        <v>60.608536000000001</v>
      </c>
      <c r="AR75">
        <v>37.109856000000001</v>
      </c>
      <c r="AS75">
        <v>26.089361</v>
      </c>
      <c r="AT75">
        <v>14.406000000000001</v>
      </c>
      <c r="AU75">
        <v>0</v>
      </c>
      <c r="AV75">
        <v>0</v>
      </c>
      <c r="AW75">
        <v>0</v>
      </c>
      <c r="AX75">
        <v>0</v>
      </c>
      <c r="AY75">
        <v>8.0103609999999996</v>
      </c>
      <c r="AZ75">
        <v>9.8072710000000001</v>
      </c>
      <c r="BA75">
        <v>6.4783929999999996</v>
      </c>
      <c r="BB75">
        <v>2.830492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2418.9425080000001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366.26448299999998</v>
      </c>
      <c r="L76">
        <v>157.50559999999999</v>
      </c>
      <c r="M76">
        <v>93.212528000000006</v>
      </c>
      <c r="N76">
        <v>119.45455200000001</v>
      </c>
      <c r="O76">
        <v>125.142521</v>
      </c>
      <c r="P76">
        <v>126.06738300000001</v>
      </c>
      <c r="Q76">
        <v>18.77073</v>
      </c>
      <c r="R76">
        <v>37.056745999999997</v>
      </c>
      <c r="S76">
        <v>23.167057</v>
      </c>
      <c r="T76">
        <v>1.6422840000000001</v>
      </c>
      <c r="U76">
        <v>335.15559000000002</v>
      </c>
      <c r="V76">
        <v>13.73372</v>
      </c>
      <c r="W76">
        <v>30.896163999999999</v>
      </c>
      <c r="X76">
        <v>127.862758</v>
      </c>
      <c r="Y76">
        <v>0</v>
      </c>
      <c r="Z76">
        <v>6.2625760000000001</v>
      </c>
      <c r="AA76">
        <v>26.986011000000001</v>
      </c>
      <c r="AB76">
        <v>46.579236000000002</v>
      </c>
      <c r="AC76">
        <v>33.451934999999999</v>
      </c>
      <c r="AD76">
        <v>41.812106</v>
      </c>
      <c r="AE76">
        <v>56.832056999999999</v>
      </c>
      <c r="AF76">
        <v>39.857821000000001</v>
      </c>
      <c r="AG76">
        <v>47.16751</v>
      </c>
      <c r="AH76">
        <v>172.83594099999999</v>
      </c>
      <c r="AI76">
        <v>75.282662000000002</v>
      </c>
      <c r="AJ76">
        <v>0</v>
      </c>
      <c r="AK76">
        <v>65.137212000000005</v>
      </c>
      <c r="AL76">
        <v>74.770982000000004</v>
      </c>
      <c r="AM76">
        <v>0</v>
      </c>
      <c r="AN76">
        <v>1.16479</v>
      </c>
      <c r="AO76">
        <v>7.7648339999999996</v>
      </c>
      <c r="AP76">
        <v>11.564560999999999</v>
      </c>
      <c r="AQ76">
        <v>60.608536000000001</v>
      </c>
      <c r="AR76">
        <v>37.109856000000001</v>
      </c>
      <c r="AS76">
        <v>26.089361</v>
      </c>
      <c r="AT76">
        <v>14.406000000000001</v>
      </c>
      <c r="AU76">
        <v>0</v>
      </c>
      <c r="AV76">
        <v>0</v>
      </c>
      <c r="AW76">
        <v>0</v>
      </c>
      <c r="AX76">
        <v>0</v>
      </c>
      <c r="AY76">
        <v>8.0103609999999996</v>
      </c>
      <c r="AZ76">
        <v>9.8072710000000001</v>
      </c>
      <c r="BA76">
        <v>6.4783929999999996</v>
      </c>
      <c r="BB76">
        <v>2.830492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2448.7426200000004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363.99160000000001</v>
      </c>
      <c r="L77">
        <v>156.70846800000001</v>
      </c>
      <c r="M77">
        <v>93.212528000000006</v>
      </c>
      <c r="N77">
        <v>119.45455200000001</v>
      </c>
      <c r="O77">
        <v>125.142521</v>
      </c>
      <c r="P77">
        <v>126.06738300000001</v>
      </c>
      <c r="Q77">
        <v>18.665085999999999</v>
      </c>
      <c r="R77">
        <v>36.835853999999998</v>
      </c>
      <c r="S77">
        <v>23.022997</v>
      </c>
      <c r="T77">
        <v>1.6422840000000001</v>
      </c>
      <c r="U77">
        <v>335.15559000000002</v>
      </c>
      <c r="V77">
        <v>13.73372</v>
      </c>
      <c r="W77">
        <v>30.896163999999999</v>
      </c>
      <c r="X77">
        <v>127.862758</v>
      </c>
      <c r="Y77">
        <v>0</v>
      </c>
      <c r="Z77">
        <v>6.2625760000000001</v>
      </c>
      <c r="AA77">
        <v>26.986011000000001</v>
      </c>
      <c r="AB77">
        <v>46.579236000000002</v>
      </c>
      <c r="AC77">
        <v>33.451934999999999</v>
      </c>
      <c r="AD77">
        <v>41.812106</v>
      </c>
      <c r="AE77">
        <v>56.832056999999999</v>
      </c>
      <c r="AF77">
        <v>39.857821000000001</v>
      </c>
      <c r="AG77">
        <v>47.16751</v>
      </c>
      <c r="AH77">
        <v>172.83594099999999</v>
      </c>
      <c r="AI77">
        <v>75.282662000000002</v>
      </c>
      <c r="AJ77">
        <v>0</v>
      </c>
      <c r="AK77">
        <v>65.137212000000005</v>
      </c>
      <c r="AL77">
        <v>74.770982000000004</v>
      </c>
      <c r="AM77">
        <v>0</v>
      </c>
      <c r="AN77">
        <v>1.16479</v>
      </c>
      <c r="AO77">
        <v>7.7648339999999996</v>
      </c>
      <c r="AP77">
        <v>11.564560999999999</v>
      </c>
      <c r="AQ77">
        <v>60.608536000000001</v>
      </c>
      <c r="AR77">
        <v>33.929011000000003</v>
      </c>
      <c r="AS77">
        <v>26.089361</v>
      </c>
      <c r="AT77">
        <v>14.406000000000001</v>
      </c>
      <c r="AU77">
        <v>0</v>
      </c>
      <c r="AV77">
        <v>0</v>
      </c>
      <c r="AW77">
        <v>0</v>
      </c>
      <c r="AX77">
        <v>0</v>
      </c>
      <c r="AY77">
        <v>8.0103609999999996</v>
      </c>
      <c r="AZ77">
        <v>9.8072710000000001</v>
      </c>
      <c r="BA77">
        <v>6.4783929999999996</v>
      </c>
      <c r="BB77">
        <v>2.830492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2442.0211640000007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363.99160000000001</v>
      </c>
      <c r="L78">
        <v>156.70846800000001</v>
      </c>
      <c r="M78">
        <v>93.212528000000006</v>
      </c>
      <c r="N78">
        <v>119.45455200000001</v>
      </c>
      <c r="O78">
        <v>125.142521</v>
      </c>
      <c r="P78">
        <v>126.06738300000001</v>
      </c>
      <c r="Q78">
        <v>18.665085999999999</v>
      </c>
      <c r="R78">
        <v>36.835853999999998</v>
      </c>
      <c r="S78">
        <v>23.022997</v>
      </c>
      <c r="T78">
        <v>1.6422840000000001</v>
      </c>
      <c r="U78">
        <v>335.15559000000002</v>
      </c>
      <c r="V78">
        <v>13.73372</v>
      </c>
      <c r="W78">
        <v>30.896163999999999</v>
      </c>
      <c r="X78">
        <v>127.862758</v>
      </c>
      <c r="Y78">
        <v>0</v>
      </c>
      <c r="Z78">
        <v>18.882809000000002</v>
      </c>
      <c r="AA78">
        <v>26.986011000000001</v>
      </c>
      <c r="AB78">
        <v>48.087873999999999</v>
      </c>
      <c r="AC78">
        <v>33.451934999999999</v>
      </c>
      <c r="AD78">
        <v>41.812106</v>
      </c>
      <c r="AE78">
        <v>56.832056999999999</v>
      </c>
      <c r="AF78">
        <v>43.843603999999999</v>
      </c>
      <c r="AG78">
        <v>47.16751</v>
      </c>
      <c r="AH78">
        <v>174.81579500000001</v>
      </c>
      <c r="AI78">
        <v>75.282662000000002</v>
      </c>
      <c r="AJ78">
        <v>0</v>
      </c>
      <c r="AK78">
        <v>65.137212000000005</v>
      </c>
      <c r="AL78">
        <v>74.770982000000004</v>
      </c>
      <c r="AM78">
        <v>9.1377089999999992</v>
      </c>
      <c r="AN78">
        <v>1.16479</v>
      </c>
      <c r="AO78">
        <v>7.6236550000000003</v>
      </c>
      <c r="AP78">
        <v>11.564560999999999</v>
      </c>
      <c r="AQ78">
        <v>60.608536000000001</v>
      </c>
      <c r="AR78">
        <v>33.929011000000003</v>
      </c>
      <c r="AS78">
        <v>26.089361</v>
      </c>
      <c r="AT78">
        <v>14.406000000000001</v>
      </c>
      <c r="AU78">
        <v>0</v>
      </c>
      <c r="AV78">
        <v>0</v>
      </c>
      <c r="AW78">
        <v>0</v>
      </c>
      <c r="AX78">
        <v>0</v>
      </c>
      <c r="AY78">
        <v>8.1560039999999994</v>
      </c>
      <c r="AZ78">
        <v>9.8072710000000001</v>
      </c>
      <c r="BA78">
        <v>6.6484880000000004</v>
      </c>
      <c r="BB78">
        <v>2.830492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2471.4279400000005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363.99160000000001</v>
      </c>
      <c r="L79">
        <v>223.72527600000001</v>
      </c>
      <c r="M79">
        <v>93.212528000000006</v>
      </c>
      <c r="N79">
        <v>119.45455200000001</v>
      </c>
      <c r="O79">
        <v>125.142521</v>
      </c>
      <c r="P79">
        <v>126.06738300000001</v>
      </c>
      <c r="Q79">
        <v>17.747328</v>
      </c>
      <c r="R79">
        <v>37.287241999999999</v>
      </c>
      <c r="S79">
        <v>23.320720999999999</v>
      </c>
      <c r="T79">
        <v>1.6422840000000001</v>
      </c>
      <c r="U79">
        <v>335.15559000000002</v>
      </c>
      <c r="V79">
        <v>13.73372</v>
      </c>
      <c r="W79">
        <v>30.896163999999999</v>
      </c>
      <c r="X79">
        <v>127.862758</v>
      </c>
      <c r="Y79">
        <v>0</v>
      </c>
      <c r="Z79">
        <v>18.882809000000002</v>
      </c>
      <c r="AA79">
        <v>26.986011000000001</v>
      </c>
      <c r="AB79">
        <v>48.087873999999999</v>
      </c>
      <c r="AC79">
        <v>33.451934999999999</v>
      </c>
      <c r="AD79">
        <v>41.812106</v>
      </c>
      <c r="AE79">
        <v>56.832056999999999</v>
      </c>
      <c r="AF79">
        <v>43.843603999999999</v>
      </c>
      <c r="AG79">
        <v>47.16751</v>
      </c>
      <c r="AH79">
        <v>174.81579500000001</v>
      </c>
      <c r="AI79">
        <v>75.282662000000002</v>
      </c>
      <c r="AJ79">
        <v>0</v>
      </c>
      <c r="AK79">
        <v>65.137212000000005</v>
      </c>
      <c r="AL79">
        <v>74.770982000000004</v>
      </c>
      <c r="AM79">
        <v>18.092663000000002</v>
      </c>
      <c r="AN79">
        <v>1.16479</v>
      </c>
      <c r="AO79">
        <v>7.6236550000000003</v>
      </c>
      <c r="AP79">
        <v>11.564560999999999</v>
      </c>
      <c r="AQ79">
        <v>60.608536000000001</v>
      </c>
      <c r="AR79">
        <v>33.929011000000003</v>
      </c>
      <c r="AS79">
        <v>26.089361</v>
      </c>
      <c r="AT79">
        <v>14.406000000000001</v>
      </c>
      <c r="AU79">
        <v>0</v>
      </c>
      <c r="AV79">
        <v>0</v>
      </c>
      <c r="AW79">
        <v>0</v>
      </c>
      <c r="AX79">
        <v>0</v>
      </c>
      <c r="AY79">
        <v>8.1560039999999994</v>
      </c>
      <c r="AZ79">
        <v>9.8072710000000001</v>
      </c>
      <c r="BA79">
        <v>6.6484880000000004</v>
      </c>
      <c r="BB79">
        <v>2.830492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2547.2310560000001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401.261459</v>
      </c>
      <c r="L80">
        <v>223.72527600000001</v>
      </c>
      <c r="M80">
        <v>93.212528000000006</v>
      </c>
      <c r="N80">
        <v>119.45455200000001</v>
      </c>
      <c r="O80">
        <v>125.142521</v>
      </c>
      <c r="P80">
        <v>126.06738300000001</v>
      </c>
      <c r="Q80">
        <v>17.747328</v>
      </c>
      <c r="R80">
        <v>37.287241999999999</v>
      </c>
      <c r="S80">
        <v>23.320720999999999</v>
      </c>
      <c r="T80">
        <v>1.6422840000000001</v>
      </c>
      <c r="U80">
        <v>335.15559000000002</v>
      </c>
      <c r="V80">
        <v>13.73372</v>
      </c>
      <c r="W80">
        <v>30.896163999999999</v>
      </c>
      <c r="X80">
        <v>127.862758</v>
      </c>
      <c r="Y80">
        <v>0</v>
      </c>
      <c r="Z80">
        <v>18.882809000000002</v>
      </c>
      <c r="AA80">
        <v>26.986011000000001</v>
      </c>
      <c r="AB80">
        <v>48.087873999999999</v>
      </c>
      <c r="AC80">
        <v>33.451934999999999</v>
      </c>
      <c r="AD80">
        <v>41.812106</v>
      </c>
      <c r="AE80">
        <v>56.832056999999999</v>
      </c>
      <c r="AF80">
        <v>43.843603999999999</v>
      </c>
      <c r="AG80">
        <v>47.16751</v>
      </c>
      <c r="AH80">
        <v>174.81579500000001</v>
      </c>
      <c r="AI80">
        <v>75.282662000000002</v>
      </c>
      <c r="AJ80">
        <v>0</v>
      </c>
      <c r="AK80">
        <v>65.137212000000005</v>
      </c>
      <c r="AL80">
        <v>74.770982000000004</v>
      </c>
      <c r="AM80">
        <v>18.092663000000002</v>
      </c>
      <c r="AN80">
        <v>1.16479</v>
      </c>
      <c r="AO80">
        <v>7.6236550000000003</v>
      </c>
      <c r="AP80">
        <v>11.564560999999999</v>
      </c>
      <c r="AQ80">
        <v>60.608536000000001</v>
      </c>
      <c r="AR80">
        <v>39.230418999999998</v>
      </c>
      <c r="AS80">
        <v>26.089361</v>
      </c>
      <c r="AT80">
        <v>14.406000000000001</v>
      </c>
      <c r="AU80">
        <v>0</v>
      </c>
      <c r="AV80">
        <v>0</v>
      </c>
      <c r="AW80">
        <v>0</v>
      </c>
      <c r="AX80">
        <v>0</v>
      </c>
      <c r="AY80">
        <v>8.1560039999999994</v>
      </c>
      <c r="AZ80">
        <v>9.8072710000000001</v>
      </c>
      <c r="BA80">
        <v>6.6484880000000004</v>
      </c>
      <c r="BB80">
        <v>2.830492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2589.8023229999999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504.028617</v>
      </c>
      <c r="L81">
        <v>251.047888</v>
      </c>
      <c r="M81">
        <v>93.212528000000006</v>
      </c>
      <c r="N81">
        <v>119.45455200000001</v>
      </c>
      <c r="O81">
        <v>125.142521</v>
      </c>
      <c r="P81">
        <v>126.06738300000001</v>
      </c>
      <c r="Q81">
        <v>19.810037999999999</v>
      </c>
      <c r="R81">
        <v>41.421379999999999</v>
      </c>
      <c r="S81">
        <v>26.544476</v>
      </c>
      <c r="T81">
        <v>2.9676360000000002</v>
      </c>
      <c r="U81">
        <v>335.15559000000002</v>
      </c>
      <c r="V81">
        <v>13.73372</v>
      </c>
      <c r="W81">
        <v>30.896163999999999</v>
      </c>
      <c r="X81">
        <v>127.862758</v>
      </c>
      <c r="Y81">
        <v>0</v>
      </c>
      <c r="Z81">
        <v>18.882809000000002</v>
      </c>
      <c r="AA81">
        <v>26.986011000000001</v>
      </c>
      <c r="AB81">
        <v>48.087873999999999</v>
      </c>
      <c r="AC81">
        <v>33.451934999999999</v>
      </c>
      <c r="AD81">
        <v>41.812106</v>
      </c>
      <c r="AE81">
        <v>56.832056999999999</v>
      </c>
      <c r="AF81">
        <v>43.843603999999999</v>
      </c>
      <c r="AG81">
        <v>47.16751</v>
      </c>
      <c r="AH81">
        <v>174.81579500000001</v>
      </c>
      <c r="AI81">
        <v>75.282662000000002</v>
      </c>
      <c r="AJ81">
        <v>0</v>
      </c>
      <c r="AK81">
        <v>65.137212000000005</v>
      </c>
      <c r="AL81">
        <v>74.770982000000004</v>
      </c>
      <c r="AM81">
        <v>18.092663000000002</v>
      </c>
      <c r="AN81">
        <v>1.16479</v>
      </c>
      <c r="AO81">
        <v>7.6236550000000003</v>
      </c>
      <c r="AP81">
        <v>11.564560999999999</v>
      </c>
      <c r="AQ81">
        <v>60.608536000000001</v>
      </c>
      <c r="AR81">
        <v>39.230418999999998</v>
      </c>
      <c r="AS81">
        <v>26.089361</v>
      </c>
      <c r="AT81">
        <v>14.406000000000001</v>
      </c>
      <c r="AU81">
        <v>0</v>
      </c>
      <c r="AV81">
        <v>0</v>
      </c>
      <c r="AW81">
        <v>0</v>
      </c>
      <c r="AX81">
        <v>0</v>
      </c>
      <c r="AY81">
        <v>8.1560039999999994</v>
      </c>
      <c r="AZ81">
        <v>9.8072710000000001</v>
      </c>
      <c r="BA81">
        <v>6.6484880000000004</v>
      </c>
      <c r="BB81">
        <v>5.1421219999999996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2732.9496780000009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582.36082099999999</v>
      </c>
      <c r="L82">
        <v>251.047888</v>
      </c>
      <c r="M82">
        <v>93.212528000000006</v>
      </c>
      <c r="N82">
        <v>119.45455200000001</v>
      </c>
      <c r="O82">
        <v>125.142521</v>
      </c>
      <c r="P82">
        <v>126.06738300000001</v>
      </c>
      <c r="Q82">
        <v>20.187387000000001</v>
      </c>
      <c r="R82">
        <v>41.421379999999999</v>
      </c>
      <c r="S82">
        <v>26.544476</v>
      </c>
      <c r="T82">
        <v>2.9498690000000001</v>
      </c>
      <c r="U82">
        <v>335.15559000000002</v>
      </c>
      <c r="V82">
        <v>13.73372</v>
      </c>
      <c r="W82">
        <v>30.896163999999999</v>
      </c>
      <c r="X82">
        <v>127.862758</v>
      </c>
      <c r="Y82">
        <v>0</v>
      </c>
      <c r="Z82">
        <v>18.882809000000002</v>
      </c>
      <c r="AA82">
        <v>26.986011000000001</v>
      </c>
      <c r="AB82">
        <v>48.087873999999999</v>
      </c>
      <c r="AC82">
        <v>33.451934999999999</v>
      </c>
      <c r="AD82">
        <v>41.812106</v>
      </c>
      <c r="AE82">
        <v>56.832056999999999</v>
      </c>
      <c r="AF82">
        <v>43.843603999999999</v>
      </c>
      <c r="AG82">
        <v>47.16751</v>
      </c>
      <c r="AH82">
        <v>174.81579500000001</v>
      </c>
      <c r="AI82">
        <v>8.7919649999999994</v>
      </c>
      <c r="AJ82">
        <v>0</v>
      </c>
      <c r="AK82">
        <v>65.137212000000005</v>
      </c>
      <c r="AL82">
        <v>74.770982000000004</v>
      </c>
      <c r="AM82">
        <v>18.092663000000002</v>
      </c>
      <c r="AN82">
        <v>1.16479</v>
      </c>
      <c r="AO82">
        <v>7.6236550000000003</v>
      </c>
      <c r="AP82">
        <v>9.5961250000000007</v>
      </c>
      <c r="AQ82">
        <v>60.608536000000001</v>
      </c>
      <c r="AR82">
        <v>39.230418999999998</v>
      </c>
      <c r="AS82">
        <v>26.089361</v>
      </c>
      <c r="AT82">
        <v>14.406000000000001</v>
      </c>
      <c r="AU82">
        <v>0</v>
      </c>
      <c r="AV82">
        <v>0</v>
      </c>
      <c r="AW82">
        <v>0</v>
      </c>
      <c r="AX82">
        <v>0</v>
      </c>
      <c r="AY82">
        <v>8.1560039999999994</v>
      </c>
      <c r="AZ82">
        <v>9.8072710000000001</v>
      </c>
      <c r="BA82">
        <v>6.6484880000000004</v>
      </c>
      <c r="BB82">
        <v>5.1421219999999996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2743.182331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661.15467599999999</v>
      </c>
      <c r="L83">
        <v>251.047888</v>
      </c>
      <c r="M83">
        <v>93.212528000000006</v>
      </c>
      <c r="N83">
        <v>119.45455200000001</v>
      </c>
      <c r="O83">
        <v>125.142521</v>
      </c>
      <c r="P83">
        <v>126.06738300000001</v>
      </c>
      <c r="Q83">
        <v>20.187387000000001</v>
      </c>
      <c r="R83">
        <v>41.421379999999999</v>
      </c>
      <c r="S83">
        <v>26.544476</v>
      </c>
      <c r="T83">
        <v>2.9498690000000001</v>
      </c>
      <c r="U83">
        <v>335.15559000000002</v>
      </c>
      <c r="V83">
        <v>13.73372</v>
      </c>
      <c r="W83">
        <v>30.896163999999999</v>
      </c>
      <c r="X83">
        <v>127.862758</v>
      </c>
      <c r="Y83">
        <v>0</v>
      </c>
      <c r="Z83">
        <v>18.882809000000002</v>
      </c>
      <c r="AA83">
        <v>26.986011000000001</v>
      </c>
      <c r="AB83">
        <v>48.087873999999999</v>
      </c>
      <c r="AC83">
        <v>33.451934999999999</v>
      </c>
      <c r="AD83">
        <v>41.812106</v>
      </c>
      <c r="AE83">
        <v>56.832056999999999</v>
      </c>
      <c r="AF83">
        <v>43.843603999999999</v>
      </c>
      <c r="AG83">
        <v>47.16751</v>
      </c>
      <c r="AH83">
        <v>174.81579500000001</v>
      </c>
      <c r="AI83">
        <v>4.1029169999999997</v>
      </c>
      <c r="AJ83">
        <v>0</v>
      </c>
      <c r="AK83">
        <v>65.137212000000005</v>
      </c>
      <c r="AL83">
        <v>74.770982000000004</v>
      </c>
      <c r="AM83">
        <v>18.092663000000002</v>
      </c>
      <c r="AN83">
        <v>1.16479</v>
      </c>
      <c r="AO83">
        <v>7.7648339999999996</v>
      </c>
      <c r="AP83">
        <v>9.5961250000000007</v>
      </c>
      <c r="AQ83">
        <v>60.608536000000001</v>
      </c>
      <c r="AR83">
        <v>39.230418999999998</v>
      </c>
      <c r="AS83">
        <v>26.089361</v>
      </c>
      <c r="AT83">
        <v>14.406000000000001</v>
      </c>
      <c r="AU83">
        <v>0</v>
      </c>
      <c r="AV83">
        <v>0</v>
      </c>
      <c r="AW83">
        <v>0</v>
      </c>
      <c r="AX83">
        <v>0</v>
      </c>
      <c r="AY83">
        <v>8.1560039999999994</v>
      </c>
      <c r="AZ83">
        <v>9.8072710000000001</v>
      </c>
      <c r="BA83">
        <v>6.6484880000000004</v>
      </c>
      <c r="BB83">
        <v>5.1421219999999996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2817.4283170000003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661.15467599999999</v>
      </c>
      <c r="L84">
        <v>259.45206000000002</v>
      </c>
      <c r="M84">
        <v>93.212528000000006</v>
      </c>
      <c r="N84">
        <v>119.45455200000001</v>
      </c>
      <c r="O84">
        <v>125.142521</v>
      </c>
      <c r="P84">
        <v>126.06738300000001</v>
      </c>
      <c r="Q84">
        <v>20.187387000000001</v>
      </c>
      <c r="R84">
        <v>41.421379999999999</v>
      </c>
      <c r="S84">
        <v>26.544476</v>
      </c>
      <c r="T84">
        <v>2.9498690000000001</v>
      </c>
      <c r="U84">
        <v>335.15559000000002</v>
      </c>
      <c r="V84">
        <v>13.73372</v>
      </c>
      <c r="W84">
        <v>30.896163999999999</v>
      </c>
      <c r="X84">
        <v>127.862758</v>
      </c>
      <c r="Y84">
        <v>0</v>
      </c>
      <c r="Z84">
        <v>18.882809000000002</v>
      </c>
      <c r="AA84">
        <v>26.986011000000001</v>
      </c>
      <c r="AB84">
        <v>48.087873999999999</v>
      </c>
      <c r="AC84">
        <v>33.451934999999999</v>
      </c>
      <c r="AD84">
        <v>41.812106</v>
      </c>
      <c r="AE84">
        <v>56.832056999999999</v>
      </c>
      <c r="AF84">
        <v>43.843603999999999</v>
      </c>
      <c r="AG84">
        <v>47.16751</v>
      </c>
      <c r="AH84">
        <v>174.81579500000001</v>
      </c>
      <c r="AI84">
        <v>4.1029169999999997</v>
      </c>
      <c r="AJ84">
        <v>0</v>
      </c>
      <c r="AK84">
        <v>65.137212000000005</v>
      </c>
      <c r="AL84">
        <v>74.770982000000004</v>
      </c>
      <c r="AM84">
        <v>18.092663000000002</v>
      </c>
      <c r="AN84">
        <v>1.16479</v>
      </c>
      <c r="AO84">
        <v>7.7648339999999996</v>
      </c>
      <c r="AP84">
        <v>9.5961250000000007</v>
      </c>
      <c r="AQ84">
        <v>60.608536000000001</v>
      </c>
      <c r="AR84">
        <v>39.230418999999998</v>
      </c>
      <c r="AS84">
        <v>26.089361</v>
      </c>
      <c r="AT84">
        <v>14.406000000000001</v>
      </c>
      <c r="AU84">
        <v>0</v>
      </c>
      <c r="AV84">
        <v>0</v>
      </c>
      <c r="AW84">
        <v>0</v>
      </c>
      <c r="AX84">
        <v>0</v>
      </c>
      <c r="AY84">
        <v>8.1560039999999994</v>
      </c>
      <c r="AZ84">
        <v>9.8072710000000001</v>
      </c>
      <c r="BA84">
        <v>6.6484880000000004</v>
      </c>
      <c r="BB84">
        <v>5.1421219999999996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2825.8324890000004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661.15467599999999</v>
      </c>
      <c r="L85">
        <v>259.45206000000002</v>
      </c>
      <c r="M85">
        <v>93.212528000000006</v>
      </c>
      <c r="N85">
        <v>119.45455200000001</v>
      </c>
      <c r="O85">
        <v>125.142521</v>
      </c>
      <c r="P85">
        <v>126.06738300000001</v>
      </c>
      <c r="Q85">
        <v>20.187387000000001</v>
      </c>
      <c r="R85">
        <v>41.421379999999999</v>
      </c>
      <c r="S85">
        <v>26.544476</v>
      </c>
      <c r="T85">
        <v>2.9498690000000001</v>
      </c>
      <c r="U85">
        <v>335.15559000000002</v>
      </c>
      <c r="V85">
        <v>13.73372</v>
      </c>
      <c r="W85">
        <v>30.896163999999999</v>
      </c>
      <c r="X85">
        <v>127.862758</v>
      </c>
      <c r="Y85">
        <v>0</v>
      </c>
      <c r="Z85">
        <v>18.882809000000002</v>
      </c>
      <c r="AA85">
        <v>26.986011000000001</v>
      </c>
      <c r="AB85">
        <v>48.087873999999999</v>
      </c>
      <c r="AC85">
        <v>33.451934999999999</v>
      </c>
      <c r="AD85">
        <v>41.812106</v>
      </c>
      <c r="AE85">
        <v>56.832056999999999</v>
      </c>
      <c r="AF85">
        <v>43.843603999999999</v>
      </c>
      <c r="AG85">
        <v>47.16751</v>
      </c>
      <c r="AH85">
        <v>174.81579500000001</v>
      </c>
      <c r="AI85">
        <v>16.118601999999999</v>
      </c>
      <c r="AJ85">
        <v>0</v>
      </c>
      <c r="AK85">
        <v>65.137212000000005</v>
      </c>
      <c r="AL85">
        <v>74.770982000000004</v>
      </c>
      <c r="AM85">
        <v>18.092663000000002</v>
      </c>
      <c r="AN85">
        <v>1.16479</v>
      </c>
      <c r="AO85">
        <v>8.0471920000000008</v>
      </c>
      <c r="AP85">
        <v>9.5961250000000007</v>
      </c>
      <c r="AQ85">
        <v>60.608536000000001</v>
      </c>
      <c r="AR85">
        <v>39.230418999999998</v>
      </c>
      <c r="AS85">
        <v>27.624029</v>
      </c>
      <c r="AT85">
        <v>14.406000000000001</v>
      </c>
      <c r="AU85">
        <v>0</v>
      </c>
      <c r="AV85">
        <v>0</v>
      </c>
      <c r="AW85">
        <v>0</v>
      </c>
      <c r="AX85">
        <v>0</v>
      </c>
      <c r="AY85">
        <v>8.1560039999999994</v>
      </c>
      <c r="AZ85">
        <v>9.8072710000000001</v>
      </c>
      <c r="BA85">
        <v>6.6484880000000004</v>
      </c>
      <c r="BB85">
        <v>5.1421219999999996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2839.6652000000004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661.15467599999999</v>
      </c>
      <c r="L86">
        <v>259.45206000000002</v>
      </c>
      <c r="M86">
        <v>93.212528000000006</v>
      </c>
      <c r="N86">
        <v>119.45455200000001</v>
      </c>
      <c r="O86">
        <v>125.142521</v>
      </c>
      <c r="P86">
        <v>126.06738300000001</v>
      </c>
      <c r="Q86">
        <v>20.187387000000001</v>
      </c>
      <c r="R86">
        <v>41.421379999999999</v>
      </c>
      <c r="S86">
        <v>26.544476</v>
      </c>
      <c r="T86">
        <v>2.9498690000000001</v>
      </c>
      <c r="U86">
        <v>335.15559000000002</v>
      </c>
      <c r="V86">
        <v>13.73372</v>
      </c>
      <c r="W86">
        <v>30.896163999999999</v>
      </c>
      <c r="X86">
        <v>127.862758</v>
      </c>
      <c r="Y86">
        <v>0</v>
      </c>
      <c r="Z86">
        <v>3.1693199999999999</v>
      </c>
      <c r="AA86">
        <v>26.986011000000001</v>
      </c>
      <c r="AB86">
        <v>46.579236000000002</v>
      </c>
      <c r="AC86">
        <v>33.451934999999999</v>
      </c>
      <c r="AD86">
        <v>41.812106</v>
      </c>
      <c r="AE86">
        <v>56.832056999999999</v>
      </c>
      <c r="AF86">
        <v>37.643498000000001</v>
      </c>
      <c r="AG86">
        <v>47.16751</v>
      </c>
      <c r="AH86">
        <v>172.83594099999999</v>
      </c>
      <c r="AI86">
        <v>16.118601999999999</v>
      </c>
      <c r="AJ86">
        <v>0</v>
      </c>
      <c r="AK86">
        <v>65.137212000000005</v>
      </c>
      <c r="AL86">
        <v>74.770982000000004</v>
      </c>
      <c r="AM86">
        <v>9.1377089999999992</v>
      </c>
      <c r="AN86">
        <v>1.16479</v>
      </c>
      <c r="AO86">
        <v>8.1883700000000008</v>
      </c>
      <c r="AP86">
        <v>9.5961250000000007</v>
      </c>
      <c r="AQ86">
        <v>60.608536000000001</v>
      </c>
      <c r="AR86">
        <v>39.230418999999998</v>
      </c>
      <c r="AS86">
        <v>27.624029</v>
      </c>
      <c r="AT86">
        <v>14.406000000000001</v>
      </c>
      <c r="AU86">
        <v>0</v>
      </c>
      <c r="AV86">
        <v>0</v>
      </c>
      <c r="AW86">
        <v>0</v>
      </c>
      <c r="AX86">
        <v>0</v>
      </c>
      <c r="AY86">
        <v>8.0103609999999996</v>
      </c>
      <c r="AZ86">
        <v>9.8072710000000001</v>
      </c>
      <c r="BA86">
        <v>6.4783929999999996</v>
      </c>
      <c r="BB86">
        <v>5.1421219999999996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2805.1335990000002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661.15467599999999</v>
      </c>
      <c r="L87">
        <v>259.45206000000002</v>
      </c>
      <c r="M87">
        <v>93.212528000000006</v>
      </c>
      <c r="N87">
        <v>119.45455200000001</v>
      </c>
      <c r="O87">
        <v>125.142521</v>
      </c>
      <c r="P87">
        <v>126.06738300000001</v>
      </c>
      <c r="Q87">
        <v>20.187387000000001</v>
      </c>
      <c r="R87">
        <v>41.421379999999999</v>
      </c>
      <c r="S87">
        <v>26.544476</v>
      </c>
      <c r="T87">
        <v>2.9498690000000001</v>
      </c>
      <c r="U87">
        <v>335.15559000000002</v>
      </c>
      <c r="V87">
        <v>13.73372</v>
      </c>
      <c r="W87">
        <v>30.896163999999999</v>
      </c>
      <c r="X87">
        <v>127.862758</v>
      </c>
      <c r="Y87">
        <v>0</v>
      </c>
      <c r="Z87">
        <v>6.2625760000000001</v>
      </c>
      <c r="AA87">
        <v>26.986011000000001</v>
      </c>
      <c r="AB87">
        <v>46.579236000000002</v>
      </c>
      <c r="AC87">
        <v>33.451934999999999</v>
      </c>
      <c r="AD87">
        <v>41.812106</v>
      </c>
      <c r="AE87">
        <v>56.832056999999999</v>
      </c>
      <c r="AF87">
        <v>37.643498000000001</v>
      </c>
      <c r="AG87">
        <v>47.16751</v>
      </c>
      <c r="AH87">
        <v>172.83594099999999</v>
      </c>
      <c r="AI87">
        <v>16.118601999999999</v>
      </c>
      <c r="AJ87">
        <v>0</v>
      </c>
      <c r="AK87">
        <v>65.137212000000005</v>
      </c>
      <c r="AL87">
        <v>74.770982000000004</v>
      </c>
      <c r="AM87">
        <v>9.1377089999999992</v>
      </c>
      <c r="AN87">
        <v>1.16479</v>
      </c>
      <c r="AO87">
        <v>8.1883700000000008</v>
      </c>
      <c r="AP87">
        <v>9.5961250000000007</v>
      </c>
      <c r="AQ87">
        <v>60.608536000000001</v>
      </c>
      <c r="AR87">
        <v>39.230418999999998</v>
      </c>
      <c r="AS87">
        <v>27.624029</v>
      </c>
      <c r="AT87">
        <v>14.406000000000001</v>
      </c>
      <c r="AU87">
        <v>0</v>
      </c>
      <c r="AV87">
        <v>0</v>
      </c>
      <c r="AW87">
        <v>0</v>
      </c>
      <c r="AX87">
        <v>0</v>
      </c>
      <c r="AY87">
        <v>8.0103609999999996</v>
      </c>
      <c r="AZ87">
        <v>9.8072710000000001</v>
      </c>
      <c r="BA87">
        <v>6.4783929999999996</v>
      </c>
      <c r="BB87">
        <v>5.1421219999999996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2808.2268550000003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661.15467599999999</v>
      </c>
      <c r="L88">
        <v>259.45206000000002</v>
      </c>
      <c r="M88">
        <v>93.212528000000006</v>
      </c>
      <c r="N88">
        <v>119.45455200000001</v>
      </c>
      <c r="O88">
        <v>125.142521</v>
      </c>
      <c r="P88">
        <v>126.06738300000001</v>
      </c>
      <c r="Q88">
        <v>20.187387000000001</v>
      </c>
      <c r="R88">
        <v>41.421379999999999</v>
      </c>
      <c r="S88">
        <v>26.544476</v>
      </c>
      <c r="T88">
        <v>2.9498690000000001</v>
      </c>
      <c r="U88">
        <v>335.15559000000002</v>
      </c>
      <c r="V88">
        <v>13.73372</v>
      </c>
      <c r="W88">
        <v>30.896163999999999</v>
      </c>
      <c r="X88">
        <v>127.862758</v>
      </c>
      <c r="Y88">
        <v>0</v>
      </c>
      <c r="Z88">
        <v>6.2625760000000001</v>
      </c>
      <c r="AA88">
        <v>26.986011000000001</v>
      </c>
      <c r="AB88">
        <v>46.579236000000002</v>
      </c>
      <c r="AC88">
        <v>33.451934999999999</v>
      </c>
      <c r="AD88">
        <v>41.812106</v>
      </c>
      <c r="AE88">
        <v>56.832056999999999</v>
      </c>
      <c r="AF88">
        <v>37.643498000000001</v>
      </c>
      <c r="AG88">
        <v>47.16751</v>
      </c>
      <c r="AH88">
        <v>172.83594099999999</v>
      </c>
      <c r="AI88">
        <v>16.118601999999999</v>
      </c>
      <c r="AJ88">
        <v>0</v>
      </c>
      <c r="AK88">
        <v>65.137212000000005</v>
      </c>
      <c r="AL88">
        <v>74.770982000000004</v>
      </c>
      <c r="AM88">
        <v>9.1377089999999992</v>
      </c>
      <c r="AN88">
        <v>1.16479</v>
      </c>
      <c r="AO88">
        <v>8.3295490000000001</v>
      </c>
      <c r="AP88">
        <v>9.5961250000000007</v>
      </c>
      <c r="AQ88">
        <v>60.608536000000001</v>
      </c>
      <c r="AR88">
        <v>39.230418999999998</v>
      </c>
      <c r="AS88">
        <v>27.624029</v>
      </c>
      <c r="AT88">
        <v>14.406000000000001</v>
      </c>
      <c r="AU88">
        <v>0</v>
      </c>
      <c r="AV88">
        <v>0</v>
      </c>
      <c r="AW88">
        <v>0</v>
      </c>
      <c r="AX88">
        <v>0</v>
      </c>
      <c r="AY88">
        <v>8.0103609999999996</v>
      </c>
      <c r="AZ88">
        <v>9.8072710000000001</v>
      </c>
      <c r="BA88">
        <v>6.4783929999999996</v>
      </c>
      <c r="BB88">
        <v>5.1421219999999996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2808.3680340000005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661.15467599999999</v>
      </c>
      <c r="L89">
        <v>259.45206000000002</v>
      </c>
      <c r="M89">
        <v>93.212528000000006</v>
      </c>
      <c r="N89">
        <v>119.45455200000001</v>
      </c>
      <c r="O89">
        <v>125.142521</v>
      </c>
      <c r="P89">
        <v>126.06738300000001</v>
      </c>
      <c r="Q89">
        <v>20.187387000000001</v>
      </c>
      <c r="R89">
        <v>41.421379999999999</v>
      </c>
      <c r="S89">
        <v>26.544476</v>
      </c>
      <c r="T89">
        <v>2.9498690000000001</v>
      </c>
      <c r="U89">
        <v>335.15559000000002</v>
      </c>
      <c r="V89">
        <v>13.73372</v>
      </c>
      <c r="W89">
        <v>30.896163999999999</v>
      </c>
      <c r="X89">
        <v>127.862758</v>
      </c>
      <c r="Y89">
        <v>0</v>
      </c>
      <c r="Z89">
        <v>6.2625760000000001</v>
      </c>
      <c r="AA89">
        <v>26.986011000000001</v>
      </c>
      <c r="AB89">
        <v>46.579236000000002</v>
      </c>
      <c r="AC89">
        <v>33.451934999999999</v>
      </c>
      <c r="AD89">
        <v>41.812106</v>
      </c>
      <c r="AE89">
        <v>56.832056999999999</v>
      </c>
      <c r="AF89">
        <v>37.643498000000001</v>
      </c>
      <c r="AG89">
        <v>47.16751</v>
      </c>
      <c r="AH89">
        <v>172.83594099999999</v>
      </c>
      <c r="AI89">
        <v>17.583929000000001</v>
      </c>
      <c r="AJ89">
        <v>0</v>
      </c>
      <c r="AK89">
        <v>65.137212000000005</v>
      </c>
      <c r="AL89">
        <v>74.770982000000004</v>
      </c>
      <c r="AM89">
        <v>9.1377089999999992</v>
      </c>
      <c r="AN89">
        <v>1.16479</v>
      </c>
      <c r="AO89">
        <v>8.7530859999999997</v>
      </c>
      <c r="AP89">
        <v>10.457314999999999</v>
      </c>
      <c r="AQ89">
        <v>60.608536000000001</v>
      </c>
      <c r="AR89">
        <v>39.230418999999998</v>
      </c>
      <c r="AS89">
        <v>27.624029</v>
      </c>
      <c r="AT89">
        <v>14.406000000000001</v>
      </c>
      <c r="AU89">
        <v>0</v>
      </c>
      <c r="AV89">
        <v>0</v>
      </c>
      <c r="AW89">
        <v>0</v>
      </c>
      <c r="AX89">
        <v>0</v>
      </c>
      <c r="AY89">
        <v>8.0103609999999996</v>
      </c>
      <c r="AZ89">
        <v>9.8072710000000001</v>
      </c>
      <c r="BA89">
        <v>6.4783929999999996</v>
      </c>
      <c r="BB89">
        <v>5.1421219999999996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2811.1180880000006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661.15467599999999</v>
      </c>
      <c r="L90">
        <v>259.45206000000002</v>
      </c>
      <c r="M90">
        <v>93.212528000000006</v>
      </c>
      <c r="N90">
        <v>119.45455200000001</v>
      </c>
      <c r="O90">
        <v>125.142521</v>
      </c>
      <c r="P90">
        <v>126.06738300000001</v>
      </c>
      <c r="Q90">
        <v>20.187387000000001</v>
      </c>
      <c r="R90">
        <v>41.421379999999999</v>
      </c>
      <c r="S90">
        <v>26.544476</v>
      </c>
      <c r="T90">
        <v>2.9498690000000001</v>
      </c>
      <c r="U90">
        <v>335.15559000000002</v>
      </c>
      <c r="V90">
        <v>13.73372</v>
      </c>
      <c r="W90">
        <v>30.896163999999999</v>
      </c>
      <c r="X90">
        <v>127.862758</v>
      </c>
      <c r="Y90">
        <v>0</v>
      </c>
      <c r="Z90">
        <v>12.525153</v>
      </c>
      <c r="AA90">
        <v>26.986011000000001</v>
      </c>
      <c r="AB90">
        <v>48.087873999999999</v>
      </c>
      <c r="AC90">
        <v>33.451934999999999</v>
      </c>
      <c r="AD90">
        <v>41.812106</v>
      </c>
      <c r="AE90">
        <v>56.832056999999999</v>
      </c>
      <c r="AF90">
        <v>43.843603999999999</v>
      </c>
      <c r="AG90">
        <v>47.16751</v>
      </c>
      <c r="AH90">
        <v>174.81579500000001</v>
      </c>
      <c r="AI90">
        <v>17.583929000000001</v>
      </c>
      <c r="AJ90">
        <v>0</v>
      </c>
      <c r="AK90">
        <v>65.137212000000005</v>
      </c>
      <c r="AL90">
        <v>74.770982000000004</v>
      </c>
      <c r="AM90">
        <v>18.092663000000002</v>
      </c>
      <c r="AN90">
        <v>1.16479</v>
      </c>
      <c r="AO90">
        <v>8.8942639999999997</v>
      </c>
      <c r="AP90">
        <v>10.457314999999999</v>
      </c>
      <c r="AQ90">
        <v>60.608536000000001</v>
      </c>
      <c r="AR90">
        <v>39.230418999999998</v>
      </c>
      <c r="AS90">
        <v>27.624029</v>
      </c>
      <c r="AT90">
        <v>14.406000000000001</v>
      </c>
      <c r="AU90">
        <v>0</v>
      </c>
      <c r="AV90">
        <v>0</v>
      </c>
      <c r="AW90">
        <v>0</v>
      </c>
      <c r="AX90">
        <v>0</v>
      </c>
      <c r="AY90">
        <v>8.1560039999999994</v>
      </c>
      <c r="AZ90">
        <v>9.8072710000000001</v>
      </c>
      <c r="BA90">
        <v>6.6484880000000004</v>
      </c>
      <c r="BB90">
        <v>5.1421219999999996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2836.4811330000002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661.15467599999999</v>
      </c>
      <c r="L91">
        <v>259.45206000000002</v>
      </c>
      <c r="M91">
        <v>93.212528000000006</v>
      </c>
      <c r="N91">
        <v>119.45455200000001</v>
      </c>
      <c r="O91">
        <v>125.142521</v>
      </c>
      <c r="P91">
        <v>126.06738300000001</v>
      </c>
      <c r="Q91">
        <v>20.187387000000001</v>
      </c>
      <c r="R91">
        <v>41.421379999999999</v>
      </c>
      <c r="S91">
        <v>26.544476</v>
      </c>
      <c r="T91">
        <v>2.9498690000000001</v>
      </c>
      <c r="U91">
        <v>335.15559000000002</v>
      </c>
      <c r="V91">
        <v>13.73372</v>
      </c>
      <c r="W91">
        <v>30.896163999999999</v>
      </c>
      <c r="X91">
        <v>127.862758</v>
      </c>
      <c r="Y91">
        <v>0</v>
      </c>
      <c r="Z91">
        <v>18.882809000000002</v>
      </c>
      <c r="AA91">
        <v>26.986011000000001</v>
      </c>
      <c r="AB91">
        <v>48.087873999999999</v>
      </c>
      <c r="AC91">
        <v>33.451934999999999</v>
      </c>
      <c r="AD91">
        <v>41.812106</v>
      </c>
      <c r="AE91">
        <v>56.832056999999999</v>
      </c>
      <c r="AF91">
        <v>43.843603999999999</v>
      </c>
      <c r="AG91">
        <v>47.16751</v>
      </c>
      <c r="AH91">
        <v>174.81579500000001</v>
      </c>
      <c r="AI91">
        <v>17.583929000000001</v>
      </c>
      <c r="AJ91">
        <v>0</v>
      </c>
      <c r="AK91">
        <v>65.137212000000005</v>
      </c>
      <c r="AL91">
        <v>74.212988999999993</v>
      </c>
      <c r="AM91">
        <v>18.092663000000002</v>
      </c>
      <c r="AN91">
        <v>1.16479</v>
      </c>
      <c r="AO91">
        <v>9.0354430000000008</v>
      </c>
      <c r="AP91">
        <v>6.6434709999999999</v>
      </c>
      <c r="AQ91">
        <v>60.608536000000001</v>
      </c>
      <c r="AR91">
        <v>39.230418999999998</v>
      </c>
      <c r="AS91">
        <v>27.624029</v>
      </c>
      <c r="AT91">
        <v>14.406000000000001</v>
      </c>
      <c r="AU91">
        <v>0</v>
      </c>
      <c r="AV91">
        <v>0</v>
      </c>
      <c r="AW91">
        <v>0</v>
      </c>
      <c r="AX91">
        <v>0</v>
      </c>
      <c r="AY91">
        <v>8.1560039999999994</v>
      </c>
      <c r="AZ91">
        <v>9.8072710000000001</v>
      </c>
      <c r="BA91">
        <v>6.6484880000000004</v>
      </c>
      <c r="BB91">
        <v>5.1421219999999996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2838.6081310000004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661.15467599999999</v>
      </c>
      <c r="L92">
        <v>259.45206000000002</v>
      </c>
      <c r="M92">
        <v>93.212528000000006</v>
      </c>
      <c r="N92">
        <v>119.45455200000001</v>
      </c>
      <c r="O92">
        <v>125.142521</v>
      </c>
      <c r="P92">
        <v>126.06738300000001</v>
      </c>
      <c r="Q92">
        <v>20.187387000000001</v>
      </c>
      <c r="R92">
        <v>41.421379999999999</v>
      </c>
      <c r="S92">
        <v>26.544476</v>
      </c>
      <c r="T92">
        <v>2.9498690000000001</v>
      </c>
      <c r="U92">
        <v>335.15559000000002</v>
      </c>
      <c r="V92">
        <v>13.73372</v>
      </c>
      <c r="W92">
        <v>30.896163999999999</v>
      </c>
      <c r="X92">
        <v>127.862758</v>
      </c>
      <c r="Y92">
        <v>0</v>
      </c>
      <c r="Z92">
        <v>18.882809000000002</v>
      </c>
      <c r="AA92">
        <v>26.986011000000001</v>
      </c>
      <c r="AB92">
        <v>48.087873999999999</v>
      </c>
      <c r="AC92">
        <v>33.451934999999999</v>
      </c>
      <c r="AD92">
        <v>41.812106</v>
      </c>
      <c r="AE92">
        <v>56.832056999999999</v>
      </c>
      <c r="AF92">
        <v>43.843603999999999</v>
      </c>
      <c r="AG92">
        <v>47.16751</v>
      </c>
      <c r="AH92">
        <v>174.81579500000001</v>
      </c>
      <c r="AI92">
        <v>17.583929000000001</v>
      </c>
      <c r="AJ92">
        <v>0</v>
      </c>
      <c r="AK92">
        <v>65.137212000000005</v>
      </c>
      <c r="AL92">
        <v>74.212988999999993</v>
      </c>
      <c r="AM92">
        <v>18.092663000000002</v>
      </c>
      <c r="AN92">
        <v>1.16479</v>
      </c>
      <c r="AO92">
        <v>9.3178009999999993</v>
      </c>
      <c r="AP92">
        <v>0.49210900000000002</v>
      </c>
      <c r="AQ92">
        <v>60.608536000000001</v>
      </c>
      <c r="AR92">
        <v>39.230418999999998</v>
      </c>
      <c r="AS92">
        <v>27.624029</v>
      </c>
      <c r="AT92">
        <v>14.406000000000001</v>
      </c>
      <c r="AU92">
        <v>0</v>
      </c>
      <c r="AV92">
        <v>0</v>
      </c>
      <c r="AW92">
        <v>0</v>
      </c>
      <c r="AX92">
        <v>0</v>
      </c>
      <c r="AY92">
        <v>8.1560039999999994</v>
      </c>
      <c r="AZ92">
        <v>9.8072710000000001</v>
      </c>
      <c r="BA92">
        <v>6.6484880000000004</v>
      </c>
      <c r="BB92">
        <v>5.1421219999999996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2832.7391270000003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661.15467599999999</v>
      </c>
      <c r="L93">
        <v>259.45206000000002</v>
      </c>
      <c r="M93">
        <v>93.212528000000006</v>
      </c>
      <c r="N93">
        <v>119.45455200000001</v>
      </c>
      <c r="O93">
        <v>125.142521</v>
      </c>
      <c r="P93">
        <v>126.06738300000001</v>
      </c>
      <c r="Q93">
        <v>20.187387000000001</v>
      </c>
      <c r="R93">
        <v>41.421379999999999</v>
      </c>
      <c r="S93">
        <v>26.544476</v>
      </c>
      <c r="T93">
        <v>2.9498690000000001</v>
      </c>
      <c r="U93">
        <v>335.15559000000002</v>
      </c>
      <c r="V93">
        <v>13.73372</v>
      </c>
      <c r="W93">
        <v>30.896163999999999</v>
      </c>
      <c r="X93">
        <v>127.862758</v>
      </c>
      <c r="Y93">
        <v>0</v>
      </c>
      <c r="Z93">
        <v>18.882809000000002</v>
      </c>
      <c r="AA93">
        <v>26.986011000000001</v>
      </c>
      <c r="AB93">
        <v>48.087873999999999</v>
      </c>
      <c r="AC93">
        <v>33.451934999999999</v>
      </c>
      <c r="AD93">
        <v>41.812106</v>
      </c>
      <c r="AE93">
        <v>56.832056999999999</v>
      </c>
      <c r="AF93">
        <v>43.843603999999999</v>
      </c>
      <c r="AG93">
        <v>47.16751</v>
      </c>
      <c r="AH93">
        <v>174.81579500000001</v>
      </c>
      <c r="AI93">
        <v>17.583929000000001</v>
      </c>
      <c r="AJ93">
        <v>0</v>
      </c>
      <c r="AK93">
        <v>65.137212000000005</v>
      </c>
      <c r="AL93">
        <v>74.212988999999993</v>
      </c>
      <c r="AM93">
        <v>18.092663000000002</v>
      </c>
      <c r="AN93">
        <v>1.16479</v>
      </c>
      <c r="AO93">
        <v>9.3178009999999993</v>
      </c>
      <c r="AP93">
        <v>0.49210900000000002</v>
      </c>
      <c r="AQ93">
        <v>60.608536000000001</v>
      </c>
      <c r="AR93">
        <v>39.230418999999998</v>
      </c>
      <c r="AS93">
        <v>26.089361</v>
      </c>
      <c r="AT93">
        <v>14.406000000000001</v>
      </c>
      <c r="AU93">
        <v>0</v>
      </c>
      <c r="AV93">
        <v>0</v>
      </c>
      <c r="AW93">
        <v>0</v>
      </c>
      <c r="AX93">
        <v>0</v>
      </c>
      <c r="AY93">
        <v>8.1560039999999994</v>
      </c>
      <c r="AZ93">
        <v>9.8072710000000001</v>
      </c>
      <c r="BA93">
        <v>6.6484880000000004</v>
      </c>
      <c r="BB93">
        <v>5.1421219999999996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2831.204459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661.15467599999999</v>
      </c>
      <c r="L94">
        <v>259.45206000000002</v>
      </c>
      <c r="M94">
        <v>93.212528000000006</v>
      </c>
      <c r="N94">
        <v>119.45455200000001</v>
      </c>
      <c r="O94">
        <v>125.142521</v>
      </c>
      <c r="P94">
        <v>126.06738300000001</v>
      </c>
      <c r="Q94">
        <v>20.187387000000001</v>
      </c>
      <c r="R94">
        <v>41.421379999999999</v>
      </c>
      <c r="S94">
        <v>26.544476</v>
      </c>
      <c r="T94">
        <v>2.9498690000000001</v>
      </c>
      <c r="U94">
        <v>335.15559000000002</v>
      </c>
      <c r="V94">
        <v>13.73372</v>
      </c>
      <c r="W94">
        <v>30.896163999999999</v>
      </c>
      <c r="X94">
        <v>127.862758</v>
      </c>
      <c r="Y94">
        <v>0</v>
      </c>
      <c r="Z94">
        <v>12.525153</v>
      </c>
      <c r="AA94">
        <v>26.986011000000001</v>
      </c>
      <c r="AB94">
        <v>46.579236000000002</v>
      </c>
      <c r="AC94">
        <v>33.451934999999999</v>
      </c>
      <c r="AD94">
        <v>41.812106</v>
      </c>
      <c r="AE94">
        <v>56.832056999999999</v>
      </c>
      <c r="AF94">
        <v>37.643498000000001</v>
      </c>
      <c r="AG94">
        <v>47.16751</v>
      </c>
      <c r="AH94">
        <v>172.83594099999999</v>
      </c>
      <c r="AI94">
        <v>17.583929000000001</v>
      </c>
      <c r="AJ94">
        <v>0</v>
      </c>
      <c r="AK94">
        <v>65.137212000000005</v>
      </c>
      <c r="AL94">
        <v>74.212988999999993</v>
      </c>
      <c r="AM94">
        <v>9.1377089999999992</v>
      </c>
      <c r="AN94">
        <v>1.16479</v>
      </c>
      <c r="AO94">
        <v>9.3178009999999993</v>
      </c>
      <c r="AP94">
        <v>9.5961250000000007</v>
      </c>
      <c r="AQ94">
        <v>60.608536000000001</v>
      </c>
      <c r="AR94">
        <v>39.230418999999998</v>
      </c>
      <c r="AS94">
        <v>26.089361</v>
      </c>
      <c r="AT94">
        <v>14.406000000000001</v>
      </c>
      <c r="AU94">
        <v>0</v>
      </c>
      <c r="AV94">
        <v>0</v>
      </c>
      <c r="AW94">
        <v>0</v>
      </c>
      <c r="AX94">
        <v>0</v>
      </c>
      <c r="AY94">
        <v>8.0103609999999996</v>
      </c>
      <c r="AZ94">
        <v>9.8072710000000001</v>
      </c>
      <c r="BA94">
        <v>6.4783929999999996</v>
      </c>
      <c r="BB94">
        <v>5.1421219999999996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2814.9915290000004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661.15467599999999</v>
      </c>
      <c r="L95">
        <v>259.45206000000002</v>
      </c>
      <c r="M95">
        <v>93.212528000000006</v>
      </c>
      <c r="N95">
        <v>119.45455200000001</v>
      </c>
      <c r="O95">
        <v>125.142521</v>
      </c>
      <c r="P95">
        <v>126.06738300000001</v>
      </c>
      <c r="Q95">
        <v>20.187387000000001</v>
      </c>
      <c r="R95">
        <v>41.421379999999999</v>
      </c>
      <c r="S95">
        <v>26.544476</v>
      </c>
      <c r="T95">
        <v>2.9498690000000001</v>
      </c>
      <c r="U95">
        <v>335.15559000000002</v>
      </c>
      <c r="V95">
        <v>13.73372</v>
      </c>
      <c r="W95">
        <v>30.896163999999999</v>
      </c>
      <c r="X95">
        <v>127.862758</v>
      </c>
      <c r="Y95">
        <v>0</v>
      </c>
      <c r="Z95">
        <v>12.525153</v>
      </c>
      <c r="AA95">
        <v>26.986011000000001</v>
      </c>
      <c r="AB95">
        <v>46.579236000000002</v>
      </c>
      <c r="AC95">
        <v>33.451934999999999</v>
      </c>
      <c r="AD95">
        <v>41.812106</v>
      </c>
      <c r="AE95">
        <v>56.832056999999999</v>
      </c>
      <c r="AF95">
        <v>37.643498000000001</v>
      </c>
      <c r="AG95">
        <v>47.16751</v>
      </c>
      <c r="AH95">
        <v>172.83594099999999</v>
      </c>
      <c r="AI95">
        <v>17.583929000000001</v>
      </c>
      <c r="AJ95">
        <v>0</v>
      </c>
      <c r="AK95">
        <v>65.137212000000005</v>
      </c>
      <c r="AL95">
        <v>74.212988999999993</v>
      </c>
      <c r="AM95">
        <v>0</v>
      </c>
      <c r="AN95">
        <v>1.16479</v>
      </c>
      <c r="AO95">
        <v>9.3178009999999993</v>
      </c>
      <c r="AP95">
        <v>9.5961250000000007</v>
      </c>
      <c r="AQ95">
        <v>60.608536000000001</v>
      </c>
      <c r="AR95">
        <v>39.230418999999998</v>
      </c>
      <c r="AS95">
        <v>26.089361</v>
      </c>
      <c r="AT95">
        <v>14.406000000000001</v>
      </c>
      <c r="AU95">
        <v>0</v>
      </c>
      <c r="AV95">
        <v>0</v>
      </c>
      <c r="AW95">
        <v>0</v>
      </c>
      <c r="AX95">
        <v>0</v>
      </c>
      <c r="AY95">
        <v>8.0103609999999996</v>
      </c>
      <c r="AZ95">
        <v>9.8072710000000001</v>
      </c>
      <c r="BA95">
        <v>6.4783929999999996</v>
      </c>
      <c r="BB95">
        <v>5.1421219999999996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2805.8538200000003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661.15467599999999</v>
      </c>
      <c r="L96">
        <v>259.45206000000002</v>
      </c>
      <c r="M96">
        <v>93.212528000000006</v>
      </c>
      <c r="N96">
        <v>119.45455200000001</v>
      </c>
      <c r="O96">
        <v>125.142521</v>
      </c>
      <c r="P96">
        <v>126.06738300000001</v>
      </c>
      <c r="Q96">
        <v>20.187387000000001</v>
      </c>
      <c r="R96">
        <v>41.421379999999999</v>
      </c>
      <c r="S96">
        <v>26.544476</v>
      </c>
      <c r="T96">
        <v>2.9498690000000001</v>
      </c>
      <c r="U96">
        <v>335.15559000000002</v>
      </c>
      <c r="V96">
        <v>13.73372</v>
      </c>
      <c r="W96">
        <v>30.896163999999999</v>
      </c>
      <c r="X96">
        <v>127.862758</v>
      </c>
      <c r="Y96">
        <v>0</v>
      </c>
      <c r="Z96">
        <v>12.525153</v>
      </c>
      <c r="AA96">
        <v>26.986011000000001</v>
      </c>
      <c r="AB96">
        <v>46.579236000000002</v>
      </c>
      <c r="AC96">
        <v>33.451934999999999</v>
      </c>
      <c r="AD96">
        <v>41.812106</v>
      </c>
      <c r="AE96">
        <v>56.832056999999999</v>
      </c>
      <c r="AF96">
        <v>37.643498000000001</v>
      </c>
      <c r="AG96">
        <v>47.16751</v>
      </c>
      <c r="AH96">
        <v>172.83594099999999</v>
      </c>
      <c r="AI96">
        <v>17.583929000000001</v>
      </c>
      <c r="AJ96">
        <v>0</v>
      </c>
      <c r="AK96">
        <v>65.137212000000005</v>
      </c>
      <c r="AL96">
        <v>74.212988999999993</v>
      </c>
      <c r="AM96">
        <v>0</v>
      </c>
      <c r="AN96">
        <v>1.16479</v>
      </c>
      <c r="AO96">
        <v>9.3178009999999993</v>
      </c>
      <c r="AP96">
        <v>9.5961250000000007</v>
      </c>
      <c r="AQ96">
        <v>60.608536000000001</v>
      </c>
      <c r="AR96">
        <v>39.230418999999998</v>
      </c>
      <c r="AS96">
        <v>26.089361</v>
      </c>
      <c r="AT96">
        <v>14.406000000000001</v>
      </c>
      <c r="AU96">
        <v>0</v>
      </c>
      <c r="AV96">
        <v>0</v>
      </c>
      <c r="AW96">
        <v>0</v>
      </c>
      <c r="AX96">
        <v>0</v>
      </c>
      <c r="AY96">
        <v>8.0103609999999996</v>
      </c>
      <c r="AZ96">
        <v>9.8072710000000001</v>
      </c>
      <c r="BA96">
        <v>6.4783929999999996</v>
      </c>
      <c r="BB96">
        <v>5.1421219999999996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2805.8538200000003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661.15467599999999</v>
      </c>
      <c r="L97">
        <v>259.45206000000002</v>
      </c>
      <c r="M97">
        <v>93.212528000000006</v>
      </c>
      <c r="N97">
        <v>119.45455200000001</v>
      </c>
      <c r="O97">
        <v>125.142521</v>
      </c>
      <c r="P97">
        <v>126.06738300000001</v>
      </c>
      <c r="Q97">
        <v>20.187387000000001</v>
      </c>
      <c r="R97">
        <v>41.421379999999999</v>
      </c>
      <c r="S97">
        <v>26.544476</v>
      </c>
      <c r="T97">
        <v>2.9498690000000001</v>
      </c>
      <c r="U97">
        <v>335.15559000000002</v>
      </c>
      <c r="V97">
        <v>13.73372</v>
      </c>
      <c r="W97">
        <v>30.896163999999999</v>
      </c>
      <c r="X97">
        <v>142.42960099999999</v>
      </c>
      <c r="Y97">
        <v>0</v>
      </c>
      <c r="Z97">
        <v>12.525153</v>
      </c>
      <c r="AA97">
        <v>26.986011000000001</v>
      </c>
      <c r="AB97">
        <v>46.579236000000002</v>
      </c>
      <c r="AC97">
        <v>33.451934999999999</v>
      </c>
      <c r="AD97">
        <v>41.812106</v>
      </c>
      <c r="AE97">
        <v>56.832056999999999</v>
      </c>
      <c r="AF97">
        <v>37.643498000000001</v>
      </c>
      <c r="AG97">
        <v>47.16751</v>
      </c>
      <c r="AH97">
        <v>172.83594099999999</v>
      </c>
      <c r="AI97">
        <v>17.583929000000001</v>
      </c>
      <c r="AJ97">
        <v>0</v>
      </c>
      <c r="AK97">
        <v>65.137212000000005</v>
      </c>
      <c r="AL97">
        <v>73.654996999999995</v>
      </c>
      <c r="AM97">
        <v>0</v>
      </c>
      <c r="AN97">
        <v>1.16479</v>
      </c>
      <c r="AO97">
        <v>9.3178009999999993</v>
      </c>
      <c r="AP97">
        <v>9.5961250000000007</v>
      </c>
      <c r="AQ97">
        <v>60.608536000000001</v>
      </c>
      <c r="AR97">
        <v>39.230418999999998</v>
      </c>
      <c r="AS97">
        <v>26.089361</v>
      </c>
      <c r="AT97">
        <v>14.406000000000001</v>
      </c>
      <c r="AU97">
        <v>0</v>
      </c>
      <c r="AV97">
        <v>0</v>
      </c>
      <c r="AW97">
        <v>0</v>
      </c>
      <c r="AX97">
        <v>0</v>
      </c>
      <c r="AY97">
        <v>8.0103609999999996</v>
      </c>
      <c r="AZ97">
        <v>9.8072710000000001</v>
      </c>
      <c r="BA97">
        <v>6.4783929999999996</v>
      </c>
      <c r="BB97">
        <v>5.1421219999999996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2819.8626710000003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661.15467599999999</v>
      </c>
      <c r="L98">
        <v>259.45206000000002</v>
      </c>
      <c r="M98">
        <v>93.212528000000006</v>
      </c>
      <c r="N98">
        <v>119.45455200000001</v>
      </c>
      <c r="O98">
        <v>125.142521</v>
      </c>
      <c r="P98">
        <v>126.06738300000001</v>
      </c>
      <c r="Q98">
        <v>20.187387000000001</v>
      </c>
      <c r="R98">
        <v>41.421379999999999</v>
      </c>
      <c r="S98">
        <v>26.544476</v>
      </c>
      <c r="T98">
        <v>2.9498690000000001</v>
      </c>
      <c r="U98">
        <v>335.15559000000002</v>
      </c>
      <c r="V98">
        <v>13.73372</v>
      </c>
      <c r="W98">
        <v>30.896163999999999</v>
      </c>
      <c r="X98">
        <v>142.42960099999999</v>
      </c>
      <c r="Y98">
        <v>0</v>
      </c>
      <c r="Z98">
        <v>12.525153</v>
      </c>
      <c r="AA98">
        <v>26.986011000000001</v>
      </c>
      <c r="AB98">
        <v>46.579236000000002</v>
      </c>
      <c r="AC98">
        <v>33.451934999999999</v>
      </c>
      <c r="AD98">
        <v>41.812106</v>
      </c>
      <c r="AE98">
        <v>56.832056999999999</v>
      </c>
      <c r="AF98">
        <v>37.643498000000001</v>
      </c>
      <c r="AG98">
        <v>47.16751</v>
      </c>
      <c r="AH98">
        <v>172.83594099999999</v>
      </c>
      <c r="AI98">
        <v>17.583929000000001</v>
      </c>
      <c r="AJ98">
        <v>0</v>
      </c>
      <c r="AK98">
        <v>65.137212000000005</v>
      </c>
      <c r="AL98">
        <v>73.654996999999995</v>
      </c>
      <c r="AM98">
        <v>0</v>
      </c>
      <c r="AN98">
        <v>1.16479</v>
      </c>
      <c r="AO98">
        <v>9.3178009999999993</v>
      </c>
      <c r="AP98">
        <v>9.5961250000000007</v>
      </c>
      <c r="AQ98">
        <v>60.608536000000001</v>
      </c>
      <c r="AR98">
        <v>39.230418999999998</v>
      </c>
      <c r="AS98">
        <v>26.089361</v>
      </c>
      <c r="AT98">
        <v>14.406000000000001</v>
      </c>
      <c r="AU98">
        <v>0</v>
      </c>
      <c r="AV98">
        <v>0</v>
      </c>
      <c r="AW98">
        <v>0</v>
      </c>
      <c r="AX98">
        <v>0</v>
      </c>
      <c r="AY98">
        <v>8.0103609999999996</v>
      </c>
      <c r="AZ98">
        <v>9.8072710000000001</v>
      </c>
      <c r="BA98">
        <v>6.4783929999999996</v>
      </c>
      <c r="BB98">
        <v>5.1421219999999996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2819.8626710000003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11.632082362749996</v>
      </c>
      <c r="L99">
        <f t="shared" si="2"/>
        <v>4.6036061142499944</v>
      </c>
      <c r="M99">
        <f t="shared" si="2"/>
        <v>2.1369940010000006</v>
      </c>
      <c r="N99">
        <f t="shared" si="2"/>
        <v>2.7270685234999981</v>
      </c>
      <c r="O99">
        <f t="shared" si="2"/>
        <v>2.795349123499999</v>
      </c>
      <c r="P99">
        <f t="shared" si="2"/>
        <v>2.8899855317499967</v>
      </c>
      <c r="Q99">
        <f t="shared" si="2"/>
        <v>0.40058703874999996</v>
      </c>
      <c r="R99">
        <f t="shared" si="2"/>
        <v>0.82454345049999955</v>
      </c>
      <c r="S99">
        <f t="shared" si="2"/>
        <v>0.50607850150000011</v>
      </c>
      <c r="T99">
        <f t="shared" si="2"/>
        <v>5.4304978750000003E-2</v>
      </c>
      <c r="U99">
        <f t="shared" si="2"/>
        <v>8.0436419614999846</v>
      </c>
      <c r="V99">
        <f t="shared" si="2"/>
        <v>0.28575496799999961</v>
      </c>
      <c r="W99">
        <f t="shared" si="2"/>
        <v>0.67475000299999854</v>
      </c>
      <c r="X99">
        <f t="shared" si="2"/>
        <v>2.6114227002499972</v>
      </c>
      <c r="Y99">
        <f t="shared" si="2"/>
        <v>0</v>
      </c>
      <c r="Z99">
        <f t="shared" si="2"/>
        <v>0.20458752924999996</v>
      </c>
      <c r="AA99">
        <f t="shared" si="2"/>
        <v>0.64766426399999932</v>
      </c>
      <c r="AB99">
        <f t="shared" si="2"/>
        <v>1.1224275779999995</v>
      </c>
      <c r="AC99">
        <f t="shared" si="2"/>
        <v>0.80284644000000094</v>
      </c>
      <c r="AD99">
        <f t="shared" si="2"/>
        <v>1.0034905439999988</v>
      </c>
      <c r="AE99">
        <f t="shared" si="2"/>
        <v>1.3639693679999987</v>
      </c>
      <c r="AF99">
        <f t="shared" si="2"/>
        <v>0.84454293874999953</v>
      </c>
      <c r="AG99">
        <f t="shared" si="2"/>
        <v>1.1320202400000028</v>
      </c>
      <c r="AH99">
        <f t="shared" si="2"/>
        <v>4.1540021459999972</v>
      </c>
      <c r="AI99">
        <f t="shared" si="2"/>
        <v>0.40996638024999982</v>
      </c>
      <c r="AJ99">
        <f t="shared" si="2"/>
        <v>0</v>
      </c>
      <c r="AK99">
        <f t="shared" si="2"/>
        <v>1.5632930879999978</v>
      </c>
      <c r="AL99">
        <f t="shared" si="2"/>
        <v>1.8204502089999992</v>
      </c>
      <c r="AM99">
        <f t="shared" si="2"/>
        <v>6.3461386750000029E-2</v>
      </c>
      <c r="AN99">
        <f t="shared" si="2"/>
        <v>2.7954959999999938E-2</v>
      </c>
      <c r="AO99">
        <f t="shared" si="2"/>
        <v>0.2185518414999999</v>
      </c>
      <c r="AP99">
        <f t="shared" si="2"/>
        <v>0.21905000675000028</v>
      </c>
      <c r="AQ99">
        <f t="shared" si="2"/>
        <v>1.4546048639999996</v>
      </c>
      <c r="AR99">
        <f t="shared" si="2"/>
        <v>0.95239794399999989</v>
      </c>
      <c r="AS99">
        <f t="shared" si="2"/>
        <v>0.67295204600000003</v>
      </c>
      <c r="AT99">
        <f t="shared" si="2"/>
        <v>0.34201284599999926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0.19268559299999999</v>
      </c>
      <c r="AZ99">
        <f t="shared" si="2"/>
        <v>0.23537450400000029</v>
      </c>
      <c r="BA99">
        <f t="shared" si="2"/>
        <v>0.15599171699999995</v>
      </c>
      <c r="BB99">
        <f t="shared" si="2"/>
        <v>9.3745674999999792E-2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59.884213368249959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E3" sqref="AE3:AE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45494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260.75</v>
      </c>
      <c r="C3" s="34">
        <v>86.63</v>
      </c>
      <c r="D3" s="93">
        <f>R3+S3+T3</f>
        <v>0</v>
      </c>
      <c r="E3" s="34">
        <v>7.55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107.65</v>
      </c>
      <c r="N3">
        <v>271.55</v>
      </c>
      <c r="O3">
        <v>100.05</v>
      </c>
      <c r="P3">
        <v>10.119999999999999</v>
      </c>
      <c r="Q3">
        <v>40.01</v>
      </c>
      <c r="R3" s="93">
        <v>0</v>
      </c>
      <c r="S3" s="93">
        <v>0</v>
      </c>
      <c r="T3" s="93">
        <v>0</v>
      </c>
      <c r="U3">
        <v>10.31</v>
      </c>
      <c r="V3">
        <v>0</v>
      </c>
      <c r="W3">
        <v>6.74</v>
      </c>
      <c r="X3">
        <v>22.5</v>
      </c>
      <c r="Y3">
        <v>7.5</v>
      </c>
      <c r="Z3">
        <v>7.5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7.34</v>
      </c>
      <c r="AH3">
        <v>14.67</v>
      </c>
      <c r="AI3">
        <v>14.67</v>
      </c>
      <c r="AJ3">
        <v>30.28</v>
      </c>
      <c r="AK3">
        <v>0</v>
      </c>
      <c r="AL3">
        <v>0</v>
      </c>
    </row>
    <row r="4" spans="1:38">
      <c r="A4" t="s">
        <v>46</v>
      </c>
      <c r="B4" s="34">
        <v>260.75</v>
      </c>
      <c r="C4" s="34">
        <v>86.63</v>
      </c>
      <c r="D4" s="93">
        <f t="shared" ref="D4:D67" si="0">R4+S4+T4</f>
        <v>0</v>
      </c>
      <c r="E4" s="34">
        <v>7.55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107.65</v>
      </c>
      <c r="N4">
        <v>271.55</v>
      </c>
      <c r="O4">
        <v>100.05</v>
      </c>
      <c r="P4">
        <v>10.119999999999999</v>
      </c>
      <c r="Q4">
        <v>40.01</v>
      </c>
      <c r="R4" s="93">
        <v>0</v>
      </c>
      <c r="S4" s="93">
        <v>0</v>
      </c>
      <c r="T4" s="93">
        <v>0</v>
      </c>
      <c r="U4">
        <v>10.31</v>
      </c>
      <c r="V4">
        <v>0</v>
      </c>
      <c r="W4">
        <v>6.74</v>
      </c>
      <c r="X4">
        <v>22.5</v>
      </c>
      <c r="Y4">
        <v>7.5</v>
      </c>
      <c r="Z4">
        <v>7.5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7.34</v>
      </c>
      <c r="AH4">
        <v>14.67</v>
      </c>
      <c r="AI4">
        <v>14.67</v>
      </c>
      <c r="AJ4">
        <v>30.28</v>
      </c>
      <c r="AK4">
        <v>0</v>
      </c>
      <c r="AL4">
        <v>0</v>
      </c>
    </row>
    <row r="5" spans="1:38">
      <c r="A5" t="s">
        <v>47</v>
      </c>
      <c r="B5" s="34">
        <v>260.75</v>
      </c>
      <c r="C5" s="34">
        <v>86.63</v>
      </c>
      <c r="D5" s="93">
        <f t="shared" si="0"/>
        <v>0</v>
      </c>
      <c r="E5" s="34">
        <v>7.55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107.65</v>
      </c>
      <c r="N5">
        <v>271.55</v>
      </c>
      <c r="O5">
        <v>100.05</v>
      </c>
      <c r="P5">
        <v>10.119999999999999</v>
      </c>
      <c r="Q5">
        <v>40.01</v>
      </c>
      <c r="R5" s="93">
        <v>0</v>
      </c>
      <c r="S5" s="93">
        <v>0</v>
      </c>
      <c r="T5" s="93">
        <v>0</v>
      </c>
      <c r="U5">
        <v>10.31</v>
      </c>
      <c r="V5">
        <v>0</v>
      </c>
      <c r="W5">
        <v>6.74</v>
      </c>
      <c r="X5">
        <v>22.5</v>
      </c>
      <c r="Y5">
        <v>7.5</v>
      </c>
      <c r="Z5">
        <v>7.5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7.34</v>
      </c>
      <c r="AH5">
        <v>14.67</v>
      </c>
      <c r="AI5">
        <v>14.67</v>
      </c>
      <c r="AJ5">
        <v>30.28</v>
      </c>
      <c r="AK5">
        <v>0</v>
      </c>
      <c r="AL5">
        <v>0</v>
      </c>
    </row>
    <row r="6" spans="1:38">
      <c r="A6" t="s">
        <v>48</v>
      </c>
      <c r="B6" s="34">
        <v>260.75</v>
      </c>
      <c r="C6" s="34">
        <v>86.63</v>
      </c>
      <c r="D6" s="93">
        <f t="shared" si="0"/>
        <v>0</v>
      </c>
      <c r="E6" s="34">
        <v>7.55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107.65</v>
      </c>
      <c r="N6">
        <v>271.55</v>
      </c>
      <c r="O6">
        <v>100.05</v>
      </c>
      <c r="P6">
        <v>10.119999999999999</v>
      </c>
      <c r="Q6">
        <v>40.01</v>
      </c>
      <c r="R6" s="93">
        <v>0</v>
      </c>
      <c r="S6" s="93">
        <v>0</v>
      </c>
      <c r="T6" s="93">
        <v>0</v>
      </c>
      <c r="U6">
        <v>10.31</v>
      </c>
      <c r="V6">
        <v>0</v>
      </c>
      <c r="W6">
        <v>6.74</v>
      </c>
      <c r="X6">
        <v>22.5</v>
      </c>
      <c r="Y6">
        <v>7.5</v>
      </c>
      <c r="Z6">
        <v>7.5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7.34</v>
      </c>
      <c r="AH6">
        <v>14.67</v>
      </c>
      <c r="AI6">
        <v>14.67</v>
      </c>
      <c r="AJ6">
        <v>30.28</v>
      </c>
      <c r="AK6">
        <v>0</v>
      </c>
      <c r="AL6">
        <v>0</v>
      </c>
    </row>
    <row r="7" spans="1:38">
      <c r="A7" t="s">
        <v>49</v>
      </c>
      <c r="B7" s="34">
        <v>260.75</v>
      </c>
      <c r="C7" s="34">
        <v>86.63</v>
      </c>
      <c r="D7" s="93">
        <f t="shared" si="0"/>
        <v>0</v>
      </c>
      <c r="E7" s="34">
        <v>7.55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107.65</v>
      </c>
      <c r="N7">
        <v>271.55</v>
      </c>
      <c r="O7">
        <v>100.05</v>
      </c>
      <c r="P7">
        <v>9.65</v>
      </c>
      <c r="Q7">
        <v>40.01</v>
      </c>
      <c r="R7" s="93">
        <v>0</v>
      </c>
      <c r="S7" s="93">
        <v>0</v>
      </c>
      <c r="T7" s="93">
        <v>0</v>
      </c>
      <c r="U7">
        <v>10.08</v>
      </c>
      <c r="V7">
        <v>0</v>
      </c>
      <c r="W7">
        <v>6.56</v>
      </c>
      <c r="X7">
        <v>22.5</v>
      </c>
      <c r="Y7">
        <v>7.5</v>
      </c>
      <c r="Z7">
        <v>7.5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7.34</v>
      </c>
      <c r="AH7">
        <v>14.67</v>
      </c>
      <c r="AI7">
        <v>14.67</v>
      </c>
      <c r="AJ7">
        <v>30.28</v>
      </c>
      <c r="AK7">
        <v>0</v>
      </c>
      <c r="AL7">
        <v>0</v>
      </c>
    </row>
    <row r="8" spans="1:38">
      <c r="A8" t="s">
        <v>50</v>
      </c>
      <c r="B8" s="34">
        <v>260.75</v>
      </c>
      <c r="C8" s="34">
        <v>86.63</v>
      </c>
      <c r="D8" s="93">
        <f t="shared" si="0"/>
        <v>0</v>
      </c>
      <c r="E8" s="34">
        <v>7.55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107.65</v>
      </c>
      <c r="N8">
        <v>271.55</v>
      </c>
      <c r="O8">
        <v>100.05</v>
      </c>
      <c r="P8">
        <v>9.65</v>
      </c>
      <c r="Q8">
        <v>40.01</v>
      </c>
      <c r="R8" s="93">
        <v>0</v>
      </c>
      <c r="S8" s="93">
        <v>0</v>
      </c>
      <c r="T8" s="93">
        <v>0</v>
      </c>
      <c r="U8">
        <v>10.08</v>
      </c>
      <c r="V8">
        <v>0</v>
      </c>
      <c r="W8">
        <v>6.56</v>
      </c>
      <c r="X8">
        <v>22.5</v>
      </c>
      <c r="Y8">
        <v>7.5</v>
      </c>
      <c r="Z8">
        <v>7.5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7.34</v>
      </c>
      <c r="AH8">
        <v>14.67</v>
      </c>
      <c r="AI8">
        <v>14.67</v>
      </c>
      <c r="AJ8">
        <v>30.28</v>
      </c>
      <c r="AK8">
        <v>0</v>
      </c>
      <c r="AL8">
        <v>0</v>
      </c>
    </row>
    <row r="9" spans="1:38">
      <c r="A9" t="s">
        <v>51</v>
      </c>
      <c r="B9" s="34">
        <v>260.75</v>
      </c>
      <c r="C9" s="34">
        <v>86.63</v>
      </c>
      <c r="D9" s="93">
        <f t="shared" si="0"/>
        <v>0</v>
      </c>
      <c r="E9" s="34">
        <v>7.55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107.65</v>
      </c>
      <c r="N9">
        <v>271.55</v>
      </c>
      <c r="O9">
        <v>100.05</v>
      </c>
      <c r="P9">
        <v>9.65</v>
      </c>
      <c r="Q9">
        <v>40.01</v>
      </c>
      <c r="R9" s="93">
        <v>0</v>
      </c>
      <c r="S9" s="93">
        <v>0</v>
      </c>
      <c r="T9" s="93">
        <v>0</v>
      </c>
      <c r="U9">
        <v>10.08</v>
      </c>
      <c r="V9">
        <v>0</v>
      </c>
      <c r="W9">
        <v>6.56</v>
      </c>
      <c r="X9">
        <v>22.5</v>
      </c>
      <c r="Y9">
        <v>7.5</v>
      </c>
      <c r="Z9">
        <v>7.5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7.34</v>
      </c>
      <c r="AH9">
        <v>14.67</v>
      </c>
      <c r="AI9">
        <v>14.67</v>
      </c>
      <c r="AJ9">
        <v>30.28</v>
      </c>
      <c r="AK9">
        <v>0</v>
      </c>
      <c r="AL9">
        <v>0</v>
      </c>
    </row>
    <row r="10" spans="1:38">
      <c r="A10" t="s">
        <v>52</v>
      </c>
      <c r="B10" s="34">
        <v>260.75</v>
      </c>
      <c r="C10" s="34">
        <v>86.63</v>
      </c>
      <c r="D10" s="93">
        <f t="shared" si="0"/>
        <v>0</v>
      </c>
      <c r="E10" s="34">
        <v>7.55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107.65</v>
      </c>
      <c r="N10">
        <v>271.55</v>
      </c>
      <c r="O10">
        <v>100.05</v>
      </c>
      <c r="P10">
        <v>9.65</v>
      </c>
      <c r="Q10">
        <v>40.01</v>
      </c>
      <c r="R10" s="93">
        <v>0</v>
      </c>
      <c r="S10" s="93">
        <v>0</v>
      </c>
      <c r="T10" s="93">
        <v>0</v>
      </c>
      <c r="U10">
        <v>10.08</v>
      </c>
      <c r="V10">
        <v>0</v>
      </c>
      <c r="W10">
        <v>6.56</v>
      </c>
      <c r="X10">
        <v>22.86</v>
      </c>
      <c r="Y10">
        <v>7.62</v>
      </c>
      <c r="Z10">
        <v>7.62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7.34</v>
      </c>
      <c r="AH10">
        <v>14.67</v>
      </c>
      <c r="AI10">
        <v>14.67</v>
      </c>
      <c r="AJ10">
        <v>29.26</v>
      </c>
      <c r="AK10">
        <v>0</v>
      </c>
      <c r="AL10">
        <v>0</v>
      </c>
    </row>
    <row r="11" spans="1:38">
      <c r="A11" t="s">
        <v>53</v>
      </c>
      <c r="B11" s="34">
        <v>260.75</v>
      </c>
      <c r="C11" s="34">
        <v>86.63</v>
      </c>
      <c r="D11" s="93">
        <f t="shared" si="0"/>
        <v>0</v>
      </c>
      <c r="E11" s="34">
        <v>7.55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107.65</v>
      </c>
      <c r="N11">
        <v>271.55</v>
      </c>
      <c r="O11">
        <v>100.05</v>
      </c>
      <c r="P11">
        <v>9.11</v>
      </c>
      <c r="Q11">
        <v>40.01</v>
      </c>
      <c r="R11" s="93">
        <v>0</v>
      </c>
      <c r="S11" s="93">
        <v>0</v>
      </c>
      <c r="T11" s="93">
        <v>0</v>
      </c>
      <c r="U11">
        <v>9.93</v>
      </c>
      <c r="V11">
        <v>0</v>
      </c>
      <c r="W11">
        <v>6.38</v>
      </c>
      <c r="X11">
        <v>23.19</v>
      </c>
      <c r="Y11">
        <v>7.73</v>
      </c>
      <c r="Z11">
        <v>7.73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7.34</v>
      </c>
      <c r="AH11">
        <v>15.57</v>
      </c>
      <c r="AI11">
        <v>15.57</v>
      </c>
      <c r="AJ11">
        <v>30.28</v>
      </c>
      <c r="AK11">
        <v>0</v>
      </c>
      <c r="AL11">
        <v>0</v>
      </c>
    </row>
    <row r="12" spans="1:38">
      <c r="A12" t="s">
        <v>54</v>
      </c>
      <c r="B12" s="34">
        <v>260.75</v>
      </c>
      <c r="C12" s="34">
        <v>86.63</v>
      </c>
      <c r="D12" s="93">
        <f t="shared" si="0"/>
        <v>0</v>
      </c>
      <c r="E12" s="34">
        <v>7.55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107.65</v>
      </c>
      <c r="N12">
        <v>271.55</v>
      </c>
      <c r="O12">
        <v>100.05</v>
      </c>
      <c r="P12">
        <v>9.11</v>
      </c>
      <c r="Q12">
        <v>40.01</v>
      </c>
      <c r="R12" s="93">
        <v>0</v>
      </c>
      <c r="S12" s="93">
        <v>0</v>
      </c>
      <c r="T12" s="93">
        <v>0</v>
      </c>
      <c r="U12">
        <v>9.93</v>
      </c>
      <c r="V12">
        <v>0</v>
      </c>
      <c r="W12">
        <v>6.38</v>
      </c>
      <c r="X12">
        <v>23.88</v>
      </c>
      <c r="Y12">
        <v>7.95</v>
      </c>
      <c r="Z12">
        <v>7.96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7.34</v>
      </c>
      <c r="AH12">
        <v>16.39</v>
      </c>
      <c r="AI12">
        <v>16.39</v>
      </c>
      <c r="AJ12">
        <v>30.28</v>
      </c>
      <c r="AK12">
        <v>0</v>
      </c>
      <c r="AL12">
        <v>0</v>
      </c>
    </row>
    <row r="13" spans="1:38">
      <c r="A13" t="s">
        <v>55</v>
      </c>
      <c r="B13" s="34">
        <v>260.75</v>
      </c>
      <c r="C13" s="34">
        <v>86.63</v>
      </c>
      <c r="D13" s="93">
        <f t="shared" si="0"/>
        <v>0</v>
      </c>
      <c r="E13" s="34">
        <v>10.55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107.65</v>
      </c>
      <c r="N13">
        <v>271.55</v>
      </c>
      <c r="O13">
        <v>100.05</v>
      </c>
      <c r="P13">
        <v>10.199999999999999</v>
      </c>
      <c r="Q13">
        <v>43.01</v>
      </c>
      <c r="R13" s="93">
        <v>0</v>
      </c>
      <c r="S13" s="93">
        <v>0</v>
      </c>
      <c r="T13" s="93">
        <v>0</v>
      </c>
      <c r="U13">
        <v>9.93</v>
      </c>
      <c r="V13">
        <v>0</v>
      </c>
      <c r="W13">
        <v>6.38</v>
      </c>
      <c r="X13">
        <v>22</v>
      </c>
      <c r="Y13">
        <v>7.34</v>
      </c>
      <c r="Z13">
        <v>7.33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6.66</v>
      </c>
      <c r="AH13">
        <v>14.67</v>
      </c>
      <c r="AI13">
        <v>14.67</v>
      </c>
      <c r="AJ13">
        <v>30.28</v>
      </c>
      <c r="AK13">
        <v>0</v>
      </c>
      <c r="AL13">
        <v>0</v>
      </c>
    </row>
    <row r="14" spans="1:38">
      <c r="A14" t="s">
        <v>56</v>
      </c>
      <c r="B14" s="34">
        <v>260.75</v>
      </c>
      <c r="C14" s="34">
        <v>86.63</v>
      </c>
      <c r="D14" s="93">
        <f t="shared" si="0"/>
        <v>0</v>
      </c>
      <c r="E14" s="34">
        <v>11.17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107.65</v>
      </c>
      <c r="N14">
        <v>271.55</v>
      </c>
      <c r="O14">
        <v>100.05</v>
      </c>
      <c r="P14">
        <v>10.199999999999999</v>
      </c>
      <c r="Q14">
        <v>43.01</v>
      </c>
      <c r="R14" s="93">
        <v>0</v>
      </c>
      <c r="S14" s="93">
        <v>0</v>
      </c>
      <c r="T14" s="93">
        <v>0</v>
      </c>
      <c r="U14">
        <v>9.93</v>
      </c>
      <c r="V14">
        <v>0</v>
      </c>
      <c r="W14">
        <v>6.38</v>
      </c>
      <c r="X14">
        <v>22</v>
      </c>
      <c r="Y14">
        <v>7.34</v>
      </c>
      <c r="Z14">
        <v>7.33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6.66</v>
      </c>
      <c r="AH14">
        <v>14.67</v>
      </c>
      <c r="AI14">
        <v>14.67</v>
      </c>
      <c r="AJ14">
        <v>30.28</v>
      </c>
      <c r="AK14">
        <v>0</v>
      </c>
      <c r="AL14">
        <v>0</v>
      </c>
    </row>
    <row r="15" spans="1:38">
      <c r="A15" t="s">
        <v>57</v>
      </c>
      <c r="B15" s="34">
        <v>260.75</v>
      </c>
      <c r="C15" s="34">
        <v>86.63</v>
      </c>
      <c r="D15" s="93">
        <f t="shared" si="0"/>
        <v>0</v>
      </c>
      <c r="E15" s="34">
        <v>11.55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107.65</v>
      </c>
      <c r="N15">
        <v>271.55</v>
      </c>
      <c r="O15">
        <v>100.05</v>
      </c>
      <c r="P15">
        <v>10.199999999999999</v>
      </c>
      <c r="Q15">
        <v>43.01</v>
      </c>
      <c r="R15" s="93">
        <v>0</v>
      </c>
      <c r="S15" s="93">
        <v>0</v>
      </c>
      <c r="T15" s="93">
        <v>0</v>
      </c>
      <c r="U15">
        <v>9.5500000000000007</v>
      </c>
      <c r="V15">
        <v>0</v>
      </c>
      <c r="W15">
        <v>6.18</v>
      </c>
      <c r="X15">
        <v>22</v>
      </c>
      <c r="Y15">
        <v>7.34</v>
      </c>
      <c r="Z15">
        <v>7.33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6.66</v>
      </c>
      <c r="AH15">
        <v>14.67</v>
      </c>
      <c r="AI15">
        <v>14.67</v>
      </c>
      <c r="AJ15">
        <v>30.28</v>
      </c>
      <c r="AK15">
        <v>0</v>
      </c>
      <c r="AL15">
        <v>0</v>
      </c>
    </row>
    <row r="16" spans="1:38">
      <c r="A16" t="s">
        <v>58</v>
      </c>
      <c r="B16" s="34">
        <v>260.75</v>
      </c>
      <c r="C16" s="34">
        <v>86.63</v>
      </c>
      <c r="D16" s="93">
        <f t="shared" si="0"/>
        <v>0</v>
      </c>
      <c r="E16" s="34">
        <v>11.55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107.65</v>
      </c>
      <c r="N16">
        <v>271.55</v>
      </c>
      <c r="O16">
        <v>100.05</v>
      </c>
      <c r="P16">
        <v>10.199999999999999</v>
      </c>
      <c r="Q16">
        <v>43.01</v>
      </c>
      <c r="R16" s="93">
        <v>0</v>
      </c>
      <c r="S16" s="93">
        <v>0</v>
      </c>
      <c r="T16" s="93">
        <v>0</v>
      </c>
      <c r="U16">
        <v>9.5500000000000007</v>
      </c>
      <c r="V16">
        <v>0</v>
      </c>
      <c r="W16">
        <v>6.18</v>
      </c>
      <c r="X16">
        <v>22</v>
      </c>
      <c r="Y16">
        <v>7.34</v>
      </c>
      <c r="Z16">
        <v>7.33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6.66</v>
      </c>
      <c r="AH16">
        <v>14.67</v>
      </c>
      <c r="AI16">
        <v>14.67</v>
      </c>
      <c r="AJ16">
        <v>30.28</v>
      </c>
      <c r="AK16">
        <v>0</v>
      </c>
      <c r="AL16">
        <v>0</v>
      </c>
    </row>
    <row r="17" spans="1:38">
      <c r="A17" t="s">
        <v>59</v>
      </c>
      <c r="B17" s="34">
        <v>260.75</v>
      </c>
      <c r="C17" s="34">
        <v>86.63</v>
      </c>
      <c r="D17" s="93">
        <f t="shared" si="0"/>
        <v>0</v>
      </c>
      <c r="E17" s="34">
        <v>11.55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107.65</v>
      </c>
      <c r="N17">
        <v>271.55</v>
      </c>
      <c r="O17">
        <v>100.05</v>
      </c>
      <c r="P17">
        <v>10.199999999999999</v>
      </c>
      <c r="Q17">
        <v>43.01</v>
      </c>
      <c r="R17" s="93">
        <v>0</v>
      </c>
      <c r="S17" s="93">
        <v>0</v>
      </c>
      <c r="T17" s="93">
        <v>0</v>
      </c>
      <c r="U17">
        <v>9.5500000000000007</v>
      </c>
      <c r="V17">
        <v>0</v>
      </c>
      <c r="W17">
        <v>6.18</v>
      </c>
      <c r="X17">
        <v>22</v>
      </c>
      <c r="Y17">
        <v>7.34</v>
      </c>
      <c r="Z17">
        <v>7.33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6.66</v>
      </c>
      <c r="AH17">
        <v>14.67</v>
      </c>
      <c r="AI17">
        <v>14.67</v>
      </c>
      <c r="AJ17">
        <v>30.28</v>
      </c>
      <c r="AK17">
        <v>0</v>
      </c>
      <c r="AL17">
        <v>0</v>
      </c>
    </row>
    <row r="18" spans="1:38">
      <c r="A18" t="s">
        <v>60</v>
      </c>
      <c r="B18" s="34">
        <v>260.75</v>
      </c>
      <c r="C18" s="34">
        <v>86.63</v>
      </c>
      <c r="D18" s="93">
        <f t="shared" si="0"/>
        <v>0</v>
      </c>
      <c r="E18" s="34">
        <v>11.55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107.65</v>
      </c>
      <c r="N18">
        <v>271.55</v>
      </c>
      <c r="O18">
        <v>100.05</v>
      </c>
      <c r="P18">
        <v>10.199999999999999</v>
      </c>
      <c r="Q18">
        <v>43.01</v>
      </c>
      <c r="R18" s="93">
        <v>0</v>
      </c>
      <c r="S18" s="93">
        <v>0</v>
      </c>
      <c r="T18" s="93">
        <v>0</v>
      </c>
      <c r="U18">
        <v>9.5500000000000007</v>
      </c>
      <c r="V18">
        <v>0</v>
      </c>
      <c r="W18">
        <v>6.18</v>
      </c>
      <c r="X18">
        <v>22</v>
      </c>
      <c r="Y18">
        <v>7.34</v>
      </c>
      <c r="Z18">
        <v>7.33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6.66</v>
      </c>
      <c r="AH18">
        <v>14.67</v>
      </c>
      <c r="AI18">
        <v>14.67</v>
      </c>
      <c r="AJ18">
        <v>30.28</v>
      </c>
      <c r="AK18">
        <v>0</v>
      </c>
      <c r="AL18">
        <v>0</v>
      </c>
    </row>
    <row r="19" spans="1:38">
      <c r="A19" t="s">
        <v>61</v>
      </c>
      <c r="B19" s="34">
        <v>260.75</v>
      </c>
      <c r="C19" s="34">
        <v>86.63</v>
      </c>
      <c r="D19" s="93">
        <f t="shared" si="0"/>
        <v>0</v>
      </c>
      <c r="E19" s="34">
        <v>12.16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107.65</v>
      </c>
      <c r="N19">
        <v>271.55</v>
      </c>
      <c r="O19">
        <v>100.05</v>
      </c>
      <c r="P19">
        <v>9.89</v>
      </c>
      <c r="Q19">
        <v>39.01</v>
      </c>
      <c r="R19" s="93">
        <v>0</v>
      </c>
      <c r="S19" s="93">
        <v>0</v>
      </c>
      <c r="T19" s="93">
        <v>0</v>
      </c>
      <c r="U19">
        <v>9.16</v>
      </c>
      <c r="V19">
        <v>0</v>
      </c>
      <c r="W19">
        <v>6</v>
      </c>
      <c r="X19">
        <v>22</v>
      </c>
      <c r="Y19">
        <v>7.34</v>
      </c>
      <c r="Z19">
        <v>7.33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6.66</v>
      </c>
      <c r="AH19">
        <v>14.67</v>
      </c>
      <c r="AI19">
        <v>14.67</v>
      </c>
      <c r="AJ19">
        <v>29.26</v>
      </c>
      <c r="AK19">
        <v>0</v>
      </c>
      <c r="AL19">
        <v>0</v>
      </c>
    </row>
    <row r="20" spans="1:38">
      <c r="A20" t="s">
        <v>62</v>
      </c>
      <c r="B20" s="34">
        <v>260.75</v>
      </c>
      <c r="C20" s="34">
        <v>86.63</v>
      </c>
      <c r="D20" s="93">
        <f t="shared" si="0"/>
        <v>0</v>
      </c>
      <c r="E20" s="34">
        <v>12.77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107.65</v>
      </c>
      <c r="N20">
        <v>271.55</v>
      </c>
      <c r="O20">
        <v>100.05</v>
      </c>
      <c r="P20">
        <v>9.89</v>
      </c>
      <c r="Q20">
        <v>39.01</v>
      </c>
      <c r="R20" s="93">
        <v>0</v>
      </c>
      <c r="S20" s="93">
        <v>0</v>
      </c>
      <c r="T20" s="93">
        <v>0</v>
      </c>
      <c r="U20">
        <v>9.16</v>
      </c>
      <c r="V20">
        <v>0</v>
      </c>
      <c r="W20">
        <v>6</v>
      </c>
      <c r="X20">
        <v>22</v>
      </c>
      <c r="Y20">
        <v>7.34</v>
      </c>
      <c r="Z20">
        <v>7.33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6.66</v>
      </c>
      <c r="AH20">
        <v>14.67</v>
      </c>
      <c r="AI20">
        <v>14.67</v>
      </c>
      <c r="AJ20">
        <v>29.26</v>
      </c>
      <c r="AK20">
        <v>0</v>
      </c>
      <c r="AL20">
        <v>0</v>
      </c>
    </row>
    <row r="21" spans="1:38">
      <c r="A21" t="s">
        <v>63</v>
      </c>
      <c r="B21" s="34">
        <v>260.75</v>
      </c>
      <c r="C21" s="34">
        <v>86.63</v>
      </c>
      <c r="D21" s="93">
        <f t="shared" si="0"/>
        <v>0</v>
      </c>
      <c r="E21" s="34">
        <v>13.38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107.65</v>
      </c>
      <c r="N21">
        <v>271.55</v>
      </c>
      <c r="O21">
        <v>100.05</v>
      </c>
      <c r="P21">
        <v>9.89</v>
      </c>
      <c r="Q21">
        <v>39.01</v>
      </c>
      <c r="R21" s="93">
        <v>0</v>
      </c>
      <c r="S21" s="93">
        <v>0</v>
      </c>
      <c r="T21" s="93">
        <v>0</v>
      </c>
      <c r="U21">
        <v>9.16</v>
      </c>
      <c r="V21">
        <v>0</v>
      </c>
      <c r="W21">
        <v>6</v>
      </c>
      <c r="X21">
        <v>22</v>
      </c>
      <c r="Y21">
        <v>7.34</v>
      </c>
      <c r="Z21">
        <v>7.33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14.67</v>
      </c>
      <c r="AI21">
        <v>14.67</v>
      </c>
      <c r="AJ21">
        <v>29.26</v>
      </c>
      <c r="AK21">
        <v>0</v>
      </c>
      <c r="AL21">
        <v>0</v>
      </c>
    </row>
    <row r="22" spans="1:38">
      <c r="A22" t="s">
        <v>64</v>
      </c>
      <c r="B22" s="34">
        <v>260.75</v>
      </c>
      <c r="C22" s="34">
        <v>86.63</v>
      </c>
      <c r="D22" s="93">
        <f t="shared" si="0"/>
        <v>0</v>
      </c>
      <c r="E22" s="34">
        <v>13.98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107.65</v>
      </c>
      <c r="N22">
        <v>271.55</v>
      </c>
      <c r="O22">
        <v>100.05</v>
      </c>
      <c r="P22">
        <v>9.89</v>
      </c>
      <c r="Q22">
        <v>39.21</v>
      </c>
      <c r="R22" s="93">
        <v>0</v>
      </c>
      <c r="S22" s="93">
        <v>0</v>
      </c>
      <c r="T22" s="93">
        <v>0</v>
      </c>
      <c r="U22">
        <v>9.16</v>
      </c>
      <c r="V22">
        <v>0</v>
      </c>
      <c r="W22">
        <v>6</v>
      </c>
      <c r="X22">
        <v>22</v>
      </c>
      <c r="Y22">
        <v>7.34</v>
      </c>
      <c r="Z22">
        <v>7.33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14.67</v>
      </c>
      <c r="AI22">
        <v>14.67</v>
      </c>
      <c r="AJ22">
        <v>29.26</v>
      </c>
      <c r="AK22">
        <v>0</v>
      </c>
      <c r="AL22">
        <v>0</v>
      </c>
    </row>
    <row r="23" spans="1:38">
      <c r="A23" t="s">
        <v>65</v>
      </c>
      <c r="B23" s="34">
        <v>227.21</v>
      </c>
      <c r="C23" s="34">
        <v>86.63</v>
      </c>
      <c r="D23" s="93">
        <f t="shared" si="0"/>
        <v>0</v>
      </c>
      <c r="E23" s="34">
        <v>14.59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84.69</v>
      </c>
      <c r="N23">
        <v>271.55</v>
      </c>
      <c r="O23">
        <v>100.05</v>
      </c>
      <c r="P23">
        <v>9.65</v>
      </c>
      <c r="Q23">
        <v>39.81</v>
      </c>
      <c r="R23" s="93">
        <v>0</v>
      </c>
      <c r="S23" s="93">
        <v>0</v>
      </c>
      <c r="T23" s="93">
        <v>0</v>
      </c>
      <c r="U23">
        <v>8.94</v>
      </c>
      <c r="V23">
        <v>0</v>
      </c>
      <c r="W23">
        <v>5.82</v>
      </c>
      <c r="X23">
        <v>22</v>
      </c>
      <c r="Y23">
        <v>7.34</v>
      </c>
      <c r="Z23">
        <v>7.33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14.67</v>
      </c>
      <c r="AI23">
        <v>14.67</v>
      </c>
      <c r="AJ23">
        <v>29.26</v>
      </c>
      <c r="AK23">
        <v>0</v>
      </c>
      <c r="AL23">
        <v>0</v>
      </c>
    </row>
    <row r="24" spans="1:38">
      <c r="A24" t="s">
        <v>66</v>
      </c>
      <c r="B24" s="34">
        <v>227.21</v>
      </c>
      <c r="C24" s="34">
        <v>86.63</v>
      </c>
      <c r="D24" s="93">
        <f t="shared" si="0"/>
        <v>0</v>
      </c>
      <c r="E24" s="34">
        <v>15.1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65.87</v>
      </c>
      <c r="N24">
        <v>271.55</v>
      </c>
      <c r="O24">
        <v>100.05</v>
      </c>
      <c r="P24">
        <v>9.65</v>
      </c>
      <c r="Q24">
        <v>39.81</v>
      </c>
      <c r="R24" s="93">
        <v>0</v>
      </c>
      <c r="S24" s="93">
        <v>0</v>
      </c>
      <c r="T24" s="93">
        <v>0</v>
      </c>
      <c r="U24">
        <v>8.94</v>
      </c>
      <c r="V24">
        <v>0</v>
      </c>
      <c r="W24">
        <v>5.82</v>
      </c>
      <c r="X24">
        <v>22</v>
      </c>
      <c r="Y24">
        <v>7.34</v>
      </c>
      <c r="Z24">
        <v>7.33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14.67</v>
      </c>
      <c r="AI24">
        <v>14.67</v>
      </c>
      <c r="AJ24">
        <v>29.26</v>
      </c>
      <c r="AK24">
        <v>0</v>
      </c>
      <c r="AL24">
        <v>0</v>
      </c>
    </row>
    <row r="25" spans="1:38">
      <c r="A25" t="s">
        <v>67</v>
      </c>
      <c r="B25" s="34">
        <v>260.75</v>
      </c>
      <c r="C25" s="34">
        <v>62.98</v>
      </c>
      <c r="D25" s="93">
        <f t="shared" si="0"/>
        <v>0</v>
      </c>
      <c r="E25" s="34">
        <v>15.1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65.87</v>
      </c>
      <c r="N25">
        <v>271.55</v>
      </c>
      <c r="O25">
        <v>100.05</v>
      </c>
      <c r="P25">
        <v>9.65</v>
      </c>
      <c r="Q25">
        <v>43.01</v>
      </c>
      <c r="R25" s="93">
        <v>0</v>
      </c>
      <c r="S25" s="93">
        <v>0</v>
      </c>
      <c r="T25" s="93">
        <v>0</v>
      </c>
      <c r="U25">
        <v>8.94</v>
      </c>
      <c r="V25">
        <v>0</v>
      </c>
      <c r="W25">
        <v>5.82</v>
      </c>
      <c r="X25">
        <v>22</v>
      </c>
      <c r="Y25">
        <v>7.34</v>
      </c>
      <c r="Z25">
        <v>7.33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13.33</v>
      </c>
      <c r="AI25">
        <v>13.33</v>
      </c>
      <c r="AJ25">
        <v>29.26</v>
      </c>
      <c r="AK25">
        <v>0</v>
      </c>
      <c r="AL25">
        <v>0</v>
      </c>
    </row>
    <row r="26" spans="1:38">
      <c r="A26" t="s">
        <v>68</v>
      </c>
      <c r="B26" s="34">
        <v>229.4</v>
      </c>
      <c r="C26" s="34">
        <v>62.98</v>
      </c>
      <c r="D26" s="93">
        <f t="shared" si="0"/>
        <v>0</v>
      </c>
      <c r="E26" s="34">
        <v>15.1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84.69</v>
      </c>
      <c r="N26">
        <v>271.55</v>
      </c>
      <c r="O26">
        <v>100.05</v>
      </c>
      <c r="P26">
        <v>9.65</v>
      </c>
      <c r="Q26">
        <v>43.01</v>
      </c>
      <c r="R26" s="93">
        <v>0</v>
      </c>
      <c r="S26" s="93">
        <v>0</v>
      </c>
      <c r="T26" s="93">
        <v>0</v>
      </c>
      <c r="U26">
        <v>8.94</v>
      </c>
      <c r="V26">
        <v>1.02417</v>
      </c>
      <c r="W26">
        <v>5.82</v>
      </c>
      <c r="X26">
        <v>22</v>
      </c>
      <c r="Y26">
        <v>7.34</v>
      </c>
      <c r="Z26">
        <v>7.33</v>
      </c>
      <c r="AA26">
        <v>0.96</v>
      </c>
      <c r="AB26">
        <v>0.19</v>
      </c>
      <c r="AC26">
        <v>0</v>
      </c>
      <c r="AD26">
        <v>0.2</v>
      </c>
      <c r="AE26">
        <v>0</v>
      </c>
      <c r="AF26">
        <v>0</v>
      </c>
      <c r="AG26">
        <v>6.66</v>
      </c>
      <c r="AH26">
        <v>13.33</v>
      </c>
      <c r="AI26">
        <v>13.33</v>
      </c>
      <c r="AJ26">
        <v>29.26</v>
      </c>
      <c r="AK26">
        <v>0</v>
      </c>
      <c r="AL26">
        <v>0</v>
      </c>
    </row>
    <row r="27" spans="1:38">
      <c r="A27" t="s">
        <v>69</v>
      </c>
      <c r="B27" s="34">
        <v>200.59</v>
      </c>
      <c r="C27" s="34">
        <v>62.98</v>
      </c>
      <c r="D27" s="93">
        <f t="shared" si="0"/>
        <v>17.41</v>
      </c>
      <c r="E27" s="34">
        <v>9.6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107.65</v>
      </c>
      <c r="N27">
        <v>271.55</v>
      </c>
      <c r="O27">
        <v>100.05</v>
      </c>
      <c r="P27">
        <v>9.42</v>
      </c>
      <c r="Q27">
        <v>43.01</v>
      </c>
      <c r="R27" s="93">
        <v>11.16</v>
      </c>
      <c r="S27" s="93">
        <v>0</v>
      </c>
      <c r="T27" s="93">
        <v>6.25</v>
      </c>
      <c r="U27">
        <v>8.6300000000000008</v>
      </c>
      <c r="V27">
        <v>2.8579219999999999</v>
      </c>
      <c r="W27">
        <v>5.64</v>
      </c>
      <c r="X27">
        <v>22</v>
      </c>
      <c r="Y27">
        <v>7.34</v>
      </c>
      <c r="Z27">
        <v>7.33</v>
      </c>
      <c r="AA27">
        <v>4.49</v>
      </c>
      <c r="AB27">
        <v>0.9</v>
      </c>
      <c r="AC27">
        <v>0.82</v>
      </c>
      <c r="AD27">
        <v>1</v>
      </c>
      <c r="AE27">
        <v>1</v>
      </c>
      <c r="AF27">
        <v>0</v>
      </c>
      <c r="AG27">
        <v>6.66</v>
      </c>
      <c r="AH27">
        <v>13.33</v>
      </c>
      <c r="AI27">
        <v>13.33</v>
      </c>
      <c r="AJ27">
        <v>29.26</v>
      </c>
      <c r="AK27">
        <v>1</v>
      </c>
      <c r="AL27">
        <v>1</v>
      </c>
    </row>
    <row r="28" spans="1:38">
      <c r="A28" t="s">
        <v>70</v>
      </c>
      <c r="B28" s="34">
        <v>200.59</v>
      </c>
      <c r="C28" s="34">
        <v>62.98</v>
      </c>
      <c r="D28" s="93">
        <f t="shared" si="0"/>
        <v>27.61</v>
      </c>
      <c r="E28" s="34">
        <v>9.6</v>
      </c>
      <c r="F28" s="34"/>
      <c r="G28" s="34"/>
      <c r="H28" s="34"/>
      <c r="I28" s="34"/>
      <c r="J28" s="37">
        <v>0.4</v>
      </c>
      <c r="K28" s="37">
        <v>0.4</v>
      </c>
      <c r="L28" s="37">
        <v>0.41</v>
      </c>
      <c r="M28">
        <v>107.65</v>
      </c>
      <c r="N28">
        <v>271.55</v>
      </c>
      <c r="O28">
        <v>100.05</v>
      </c>
      <c r="P28">
        <v>9.42</v>
      </c>
      <c r="Q28">
        <v>43.01</v>
      </c>
      <c r="R28" s="93">
        <v>17.52</v>
      </c>
      <c r="S28" s="93">
        <v>1</v>
      </c>
      <c r="T28" s="93">
        <v>9.09</v>
      </c>
      <c r="U28">
        <v>8.6300000000000008</v>
      </c>
      <c r="V28">
        <v>7.1984519999999996</v>
      </c>
      <c r="W28">
        <v>5.64</v>
      </c>
      <c r="X28">
        <v>22</v>
      </c>
      <c r="Y28">
        <v>7.34</v>
      </c>
      <c r="Z28">
        <v>7.33</v>
      </c>
      <c r="AA28">
        <v>8.49</v>
      </c>
      <c r="AB28">
        <v>1.7</v>
      </c>
      <c r="AC28">
        <v>2.92</v>
      </c>
      <c r="AD28">
        <v>2</v>
      </c>
      <c r="AE28">
        <v>2</v>
      </c>
      <c r="AF28">
        <v>1</v>
      </c>
      <c r="AG28">
        <v>6.66</v>
      </c>
      <c r="AH28">
        <v>13.33</v>
      </c>
      <c r="AI28">
        <v>13.33</v>
      </c>
      <c r="AJ28">
        <v>29.26</v>
      </c>
      <c r="AK28">
        <v>4</v>
      </c>
      <c r="AL28">
        <v>1</v>
      </c>
    </row>
    <row r="29" spans="1:38">
      <c r="A29" t="s">
        <v>71</v>
      </c>
      <c r="B29" s="34">
        <v>200.59</v>
      </c>
      <c r="C29" s="34">
        <v>62.98</v>
      </c>
      <c r="D29" s="93">
        <f t="shared" si="0"/>
        <v>46.88</v>
      </c>
      <c r="E29" s="34">
        <v>9.6</v>
      </c>
      <c r="F29" s="34"/>
      <c r="G29" s="34"/>
      <c r="H29" s="34"/>
      <c r="I29" s="34"/>
      <c r="J29" s="37">
        <v>0.8</v>
      </c>
      <c r="K29" s="37">
        <v>0.8</v>
      </c>
      <c r="L29" s="37">
        <v>0.82</v>
      </c>
      <c r="M29">
        <v>114.81</v>
      </c>
      <c r="N29">
        <v>271.55</v>
      </c>
      <c r="O29">
        <v>100.05</v>
      </c>
      <c r="P29">
        <v>9.42</v>
      </c>
      <c r="Q29">
        <v>43.01</v>
      </c>
      <c r="R29" s="93">
        <v>28.78</v>
      </c>
      <c r="S29" s="93">
        <v>5</v>
      </c>
      <c r="T29" s="93">
        <v>13.1</v>
      </c>
      <c r="U29">
        <v>8.6300000000000008</v>
      </c>
      <c r="V29">
        <v>12.670446</v>
      </c>
      <c r="W29">
        <v>5.64</v>
      </c>
      <c r="X29">
        <v>22.5</v>
      </c>
      <c r="Y29">
        <v>7.5</v>
      </c>
      <c r="Z29">
        <v>7.5</v>
      </c>
      <c r="AA29">
        <v>12.98</v>
      </c>
      <c r="AB29">
        <v>2.59</v>
      </c>
      <c r="AC29">
        <v>4.9400000000000004</v>
      </c>
      <c r="AD29">
        <v>5</v>
      </c>
      <c r="AE29">
        <v>5</v>
      </c>
      <c r="AF29">
        <v>3</v>
      </c>
      <c r="AG29">
        <v>6.66</v>
      </c>
      <c r="AH29">
        <v>13.33</v>
      </c>
      <c r="AI29">
        <v>13.33</v>
      </c>
      <c r="AJ29">
        <v>31.28</v>
      </c>
      <c r="AK29">
        <v>7</v>
      </c>
      <c r="AL29">
        <v>3</v>
      </c>
    </row>
    <row r="30" spans="1:38">
      <c r="A30" t="s">
        <v>72</v>
      </c>
      <c r="B30" s="34">
        <v>200.59</v>
      </c>
      <c r="C30" s="34">
        <v>62.98</v>
      </c>
      <c r="D30" s="93">
        <f t="shared" si="0"/>
        <v>67.03</v>
      </c>
      <c r="E30" s="34">
        <v>9.6</v>
      </c>
      <c r="F30" s="34"/>
      <c r="G30" s="34"/>
      <c r="H30" s="34"/>
      <c r="I30" s="34"/>
      <c r="J30" s="37">
        <v>1.1599999999999999</v>
      </c>
      <c r="K30" s="37">
        <v>1.1599999999999999</v>
      </c>
      <c r="L30" s="37">
        <v>1.18</v>
      </c>
      <c r="M30">
        <v>84.69</v>
      </c>
      <c r="N30">
        <v>271.55</v>
      </c>
      <c r="O30">
        <v>100.05</v>
      </c>
      <c r="P30">
        <v>9.42</v>
      </c>
      <c r="Q30">
        <v>43.01</v>
      </c>
      <c r="R30" s="93">
        <v>33</v>
      </c>
      <c r="S30" s="93">
        <v>12</v>
      </c>
      <c r="T30" s="93">
        <v>22.03</v>
      </c>
      <c r="U30">
        <v>8.6300000000000008</v>
      </c>
      <c r="V30">
        <v>19.205625999999999</v>
      </c>
      <c r="W30">
        <v>5.64</v>
      </c>
      <c r="X30">
        <v>22.5</v>
      </c>
      <c r="Y30">
        <v>7.5</v>
      </c>
      <c r="Z30">
        <v>7.5</v>
      </c>
      <c r="AA30">
        <v>17.93</v>
      </c>
      <c r="AB30">
        <v>3.58</v>
      </c>
      <c r="AC30">
        <v>7.94</v>
      </c>
      <c r="AD30">
        <v>6</v>
      </c>
      <c r="AE30">
        <v>8</v>
      </c>
      <c r="AF30">
        <v>4</v>
      </c>
      <c r="AG30">
        <v>6.66</v>
      </c>
      <c r="AH30">
        <v>13.33</v>
      </c>
      <c r="AI30">
        <v>13.33</v>
      </c>
      <c r="AJ30">
        <v>31.28</v>
      </c>
      <c r="AK30">
        <v>14</v>
      </c>
      <c r="AL30">
        <v>6</v>
      </c>
    </row>
    <row r="31" spans="1:38">
      <c r="A31" t="s">
        <v>73</v>
      </c>
      <c r="B31" s="34">
        <v>200.59</v>
      </c>
      <c r="C31" s="34">
        <v>62.98</v>
      </c>
      <c r="D31" s="93">
        <f t="shared" si="0"/>
        <v>79</v>
      </c>
      <c r="E31" s="34">
        <v>9.6</v>
      </c>
      <c r="F31" s="34"/>
      <c r="G31" s="34"/>
      <c r="H31" s="34"/>
      <c r="I31" s="34"/>
      <c r="J31" s="37">
        <v>1.68</v>
      </c>
      <c r="K31" s="37">
        <v>1.68</v>
      </c>
      <c r="L31" s="37">
        <v>1.72</v>
      </c>
      <c r="M31">
        <v>65.87</v>
      </c>
      <c r="N31">
        <v>271.55</v>
      </c>
      <c r="O31">
        <v>100.05</v>
      </c>
      <c r="P31">
        <v>9.11</v>
      </c>
      <c r="Q31">
        <v>43.01</v>
      </c>
      <c r="R31" s="93">
        <v>29.5</v>
      </c>
      <c r="S31" s="93">
        <v>20</v>
      </c>
      <c r="T31" s="93">
        <v>29.5</v>
      </c>
      <c r="U31">
        <v>8.25</v>
      </c>
      <c r="V31">
        <v>26.686944</v>
      </c>
      <c r="W31">
        <v>5.49</v>
      </c>
      <c r="X31">
        <v>20</v>
      </c>
      <c r="Y31">
        <v>6.66</v>
      </c>
      <c r="Z31">
        <v>6.67</v>
      </c>
      <c r="AA31">
        <v>27.96</v>
      </c>
      <c r="AB31">
        <v>5.59</v>
      </c>
      <c r="AC31">
        <v>11</v>
      </c>
      <c r="AD31">
        <v>7</v>
      </c>
      <c r="AE31">
        <v>10</v>
      </c>
      <c r="AF31">
        <v>5</v>
      </c>
      <c r="AG31">
        <v>6.66</v>
      </c>
      <c r="AH31">
        <v>13.33</v>
      </c>
      <c r="AI31">
        <v>13.33</v>
      </c>
      <c r="AJ31">
        <v>31.28</v>
      </c>
      <c r="AK31">
        <v>21</v>
      </c>
      <c r="AL31">
        <v>9</v>
      </c>
    </row>
    <row r="32" spans="1:38">
      <c r="A32" t="s">
        <v>74</v>
      </c>
      <c r="B32" s="34">
        <v>200.59</v>
      </c>
      <c r="C32" s="34">
        <v>62.98</v>
      </c>
      <c r="D32" s="93">
        <f t="shared" si="0"/>
        <v>80</v>
      </c>
      <c r="E32" s="34">
        <v>9.6</v>
      </c>
      <c r="F32" s="34"/>
      <c r="G32" s="34"/>
      <c r="H32" s="34"/>
      <c r="I32" s="34"/>
      <c r="J32" s="37">
        <v>2.2599999999999998</v>
      </c>
      <c r="K32" s="37">
        <v>2.2599999999999998</v>
      </c>
      <c r="L32" s="37">
        <v>2.3199999999999998</v>
      </c>
      <c r="M32">
        <v>65.87</v>
      </c>
      <c r="N32">
        <v>271.55</v>
      </c>
      <c r="O32">
        <v>100.05</v>
      </c>
      <c r="P32">
        <v>9.11</v>
      </c>
      <c r="Q32">
        <v>43.01</v>
      </c>
      <c r="R32" s="93">
        <v>26.66</v>
      </c>
      <c r="S32" s="93">
        <v>26.67</v>
      </c>
      <c r="T32" s="93">
        <v>26.67</v>
      </c>
      <c r="U32">
        <v>8.25</v>
      </c>
      <c r="V32">
        <v>34.675469999999997</v>
      </c>
      <c r="W32">
        <v>5.49</v>
      </c>
      <c r="X32">
        <v>20</v>
      </c>
      <c r="Y32">
        <v>6.66</v>
      </c>
      <c r="Z32">
        <v>6.67</v>
      </c>
      <c r="AA32">
        <v>39.03</v>
      </c>
      <c r="AB32">
        <v>7.81</v>
      </c>
      <c r="AC32">
        <v>14</v>
      </c>
      <c r="AD32">
        <v>10.5</v>
      </c>
      <c r="AE32">
        <v>12</v>
      </c>
      <c r="AF32">
        <v>6</v>
      </c>
      <c r="AG32">
        <v>6.66</v>
      </c>
      <c r="AH32">
        <v>13.33</v>
      </c>
      <c r="AI32">
        <v>13.33</v>
      </c>
      <c r="AJ32">
        <v>31.28</v>
      </c>
      <c r="AK32">
        <v>28</v>
      </c>
      <c r="AL32">
        <v>12</v>
      </c>
    </row>
    <row r="33" spans="1:38">
      <c r="A33" t="s">
        <v>75</v>
      </c>
      <c r="B33" s="34">
        <v>200.59</v>
      </c>
      <c r="C33" s="34">
        <v>62.98</v>
      </c>
      <c r="D33" s="93">
        <f t="shared" si="0"/>
        <v>87.5</v>
      </c>
      <c r="E33" s="34">
        <v>1.92</v>
      </c>
      <c r="F33" s="34"/>
      <c r="G33" s="34"/>
      <c r="H33" s="34"/>
      <c r="I33" s="34"/>
      <c r="J33" s="37">
        <v>2.9</v>
      </c>
      <c r="K33" s="37">
        <v>2.9</v>
      </c>
      <c r="L33" s="37">
        <v>2.98</v>
      </c>
      <c r="M33">
        <v>65.87</v>
      </c>
      <c r="N33">
        <v>271.55</v>
      </c>
      <c r="O33">
        <v>100.05</v>
      </c>
      <c r="P33">
        <v>9.11</v>
      </c>
      <c r="Q33">
        <v>43.01</v>
      </c>
      <c r="R33" s="93">
        <v>29.16</v>
      </c>
      <c r="S33" s="93">
        <v>29.17</v>
      </c>
      <c r="T33" s="93">
        <v>29.17</v>
      </c>
      <c r="U33">
        <v>8.25</v>
      </c>
      <c r="V33">
        <v>42.868830000000003</v>
      </c>
      <c r="W33">
        <v>5.49</v>
      </c>
      <c r="X33">
        <v>20</v>
      </c>
      <c r="Y33">
        <v>6.66</v>
      </c>
      <c r="Z33">
        <v>6.67</v>
      </c>
      <c r="AA33">
        <v>50.22</v>
      </c>
      <c r="AB33">
        <v>10.039999999999999</v>
      </c>
      <c r="AC33">
        <v>17</v>
      </c>
      <c r="AD33">
        <v>13.5</v>
      </c>
      <c r="AE33">
        <v>15</v>
      </c>
      <c r="AF33">
        <v>7</v>
      </c>
      <c r="AG33">
        <v>6.66</v>
      </c>
      <c r="AH33">
        <v>13.33</v>
      </c>
      <c r="AI33">
        <v>13.33</v>
      </c>
      <c r="AJ33">
        <v>30.27</v>
      </c>
      <c r="AK33">
        <v>39</v>
      </c>
      <c r="AL33">
        <v>16</v>
      </c>
    </row>
    <row r="34" spans="1:38">
      <c r="A34" t="s">
        <v>76</v>
      </c>
      <c r="B34" s="34">
        <v>200.59</v>
      </c>
      <c r="C34" s="34">
        <v>62.98</v>
      </c>
      <c r="D34" s="93">
        <f t="shared" si="0"/>
        <v>90</v>
      </c>
      <c r="E34" s="34">
        <v>1.92</v>
      </c>
      <c r="F34" s="34"/>
      <c r="G34" s="34"/>
      <c r="H34" s="34"/>
      <c r="I34" s="34"/>
      <c r="J34" s="37">
        <v>3.78</v>
      </c>
      <c r="K34" s="37">
        <v>3.78</v>
      </c>
      <c r="L34" s="37">
        <v>3.88</v>
      </c>
      <c r="M34">
        <v>65.87</v>
      </c>
      <c r="N34">
        <v>271.55</v>
      </c>
      <c r="O34">
        <v>100.05</v>
      </c>
      <c r="P34">
        <v>9.11</v>
      </c>
      <c r="Q34">
        <v>43.01</v>
      </c>
      <c r="R34" s="93">
        <v>30</v>
      </c>
      <c r="S34" s="93">
        <v>30</v>
      </c>
      <c r="T34" s="93">
        <v>30</v>
      </c>
      <c r="U34">
        <v>8.25</v>
      </c>
      <c r="V34">
        <v>50.906126</v>
      </c>
      <c r="W34">
        <v>5.49</v>
      </c>
      <c r="X34">
        <v>20</v>
      </c>
      <c r="Y34">
        <v>6.66</v>
      </c>
      <c r="Z34">
        <v>6.67</v>
      </c>
      <c r="AA34">
        <v>62.33</v>
      </c>
      <c r="AB34">
        <v>12.47</v>
      </c>
      <c r="AC34">
        <v>21</v>
      </c>
      <c r="AD34">
        <v>16.5</v>
      </c>
      <c r="AE34">
        <v>20</v>
      </c>
      <c r="AF34">
        <v>10</v>
      </c>
      <c r="AG34">
        <v>6.66</v>
      </c>
      <c r="AH34">
        <v>13.33</v>
      </c>
      <c r="AI34">
        <v>13.33</v>
      </c>
      <c r="AJ34">
        <v>30.27</v>
      </c>
      <c r="AK34">
        <v>49</v>
      </c>
      <c r="AL34">
        <v>21</v>
      </c>
    </row>
    <row r="35" spans="1:38">
      <c r="A35" t="s">
        <v>77</v>
      </c>
      <c r="B35" s="34">
        <v>200.59</v>
      </c>
      <c r="C35" s="34">
        <v>57.34</v>
      </c>
      <c r="D35" s="93">
        <f t="shared" si="0"/>
        <v>92</v>
      </c>
      <c r="E35" s="34">
        <v>1.92</v>
      </c>
      <c r="F35" s="34"/>
      <c r="G35" s="34"/>
      <c r="H35" s="34"/>
      <c r="I35" s="34"/>
      <c r="J35" s="37">
        <v>4.68</v>
      </c>
      <c r="K35" s="37">
        <v>4.68</v>
      </c>
      <c r="L35" s="37">
        <v>4.79</v>
      </c>
      <c r="M35">
        <v>65.87</v>
      </c>
      <c r="N35">
        <v>271.55</v>
      </c>
      <c r="O35">
        <v>100.05</v>
      </c>
      <c r="P35">
        <v>8.65</v>
      </c>
      <c r="Q35">
        <v>43.01</v>
      </c>
      <c r="R35" s="93">
        <v>30.66</v>
      </c>
      <c r="S35" s="93">
        <v>30.67</v>
      </c>
      <c r="T35" s="93">
        <v>30.67</v>
      </c>
      <c r="U35">
        <v>8.02</v>
      </c>
      <c r="V35">
        <v>59.177517999999999</v>
      </c>
      <c r="W35">
        <v>5.31</v>
      </c>
      <c r="X35">
        <v>20</v>
      </c>
      <c r="Y35">
        <v>6.66</v>
      </c>
      <c r="Z35">
        <v>6.67</v>
      </c>
      <c r="AA35">
        <v>78.36</v>
      </c>
      <c r="AB35">
        <v>15.67</v>
      </c>
      <c r="AC35">
        <v>23</v>
      </c>
      <c r="AD35">
        <v>20.5</v>
      </c>
      <c r="AE35">
        <v>27</v>
      </c>
      <c r="AF35">
        <v>13</v>
      </c>
      <c r="AG35">
        <v>6.66</v>
      </c>
      <c r="AH35">
        <v>13.33</v>
      </c>
      <c r="AI35">
        <v>13.33</v>
      </c>
      <c r="AJ35">
        <v>29.26</v>
      </c>
      <c r="AK35">
        <v>56</v>
      </c>
      <c r="AL35">
        <v>24</v>
      </c>
    </row>
    <row r="36" spans="1:38">
      <c r="A36" t="s">
        <v>78</v>
      </c>
      <c r="B36" s="34">
        <v>200.59</v>
      </c>
      <c r="C36" s="34">
        <v>57.34</v>
      </c>
      <c r="D36" s="93">
        <f t="shared" si="0"/>
        <v>97</v>
      </c>
      <c r="E36" s="34">
        <v>1.92</v>
      </c>
      <c r="F36" s="34"/>
      <c r="G36" s="34"/>
      <c r="H36" s="34"/>
      <c r="I36" s="34"/>
      <c r="J36" s="37">
        <v>5.57</v>
      </c>
      <c r="K36" s="37">
        <v>5.57</v>
      </c>
      <c r="L36" s="37">
        <v>5.7</v>
      </c>
      <c r="M36">
        <v>70.010000000000005</v>
      </c>
      <c r="N36">
        <v>271.55</v>
      </c>
      <c r="O36">
        <v>100.05</v>
      </c>
      <c r="P36">
        <v>8.65</v>
      </c>
      <c r="Q36">
        <v>43.01</v>
      </c>
      <c r="R36" s="93">
        <v>32.340000000000003</v>
      </c>
      <c r="S36" s="93">
        <v>32.33</v>
      </c>
      <c r="T36" s="93">
        <v>32.33</v>
      </c>
      <c r="U36">
        <v>8.02</v>
      </c>
      <c r="V36">
        <v>67.546449999999993</v>
      </c>
      <c r="W36">
        <v>5.31</v>
      </c>
      <c r="X36">
        <v>20</v>
      </c>
      <c r="Y36">
        <v>6.66</v>
      </c>
      <c r="Z36">
        <v>6.67</v>
      </c>
      <c r="AA36">
        <v>93.18</v>
      </c>
      <c r="AB36">
        <v>18.63</v>
      </c>
      <c r="AC36">
        <v>30</v>
      </c>
      <c r="AD36">
        <v>23.5</v>
      </c>
      <c r="AE36">
        <v>34</v>
      </c>
      <c r="AF36">
        <v>16</v>
      </c>
      <c r="AG36">
        <v>6.66</v>
      </c>
      <c r="AH36">
        <v>13.33</v>
      </c>
      <c r="AI36">
        <v>13.33</v>
      </c>
      <c r="AJ36">
        <v>29.26</v>
      </c>
      <c r="AK36">
        <v>70</v>
      </c>
      <c r="AL36">
        <v>30</v>
      </c>
    </row>
    <row r="37" spans="1:38">
      <c r="A37" t="s">
        <v>79</v>
      </c>
      <c r="B37" s="34">
        <v>164.15</v>
      </c>
      <c r="C37" s="34">
        <v>57.34</v>
      </c>
      <c r="D37" s="93">
        <f t="shared" si="0"/>
        <v>98</v>
      </c>
      <c r="E37" s="34">
        <v>1.92</v>
      </c>
      <c r="F37" s="34"/>
      <c r="G37" s="34"/>
      <c r="H37" s="34"/>
      <c r="I37" s="34"/>
      <c r="J37" s="37">
        <v>6.47</v>
      </c>
      <c r="K37" s="37">
        <v>6.47</v>
      </c>
      <c r="L37" s="37">
        <v>6.64</v>
      </c>
      <c r="M37">
        <v>70.010000000000005</v>
      </c>
      <c r="N37">
        <v>230.5</v>
      </c>
      <c r="O37">
        <v>100.05</v>
      </c>
      <c r="P37">
        <v>8.65</v>
      </c>
      <c r="Q37">
        <v>43.01</v>
      </c>
      <c r="R37" s="93">
        <v>32.659999999999997</v>
      </c>
      <c r="S37" s="93">
        <v>32.67</v>
      </c>
      <c r="T37" s="93">
        <v>32.67</v>
      </c>
      <c r="U37">
        <v>8.02</v>
      </c>
      <c r="V37">
        <v>71.009119999999996</v>
      </c>
      <c r="W37">
        <v>5.31</v>
      </c>
      <c r="X37">
        <v>20</v>
      </c>
      <c r="Y37">
        <v>6.66</v>
      </c>
      <c r="Z37">
        <v>6.67</v>
      </c>
      <c r="AA37">
        <v>108.4</v>
      </c>
      <c r="AB37">
        <v>21.68</v>
      </c>
      <c r="AC37">
        <v>37</v>
      </c>
      <c r="AD37">
        <v>26.5</v>
      </c>
      <c r="AE37">
        <v>39</v>
      </c>
      <c r="AF37">
        <v>19</v>
      </c>
      <c r="AG37">
        <v>6.66</v>
      </c>
      <c r="AH37">
        <v>13.33</v>
      </c>
      <c r="AI37">
        <v>13.33</v>
      </c>
      <c r="AJ37">
        <v>29.26</v>
      </c>
      <c r="AK37">
        <v>84</v>
      </c>
      <c r="AL37">
        <v>36</v>
      </c>
    </row>
    <row r="38" spans="1:38">
      <c r="A38" t="s">
        <v>80</v>
      </c>
      <c r="B38" s="34">
        <v>144.94</v>
      </c>
      <c r="C38" s="34">
        <v>57.34</v>
      </c>
      <c r="D38" s="93">
        <f t="shared" si="0"/>
        <v>98</v>
      </c>
      <c r="E38" s="34">
        <v>1.92</v>
      </c>
      <c r="F38" s="34"/>
      <c r="G38" s="34"/>
      <c r="H38" s="34"/>
      <c r="I38" s="34"/>
      <c r="J38" s="37">
        <v>7.33</v>
      </c>
      <c r="K38" s="37">
        <v>7.33</v>
      </c>
      <c r="L38" s="37">
        <v>7.52</v>
      </c>
      <c r="M38">
        <v>70.010000000000005</v>
      </c>
      <c r="N38">
        <v>192.08</v>
      </c>
      <c r="O38">
        <v>91.24</v>
      </c>
      <c r="P38">
        <v>8.65</v>
      </c>
      <c r="Q38">
        <v>43.01</v>
      </c>
      <c r="R38" s="93">
        <v>32.659999999999997</v>
      </c>
      <c r="S38" s="93">
        <v>32.67</v>
      </c>
      <c r="T38" s="93">
        <v>32.67</v>
      </c>
      <c r="U38">
        <v>8.02</v>
      </c>
      <c r="V38">
        <v>73.554913999999997</v>
      </c>
      <c r="W38">
        <v>5.31</v>
      </c>
      <c r="X38">
        <v>20</v>
      </c>
      <c r="Y38">
        <v>6.66</v>
      </c>
      <c r="Z38">
        <v>6.67</v>
      </c>
      <c r="AA38">
        <v>122.33</v>
      </c>
      <c r="AB38">
        <v>24.47</v>
      </c>
      <c r="AC38">
        <v>43</v>
      </c>
      <c r="AD38">
        <v>29.5</v>
      </c>
      <c r="AE38">
        <v>45</v>
      </c>
      <c r="AF38">
        <v>22</v>
      </c>
      <c r="AG38">
        <v>6.66</v>
      </c>
      <c r="AH38">
        <v>13.33</v>
      </c>
      <c r="AI38">
        <v>13.33</v>
      </c>
      <c r="AJ38">
        <v>27.25</v>
      </c>
      <c r="AK38">
        <v>98</v>
      </c>
      <c r="AL38">
        <v>42</v>
      </c>
    </row>
    <row r="39" spans="1:38">
      <c r="A39" t="s">
        <v>81</v>
      </c>
      <c r="B39" s="34">
        <v>127.73</v>
      </c>
      <c r="C39" s="34">
        <v>57.34</v>
      </c>
      <c r="D39" s="93">
        <f t="shared" si="0"/>
        <v>99</v>
      </c>
      <c r="E39" s="34">
        <v>1.92</v>
      </c>
      <c r="F39" s="34"/>
      <c r="G39" s="34"/>
      <c r="H39" s="34"/>
      <c r="I39" s="34"/>
      <c r="J39" s="37">
        <v>8.1199999999999992</v>
      </c>
      <c r="K39" s="37">
        <v>8.1199999999999992</v>
      </c>
      <c r="L39" s="37">
        <v>8.32</v>
      </c>
      <c r="M39">
        <v>70.010000000000005</v>
      </c>
      <c r="N39">
        <v>192.08</v>
      </c>
      <c r="O39">
        <v>52.82</v>
      </c>
      <c r="P39">
        <v>8.65</v>
      </c>
      <c r="Q39">
        <v>43.01</v>
      </c>
      <c r="R39" s="93">
        <v>33</v>
      </c>
      <c r="S39" s="93">
        <v>33</v>
      </c>
      <c r="T39" s="93">
        <v>33</v>
      </c>
      <c r="U39">
        <v>8.02</v>
      </c>
      <c r="V39">
        <v>63.205919999999999</v>
      </c>
      <c r="W39">
        <v>5.18</v>
      </c>
      <c r="X39">
        <v>20</v>
      </c>
      <c r="Y39">
        <v>6.66</v>
      </c>
      <c r="Z39">
        <v>6.67</v>
      </c>
      <c r="AA39">
        <v>133.18</v>
      </c>
      <c r="AB39">
        <v>26.63</v>
      </c>
      <c r="AC39">
        <v>50</v>
      </c>
      <c r="AD39">
        <v>31.5</v>
      </c>
      <c r="AE39">
        <v>52</v>
      </c>
      <c r="AF39">
        <v>25</v>
      </c>
      <c r="AG39">
        <v>6.66</v>
      </c>
      <c r="AH39">
        <v>13.33</v>
      </c>
      <c r="AI39">
        <v>13.33</v>
      </c>
      <c r="AJ39">
        <v>27.25</v>
      </c>
      <c r="AK39">
        <v>112</v>
      </c>
      <c r="AL39">
        <v>48</v>
      </c>
    </row>
    <row r="40" spans="1:38">
      <c r="A40" t="s">
        <v>82</v>
      </c>
      <c r="B40" s="34">
        <v>111.41</v>
      </c>
      <c r="C40" s="34">
        <v>57.34</v>
      </c>
      <c r="D40" s="93">
        <f t="shared" si="0"/>
        <v>99</v>
      </c>
      <c r="E40" s="34">
        <v>1.92</v>
      </c>
      <c r="F40" s="34"/>
      <c r="G40" s="34"/>
      <c r="H40" s="34"/>
      <c r="I40" s="34"/>
      <c r="J40" s="37">
        <v>8.86</v>
      </c>
      <c r="K40" s="37">
        <v>8.86</v>
      </c>
      <c r="L40" s="37">
        <v>9.09</v>
      </c>
      <c r="M40">
        <v>70.010000000000005</v>
      </c>
      <c r="N40">
        <v>192.08</v>
      </c>
      <c r="O40">
        <v>52.82</v>
      </c>
      <c r="P40">
        <v>8.65</v>
      </c>
      <c r="Q40">
        <v>43.01</v>
      </c>
      <c r="R40" s="93">
        <v>33</v>
      </c>
      <c r="S40" s="93">
        <v>33</v>
      </c>
      <c r="T40" s="93">
        <v>33</v>
      </c>
      <c r="U40">
        <v>8.02</v>
      </c>
      <c r="V40">
        <v>63.8887</v>
      </c>
      <c r="W40">
        <v>5.18</v>
      </c>
      <c r="X40">
        <v>20</v>
      </c>
      <c r="Y40">
        <v>6.66</v>
      </c>
      <c r="Z40">
        <v>6.67</v>
      </c>
      <c r="AA40">
        <v>144.02000000000001</v>
      </c>
      <c r="AB40">
        <v>28.8</v>
      </c>
      <c r="AC40">
        <v>56</v>
      </c>
      <c r="AD40">
        <v>33.5</v>
      </c>
      <c r="AE40">
        <v>59</v>
      </c>
      <c r="AF40">
        <v>28</v>
      </c>
      <c r="AG40">
        <v>6.66</v>
      </c>
      <c r="AH40">
        <v>13.33</v>
      </c>
      <c r="AI40">
        <v>13.33</v>
      </c>
      <c r="AJ40">
        <v>27.25</v>
      </c>
      <c r="AK40">
        <v>123</v>
      </c>
      <c r="AL40">
        <v>52</v>
      </c>
    </row>
    <row r="41" spans="1:38">
      <c r="A41" t="s">
        <v>83</v>
      </c>
      <c r="B41" s="34">
        <v>111.41</v>
      </c>
      <c r="C41" s="34">
        <v>57.34</v>
      </c>
      <c r="D41" s="93">
        <f t="shared" si="0"/>
        <v>99</v>
      </c>
      <c r="E41" s="34">
        <v>1.92</v>
      </c>
      <c r="F41" s="34"/>
      <c r="G41" s="34"/>
      <c r="H41" s="34"/>
      <c r="I41" s="34"/>
      <c r="J41" s="37">
        <v>9.57</v>
      </c>
      <c r="K41" s="37">
        <v>9.57</v>
      </c>
      <c r="L41" s="37">
        <v>9.81</v>
      </c>
      <c r="M41">
        <v>70.010000000000005</v>
      </c>
      <c r="N41">
        <v>192.08</v>
      </c>
      <c r="O41">
        <v>52.82</v>
      </c>
      <c r="P41">
        <v>7.72</v>
      </c>
      <c r="Q41">
        <v>43.01</v>
      </c>
      <c r="R41" s="93">
        <v>33</v>
      </c>
      <c r="S41" s="93">
        <v>33</v>
      </c>
      <c r="T41" s="93">
        <v>33</v>
      </c>
      <c r="U41">
        <v>8.02</v>
      </c>
      <c r="V41">
        <v>75.154570000000007</v>
      </c>
      <c r="W41">
        <v>5.18</v>
      </c>
      <c r="X41">
        <v>20</v>
      </c>
      <c r="Y41">
        <v>6.66</v>
      </c>
      <c r="Z41">
        <v>6.67</v>
      </c>
      <c r="AA41">
        <v>154.85</v>
      </c>
      <c r="AB41">
        <v>30.97</v>
      </c>
      <c r="AC41">
        <v>61</v>
      </c>
      <c r="AD41">
        <v>37.5</v>
      </c>
      <c r="AE41">
        <v>64</v>
      </c>
      <c r="AF41">
        <v>31</v>
      </c>
      <c r="AG41">
        <v>6.66</v>
      </c>
      <c r="AH41">
        <v>13.33</v>
      </c>
      <c r="AI41">
        <v>13.33</v>
      </c>
      <c r="AJ41">
        <v>27.76</v>
      </c>
      <c r="AK41">
        <v>133</v>
      </c>
      <c r="AL41">
        <v>57</v>
      </c>
    </row>
    <row r="42" spans="1:38">
      <c r="A42" t="s">
        <v>84</v>
      </c>
      <c r="B42" s="34">
        <v>111.41</v>
      </c>
      <c r="C42" s="34">
        <v>57.34</v>
      </c>
      <c r="D42" s="93">
        <f t="shared" si="0"/>
        <v>99</v>
      </c>
      <c r="E42" s="34">
        <v>1.92</v>
      </c>
      <c r="F42" s="34"/>
      <c r="G42" s="34"/>
      <c r="H42" s="34"/>
      <c r="I42" s="34"/>
      <c r="J42" s="37">
        <v>10.23</v>
      </c>
      <c r="K42" s="37">
        <v>10.23</v>
      </c>
      <c r="L42" s="37">
        <v>10.49</v>
      </c>
      <c r="M42">
        <v>70.010000000000005</v>
      </c>
      <c r="N42">
        <v>192.08</v>
      </c>
      <c r="O42">
        <v>52.82</v>
      </c>
      <c r="P42">
        <v>7.72</v>
      </c>
      <c r="Q42">
        <v>43.01</v>
      </c>
      <c r="R42" s="93">
        <v>33</v>
      </c>
      <c r="S42" s="93">
        <v>33</v>
      </c>
      <c r="T42" s="93">
        <v>33</v>
      </c>
      <c r="U42">
        <v>8.02</v>
      </c>
      <c r="V42">
        <v>86.927648000000005</v>
      </c>
      <c r="W42">
        <v>5.18</v>
      </c>
      <c r="X42">
        <v>20</v>
      </c>
      <c r="Y42">
        <v>6.66</v>
      </c>
      <c r="Z42">
        <v>6.67</v>
      </c>
      <c r="AA42">
        <v>165.69</v>
      </c>
      <c r="AB42">
        <v>33.14</v>
      </c>
      <c r="AC42">
        <v>66</v>
      </c>
      <c r="AD42">
        <v>38.5</v>
      </c>
      <c r="AE42">
        <v>69</v>
      </c>
      <c r="AF42">
        <v>33</v>
      </c>
      <c r="AG42">
        <v>6.66</v>
      </c>
      <c r="AH42">
        <v>13.33</v>
      </c>
      <c r="AI42">
        <v>13.33</v>
      </c>
      <c r="AJ42">
        <v>27.76</v>
      </c>
      <c r="AK42">
        <v>144</v>
      </c>
      <c r="AL42">
        <v>61</v>
      </c>
    </row>
    <row r="43" spans="1:38">
      <c r="A43" t="s">
        <v>85</v>
      </c>
      <c r="B43" s="34">
        <v>111.41</v>
      </c>
      <c r="C43" s="34">
        <v>57.34</v>
      </c>
      <c r="D43" s="93">
        <f t="shared" si="0"/>
        <v>99</v>
      </c>
      <c r="E43" s="34">
        <v>1.92</v>
      </c>
      <c r="F43" s="34"/>
      <c r="G43" s="34"/>
      <c r="H43" s="34"/>
      <c r="I43" s="34"/>
      <c r="J43" s="37">
        <v>11.19</v>
      </c>
      <c r="K43" s="37">
        <v>11.19</v>
      </c>
      <c r="L43" s="37">
        <v>11.48</v>
      </c>
      <c r="M43">
        <v>70.010000000000005</v>
      </c>
      <c r="N43">
        <v>192.08</v>
      </c>
      <c r="O43">
        <v>52.82</v>
      </c>
      <c r="P43">
        <v>7.72</v>
      </c>
      <c r="Q43">
        <v>43.01</v>
      </c>
      <c r="R43" s="93">
        <v>33</v>
      </c>
      <c r="S43" s="93">
        <v>33</v>
      </c>
      <c r="T43" s="93">
        <v>33</v>
      </c>
      <c r="U43">
        <v>8.02</v>
      </c>
      <c r="V43">
        <v>98.573924000000005</v>
      </c>
      <c r="W43">
        <v>5.03</v>
      </c>
      <c r="X43">
        <v>20</v>
      </c>
      <c r="Y43">
        <v>6.66</v>
      </c>
      <c r="Z43">
        <v>6.67</v>
      </c>
      <c r="AA43">
        <v>182.59</v>
      </c>
      <c r="AB43">
        <v>36.520000000000003</v>
      </c>
      <c r="AC43">
        <v>71</v>
      </c>
      <c r="AD43">
        <v>39.5</v>
      </c>
      <c r="AE43">
        <v>74</v>
      </c>
      <c r="AF43">
        <v>35</v>
      </c>
      <c r="AG43">
        <v>6.66</v>
      </c>
      <c r="AH43">
        <v>13.33</v>
      </c>
      <c r="AI43">
        <v>13.33</v>
      </c>
      <c r="AJ43">
        <v>27.76</v>
      </c>
      <c r="AK43">
        <v>151</v>
      </c>
      <c r="AL43">
        <v>64</v>
      </c>
    </row>
    <row r="44" spans="1:38">
      <c r="A44" t="s">
        <v>86</v>
      </c>
      <c r="B44" s="34">
        <v>111.41</v>
      </c>
      <c r="C44" s="34">
        <v>57.34</v>
      </c>
      <c r="D44" s="93">
        <f t="shared" si="0"/>
        <v>99</v>
      </c>
      <c r="E44" s="34">
        <v>1.92</v>
      </c>
      <c r="F44" s="34"/>
      <c r="G44" s="34"/>
      <c r="H44" s="34"/>
      <c r="I44" s="34"/>
      <c r="J44" s="37">
        <v>11.82</v>
      </c>
      <c r="K44" s="37">
        <v>11.82</v>
      </c>
      <c r="L44" s="37">
        <v>12.12</v>
      </c>
      <c r="M44">
        <v>70.010000000000005</v>
      </c>
      <c r="N44">
        <v>192.08</v>
      </c>
      <c r="O44">
        <v>52.82</v>
      </c>
      <c r="P44">
        <v>7.72</v>
      </c>
      <c r="Q44">
        <v>43.01</v>
      </c>
      <c r="R44" s="93">
        <v>33</v>
      </c>
      <c r="S44" s="93">
        <v>33</v>
      </c>
      <c r="T44" s="93">
        <v>33</v>
      </c>
      <c r="U44">
        <v>8.02</v>
      </c>
      <c r="V44">
        <v>109.752008</v>
      </c>
      <c r="W44">
        <v>5.03</v>
      </c>
      <c r="X44">
        <v>20</v>
      </c>
      <c r="Y44">
        <v>6.66</v>
      </c>
      <c r="Z44">
        <v>6.67</v>
      </c>
      <c r="AA44">
        <v>194.54</v>
      </c>
      <c r="AB44">
        <v>38.909999999999997</v>
      </c>
      <c r="AC44">
        <v>75</v>
      </c>
      <c r="AD44">
        <v>41.5</v>
      </c>
      <c r="AE44">
        <v>78</v>
      </c>
      <c r="AF44">
        <v>37</v>
      </c>
      <c r="AG44">
        <v>6.66</v>
      </c>
      <c r="AH44">
        <v>13.33</v>
      </c>
      <c r="AI44">
        <v>13.33</v>
      </c>
      <c r="AJ44">
        <v>27.76</v>
      </c>
      <c r="AK44">
        <v>158</v>
      </c>
      <c r="AL44">
        <v>67</v>
      </c>
    </row>
    <row r="45" spans="1:38">
      <c r="A45" t="s">
        <v>87</v>
      </c>
      <c r="B45" s="34">
        <v>111.41</v>
      </c>
      <c r="C45" s="34">
        <v>57.34</v>
      </c>
      <c r="D45" s="93">
        <f t="shared" si="0"/>
        <v>99</v>
      </c>
      <c r="E45" s="34">
        <v>1.92</v>
      </c>
      <c r="F45" s="34"/>
      <c r="G45" s="34"/>
      <c r="H45" s="34"/>
      <c r="I45" s="34"/>
      <c r="J45" s="37">
        <v>12.48</v>
      </c>
      <c r="K45" s="37">
        <v>12.48</v>
      </c>
      <c r="L45" s="37">
        <v>12.8</v>
      </c>
      <c r="M45">
        <v>70.010000000000005</v>
      </c>
      <c r="N45">
        <v>192.08</v>
      </c>
      <c r="O45">
        <v>52.82</v>
      </c>
      <c r="P45">
        <v>7.72</v>
      </c>
      <c r="Q45">
        <v>43.01</v>
      </c>
      <c r="R45" s="93">
        <v>33</v>
      </c>
      <c r="S45" s="93">
        <v>33</v>
      </c>
      <c r="T45" s="93">
        <v>33</v>
      </c>
      <c r="U45">
        <v>8.02</v>
      </c>
      <c r="V45">
        <v>111.400434</v>
      </c>
      <c r="W45">
        <v>5.03</v>
      </c>
      <c r="X45">
        <v>20</v>
      </c>
      <c r="Y45">
        <v>6.66</v>
      </c>
      <c r="Z45">
        <v>6.67</v>
      </c>
      <c r="AA45">
        <v>206.49</v>
      </c>
      <c r="AB45">
        <v>41.3</v>
      </c>
      <c r="AC45">
        <v>77</v>
      </c>
      <c r="AD45">
        <v>41.5</v>
      </c>
      <c r="AE45">
        <v>82</v>
      </c>
      <c r="AF45">
        <v>39</v>
      </c>
      <c r="AG45">
        <v>6.66</v>
      </c>
      <c r="AH45">
        <v>13.33</v>
      </c>
      <c r="AI45">
        <v>13.33</v>
      </c>
      <c r="AJ45">
        <v>27.25</v>
      </c>
      <c r="AK45">
        <v>165</v>
      </c>
      <c r="AL45">
        <v>70</v>
      </c>
    </row>
    <row r="46" spans="1:38">
      <c r="A46" t="s">
        <v>88</v>
      </c>
      <c r="B46" s="34">
        <v>111.41</v>
      </c>
      <c r="C46" s="34">
        <v>57.34</v>
      </c>
      <c r="D46" s="93">
        <f t="shared" si="0"/>
        <v>99</v>
      </c>
      <c r="E46" s="34">
        <v>1.92</v>
      </c>
      <c r="F46" s="34"/>
      <c r="G46" s="34"/>
      <c r="H46" s="34"/>
      <c r="I46" s="34"/>
      <c r="J46" s="37">
        <v>13.14</v>
      </c>
      <c r="K46" s="37">
        <v>13.14</v>
      </c>
      <c r="L46" s="37">
        <v>13.47</v>
      </c>
      <c r="M46">
        <v>70.010000000000005</v>
      </c>
      <c r="N46">
        <v>192.08</v>
      </c>
      <c r="O46">
        <v>52.82</v>
      </c>
      <c r="P46">
        <v>7.72</v>
      </c>
      <c r="Q46">
        <v>43.01</v>
      </c>
      <c r="R46" s="93">
        <v>33</v>
      </c>
      <c r="S46" s="93">
        <v>33</v>
      </c>
      <c r="T46" s="93">
        <v>33</v>
      </c>
      <c r="U46">
        <v>8.02</v>
      </c>
      <c r="V46">
        <v>114.326634</v>
      </c>
      <c r="W46">
        <v>5.03</v>
      </c>
      <c r="X46">
        <v>20</v>
      </c>
      <c r="Y46">
        <v>6.66</v>
      </c>
      <c r="Z46">
        <v>6.67</v>
      </c>
      <c r="AA46">
        <v>216.68</v>
      </c>
      <c r="AB46">
        <v>43.34</v>
      </c>
      <c r="AC46">
        <v>81</v>
      </c>
      <c r="AD46">
        <v>42.5</v>
      </c>
      <c r="AE46">
        <v>86</v>
      </c>
      <c r="AF46">
        <v>41</v>
      </c>
      <c r="AG46">
        <v>6.66</v>
      </c>
      <c r="AH46">
        <v>13.33</v>
      </c>
      <c r="AI46">
        <v>13.33</v>
      </c>
      <c r="AJ46">
        <v>27.25</v>
      </c>
      <c r="AK46">
        <v>172</v>
      </c>
      <c r="AL46">
        <v>73</v>
      </c>
    </row>
    <row r="47" spans="1:38">
      <c r="A47" t="s">
        <v>89</v>
      </c>
      <c r="B47" s="34">
        <v>111.41</v>
      </c>
      <c r="C47" s="34">
        <v>57.34</v>
      </c>
      <c r="D47" s="93">
        <f t="shared" si="0"/>
        <v>99</v>
      </c>
      <c r="E47" s="34">
        <v>1.92</v>
      </c>
      <c r="F47" s="34"/>
      <c r="G47" s="34"/>
      <c r="H47" s="34"/>
      <c r="I47" s="34"/>
      <c r="J47" s="37">
        <v>13.52</v>
      </c>
      <c r="K47" s="37">
        <v>13.52</v>
      </c>
      <c r="L47" s="37">
        <v>13.86</v>
      </c>
      <c r="M47">
        <v>70.010000000000005</v>
      </c>
      <c r="N47">
        <v>192.08</v>
      </c>
      <c r="O47">
        <v>52.82</v>
      </c>
      <c r="P47">
        <v>7.34</v>
      </c>
      <c r="Q47">
        <v>43.01</v>
      </c>
      <c r="R47" s="93">
        <v>33</v>
      </c>
      <c r="S47" s="93">
        <v>33</v>
      </c>
      <c r="T47" s="93">
        <v>33</v>
      </c>
      <c r="U47">
        <v>8.02</v>
      </c>
      <c r="V47">
        <v>117.672256</v>
      </c>
      <c r="W47">
        <v>5.03</v>
      </c>
      <c r="X47">
        <v>20</v>
      </c>
      <c r="Y47">
        <v>6.66</v>
      </c>
      <c r="Z47">
        <v>6.67</v>
      </c>
      <c r="AA47">
        <v>225.36</v>
      </c>
      <c r="AB47">
        <v>45.07</v>
      </c>
      <c r="AC47">
        <v>85</v>
      </c>
      <c r="AD47">
        <v>43.5</v>
      </c>
      <c r="AE47">
        <v>88</v>
      </c>
      <c r="AF47">
        <v>42</v>
      </c>
      <c r="AG47">
        <v>6.66</v>
      </c>
      <c r="AH47">
        <v>13.33</v>
      </c>
      <c r="AI47">
        <v>13.33</v>
      </c>
      <c r="AJ47">
        <v>27.25</v>
      </c>
      <c r="AK47">
        <v>175</v>
      </c>
      <c r="AL47">
        <v>75</v>
      </c>
    </row>
    <row r="48" spans="1:38">
      <c r="A48" t="s">
        <v>90</v>
      </c>
      <c r="B48" s="34">
        <v>111.41</v>
      </c>
      <c r="C48" s="34">
        <v>57.34</v>
      </c>
      <c r="D48" s="93">
        <f t="shared" si="0"/>
        <v>99</v>
      </c>
      <c r="E48" s="34">
        <v>1.92</v>
      </c>
      <c r="F48" s="34"/>
      <c r="G48" s="34"/>
      <c r="H48" s="34"/>
      <c r="I48" s="34"/>
      <c r="J48" s="37">
        <v>13.66</v>
      </c>
      <c r="K48" s="37">
        <v>13.66</v>
      </c>
      <c r="L48" s="37">
        <v>13.99</v>
      </c>
      <c r="M48">
        <v>70.010000000000005</v>
      </c>
      <c r="N48">
        <v>192.08</v>
      </c>
      <c r="O48">
        <v>52.82</v>
      </c>
      <c r="P48">
        <v>7.34</v>
      </c>
      <c r="Q48">
        <v>43.01</v>
      </c>
      <c r="R48" s="93">
        <v>33</v>
      </c>
      <c r="S48" s="93">
        <v>33</v>
      </c>
      <c r="T48" s="93">
        <v>33</v>
      </c>
      <c r="U48">
        <v>8.02</v>
      </c>
      <c r="V48">
        <v>120.40337599999999</v>
      </c>
      <c r="W48">
        <v>5.03</v>
      </c>
      <c r="X48">
        <v>20</v>
      </c>
      <c r="Y48">
        <v>6.66</v>
      </c>
      <c r="Z48">
        <v>6.67</v>
      </c>
      <c r="AA48">
        <v>230</v>
      </c>
      <c r="AB48">
        <v>46</v>
      </c>
      <c r="AC48">
        <v>85</v>
      </c>
      <c r="AD48">
        <v>43.5</v>
      </c>
      <c r="AE48">
        <v>89</v>
      </c>
      <c r="AF48">
        <v>43</v>
      </c>
      <c r="AG48">
        <v>6.66</v>
      </c>
      <c r="AH48">
        <v>13.33</v>
      </c>
      <c r="AI48">
        <v>13.33</v>
      </c>
      <c r="AJ48">
        <v>27.25</v>
      </c>
      <c r="AK48">
        <v>179</v>
      </c>
      <c r="AL48">
        <v>76</v>
      </c>
    </row>
    <row r="49" spans="1:38">
      <c r="A49" t="s">
        <v>91</v>
      </c>
      <c r="B49" s="34">
        <v>111.41</v>
      </c>
      <c r="C49" s="34">
        <v>57.34</v>
      </c>
      <c r="D49" s="93">
        <f t="shared" si="0"/>
        <v>99</v>
      </c>
      <c r="E49" s="34">
        <v>1.92</v>
      </c>
      <c r="F49" s="34"/>
      <c r="G49" s="34"/>
      <c r="H49" s="34"/>
      <c r="I49" s="34"/>
      <c r="J49" s="37">
        <v>13.76</v>
      </c>
      <c r="K49" s="37">
        <v>13.76</v>
      </c>
      <c r="L49" s="37">
        <v>14.11</v>
      </c>
      <c r="M49">
        <v>70.010000000000005</v>
      </c>
      <c r="N49">
        <v>192.08</v>
      </c>
      <c r="O49">
        <v>52.82</v>
      </c>
      <c r="P49">
        <v>7.34</v>
      </c>
      <c r="Q49">
        <v>43.01</v>
      </c>
      <c r="R49" s="93">
        <v>33</v>
      </c>
      <c r="S49" s="93">
        <v>33</v>
      </c>
      <c r="T49" s="93">
        <v>33</v>
      </c>
      <c r="U49">
        <v>8.02</v>
      </c>
      <c r="V49">
        <v>121.74942799999999</v>
      </c>
      <c r="W49">
        <v>5.03</v>
      </c>
      <c r="X49">
        <v>20</v>
      </c>
      <c r="Y49">
        <v>6.66</v>
      </c>
      <c r="Z49">
        <v>6.67</v>
      </c>
      <c r="AA49">
        <v>230</v>
      </c>
      <c r="AB49">
        <v>46</v>
      </c>
      <c r="AC49">
        <v>86</v>
      </c>
      <c r="AD49">
        <v>44.5</v>
      </c>
      <c r="AE49">
        <v>90</v>
      </c>
      <c r="AF49">
        <v>43</v>
      </c>
      <c r="AG49">
        <v>6.66</v>
      </c>
      <c r="AH49">
        <v>15</v>
      </c>
      <c r="AI49">
        <v>15</v>
      </c>
      <c r="AJ49">
        <v>26.75</v>
      </c>
      <c r="AK49">
        <v>179</v>
      </c>
      <c r="AL49">
        <v>76</v>
      </c>
    </row>
    <row r="50" spans="1:38">
      <c r="A50" t="s">
        <v>92</v>
      </c>
      <c r="B50" s="34">
        <v>111.41</v>
      </c>
      <c r="C50" s="34">
        <v>57.34</v>
      </c>
      <c r="D50" s="93">
        <f t="shared" si="0"/>
        <v>99</v>
      </c>
      <c r="E50" s="34">
        <v>1.92</v>
      </c>
      <c r="F50" s="34"/>
      <c r="G50" s="34"/>
      <c r="H50" s="34"/>
      <c r="I50" s="34"/>
      <c r="J50" s="37">
        <v>13.87</v>
      </c>
      <c r="K50" s="37">
        <v>13.87</v>
      </c>
      <c r="L50" s="37">
        <v>14.21</v>
      </c>
      <c r="M50">
        <v>70.010000000000005</v>
      </c>
      <c r="N50">
        <v>192.08</v>
      </c>
      <c r="O50">
        <v>52.82</v>
      </c>
      <c r="P50">
        <v>7.34</v>
      </c>
      <c r="Q50">
        <v>43.01</v>
      </c>
      <c r="R50" s="93">
        <v>33</v>
      </c>
      <c r="S50" s="93">
        <v>33</v>
      </c>
      <c r="T50" s="93">
        <v>33</v>
      </c>
      <c r="U50">
        <v>8.02</v>
      </c>
      <c r="V50">
        <v>122.685812</v>
      </c>
      <c r="W50">
        <v>5.03</v>
      </c>
      <c r="X50">
        <v>20</v>
      </c>
      <c r="Y50">
        <v>6.66</v>
      </c>
      <c r="Z50">
        <v>6.67</v>
      </c>
      <c r="AA50">
        <v>230</v>
      </c>
      <c r="AB50">
        <v>46</v>
      </c>
      <c r="AC50">
        <v>86</v>
      </c>
      <c r="AD50">
        <v>44.5</v>
      </c>
      <c r="AE50">
        <v>90</v>
      </c>
      <c r="AF50">
        <v>43</v>
      </c>
      <c r="AG50">
        <v>6.66</v>
      </c>
      <c r="AH50">
        <v>15</v>
      </c>
      <c r="AI50">
        <v>15</v>
      </c>
      <c r="AJ50">
        <v>26.75</v>
      </c>
      <c r="AK50">
        <v>179</v>
      </c>
      <c r="AL50">
        <v>76</v>
      </c>
    </row>
    <row r="51" spans="1:38">
      <c r="A51" t="s">
        <v>93</v>
      </c>
      <c r="B51" s="34">
        <v>111.41</v>
      </c>
      <c r="C51" s="34">
        <v>57.34</v>
      </c>
      <c r="D51" s="93">
        <f t="shared" si="0"/>
        <v>99</v>
      </c>
      <c r="E51" s="34">
        <v>1.92</v>
      </c>
      <c r="F51" s="34"/>
      <c r="G51" s="34"/>
      <c r="H51" s="34"/>
      <c r="I51" s="34"/>
      <c r="J51" s="37">
        <v>13.88</v>
      </c>
      <c r="K51" s="37">
        <v>13.88</v>
      </c>
      <c r="L51" s="37">
        <v>14.23</v>
      </c>
      <c r="M51">
        <v>70.010000000000005</v>
      </c>
      <c r="N51">
        <v>230.5</v>
      </c>
      <c r="O51">
        <v>52.82</v>
      </c>
      <c r="P51">
        <v>7.34</v>
      </c>
      <c r="Q51">
        <v>44.01</v>
      </c>
      <c r="R51" s="93">
        <v>33</v>
      </c>
      <c r="S51" s="93">
        <v>33</v>
      </c>
      <c r="T51" s="93">
        <v>33</v>
      </c>
      <c r="U51">
        <v>8.02</v>
      </c>
      <c r="V51">
        <v>103.860592</v>
      </c>
      <c r="W51">
        <v>4.9000000000000004</v>
      </c>
      <c r="X51">
        <v>20</v>
      </c>
      <c r="Y51">
        <v>6.66</v>
      </c>
      <c r="Z51">
        <v>6.67</v>
      </c>
      <c r="AA51">
        <v>230</v>
      </c>
      <c r="AB51">
        <v>46</v>
      </c>
      <c r="AC51">
        <v>87</v>
      </c>
      <c r="AD51">
        <v>44.5</v>
      </c>
      <c r="AE51">
        <v>90</v>
      </c>
      <c r="AF51">
        <v>43</v>
      </c>
      <c r="AG51">
        <v>6.66</v>
      </c>
      <c r="AH51">
        <v>15</v>
      </c>
      <c r="AI51">
        <v>15</v>
      </c>
      <c r="AJ51">
        <v>26.75</v>
      </c>
      <c r="AK51">
        <v>179</v>
      </c>
      <c r="AL51">
        <v>76</v>
      </c>
    </row>
    <row r="52" spans="1:38">
      <c r="A52" t="s">
        <v>94</v>
      </c>
      <c r="B52" s="34">
        <v>111.41</v>
      </c>
      <c r="C52" s="34">
        <v>57.34</v>
      </c>
      <c r="D52" s="93">
        <f t="shared" si="0"/>
        <v>99</v>
      </c>
      <c r="E52" s="34">
        <v>1.92</v>
      </c>
      <c r="F52" s="34"/>
      <c r="G52" s="34"/>
      <c r="H52" s="34"/>
      <c r="I52" s="34"/>
      <c r="J52" s="37">
        <v>13.9</v>
      </c>
      <c r="K52" s="37">
        <v>13.9</v>
      </c>
      <c r="L52" s="37">
        <v>14.25</v>
      </c>
      <c r="M52">
        <v>70.010000000000005</v>
      </c>
      <c r="N52">
        <v>271.55</v>
      </c>
      <c r="O52">
        <v>52.82</v>
      </c>
      <c r="P52">
        <v>7.34</v>
      </c>
      <c r="Q52">
        <v>44.01</v>
      </c>
      <c r="R52" s="93">
        <v>33</v>
      </c>
      <c r="S52" s="93">
        <v>33</v>
      </c>
      <c r="T52" s="93">
        <v>33</v>
      </c>
      <c r="U52">
        <v>8.02</v>
      </c>
      <c r="V52">
        <v>103.73379</v>
      </c>
      <c r="W52">
        <v>4.9000000000000004</v>
      </c>
      <c r="X52">
        <v>22.5</v>
      </c>
      <c r="Y52">
        <v>7.5</v>
      </c>
      <c r="Z52">
        <v>7.5</v>
      </c>
      <c r="AA52">
        <v>230</v>
      </c>
      <c r="AB52">
        <v>46</v>
      </c>
      <c r="AC52">
        <v>87</v>
      </c>
      <c r="AD52">
        <v>44.5</v>
      </c>
      <c r="AE52">
        <v>90</v>
      </c>
      <c r="AF52">
        <v>43</v>
      </c>
      <c r="AG52">
        <v>6.66</v>
      </c>
      <c r="AH52">
        <v>15</v>
      </c>
      <c r="AI52">
        <v>15</v>
      </c>
      <c r="AJ52">
        <v>26.75</v>
      </c>
      <c r="AK52">
        <v>179</v>
      </c>
      <c r="AL52">
        <v>76</v>
      </c>
    </row>
    <row r="53" spans="1:38">
      <c r="A53" t="s">
        <v>95</v>
      </c>
      <c r="B53" s="34">
        <v>111.41</v>
      </c>
      <c r="C53" s="34">
        <v>57.34</v>
      </c>
      <c r="D53" s="93">
        <f t="shared" si="0"/>
        <v>99</v>
      </c>
      <c r="E53" s="34">
        <v>1.92</v>
      </c>
      <c r="F53" s="34"/>
      <c r="G53" s="34"/>
      <c r="H53" s="34"/>
      <c r="I53" s="34"/>
      <c r="J53" s="37">
        <v>13.92</v>
      </c>
      <c r="K53" s="37">
        <v>13.92</v>
      </c>
      <c r="L53" s="37">
        <v>14.28</v>
      </c>
      <c r="M53">
        <v>70.010000000000005</v>
      </c>
      <c r="N53">
        <v>271.55</v>
      </c>
      <c r="O53">
        <v>52.82</v>
      </c>
      <c r="P53">
        <v>7.34</v>
      </c>
      <c r="Q53">
        <v>44.01</v>
      </c>
      <c r="R53" s="93">
        <v>33</v>
      </c>
      <c r="S53" s="93">
        <v>33</v>
      </c>
      <c r="T53" s="93">
        <v>33</v>
      </c>
      <c r="U53">
        <v>8.02</v>
      </c>
      <c r="V53">
        <v>107.85973199999999</v>
      </c>
      <c r="W53">
        <v>4.9000000000000004</v>
      </c>
      <c r="X53">
        <v>22.5</v>
      </c>
      <c r="Y53">
        <v>7.5</v>
      </c>
      <c r="Z53">
        <v>7.5</v>
      </c>
      <c r="AA53">
        <v>230</v>
      </c>
      <c r="AB53">
        <v>46</v>
      </c>
      <c r="AC53">
        <v>88</v>
      </c>
      <c r="AD53">
        <v>44.5</v>
      </c>
      <c r="AE53">
        <v>90</v>
      </c>
      <c r="AF53">
        <v>43</v>
      </c>
      <c r="AG53">
        <v>6.66</v>
      </c>
      <c r="AH53">
        <v>15</v>
      </c>
      <c r="AI53">
        <v>15</v>
      </c>
      <c r="AJ53">
        <v>26.75</v>
      </c>
      <c r="AK53">
        <v>179</v>
      </c>
      <c r="AL53">
        <v>76</v>
      </c>
    </row>
    <row r="54" spans="1:38">
      <c r="A54" t="s">
        <v>96</v>
      </c>
      <c r="B54" s="34">
        <v>111.41</v>
      </c>
      <c r="C54" s="34">
        <v>57.34</v>
      </c>
      <c r="D54" s="93">
        <f t="shared" si="0"/>
        <v>99</v>
      </c>
      <c r="E54" s="34">
        <v>1.92</v>
      </c>
      <c r="F54" s="34"/>
      <c r="G54" s="34"/>
      <c r="H54" s="34"/>
      <c r="I54" s="34"/>
      <c r="J54" s="37">
        <v>13.95</v>
      </c>
      <c r="K54" s="37">
        <v>13.95</v>
      </c>
      <c r="L54" s="37">
        <v>14.31</v>
      </c>
      <c r="M54">
        <v>70.010000000000005</v>
      </c>
      <c r="N54">
        <v>271.55</v>
      </c>
      <c r="O54">
        <v>52.82</v>
      </c>
      <c r="P54">
        <v>7.34</v>
      </c>
      <c r="Q54">
        <v>44.01</v>
      </c>
      <c r="R54" s="93">
        <v>33</v>
      </c>
      <c r="S54" s="93">
        <v>33</v>
      </c>
      <c r="T54" s="93">
        <v>33</v>
      </c>
      <c r="U54">
        <v>8.02</v>
      </c>
      <c r="V54">
        <v>111.468712</v>
      </c>
      <c r="W54">
        <v>4.9000000000000004</v>
      </c>
      <c r="X54">
        <v>22.5</v>
      </c>
      <c r="Y54">
        <v>7.5</v>
      </c>
      <c r="Z54">
        <v>7.5</v>
      </c>
      <c r="AA54">
        <v>230</v>
      </c>
      <c r="AB54">
        <v>46</v>
      </c>
      <c r="AC54">
        <v>88</v>
      </c>
      <c r="AD54">
        <v>44.5</v>
      </c>
      <c r="AE54">
        <v>90</v>
      </c>
      <c r="AF54">
        <v>43</v>
      </c>
      <c r="AG54">
        <v>6.66</v>
      </c>
      <c r="AH54">
        <v>15</v>
      </c>
      <c r="AI54">
        <v>15</v>
      </c>
      <c r="AJ54">
        <v>26.75</v>
      </c>
      <c r="AK54">
        <v>179</v>
      </c>
      <c r="AL54">
        <v>76</v>
      </c>
    </row>
    <row r="55" spans="1:38">
      <c r="A55" t="s">
        <v>97</v>
      </c>
      <c r="B55" s="34">
        <v>111.41</v>
      </c>
      <c r="C55" s="34">
        <v>57.34</v>
      </c>
      <c r="D55" s="93">
        <f t="shared" si="0"/>
        <v>99</v>
      </c>
      <c r="E55" s="34">
        <v>1.92</v>
      </c>
      <c r="F55" s="34"/>
      <c r="G55" s="34"/>
      <c r="H55" s="34"/>
      <c r="I55" s="34"/>
      <c r="J55" s="37">
        <v>13.9</v>
      </c>
      <c r="K55" s="37">
        <v>13.9</v>
      </c>
      <c r="L55" s="37">
        <v>14.26</v>
      </c>
      <c r="M55">
        <v>70.010000000000005</v>
      </c>
      <c r="N55">
        <v>230.5</v>
      </c>
      <c r="O55">
        <v>52.82</v>
      </c>
      <c r="P55">
        <v>7.57</v>
      </c>
      <c r="Q55">
        <v>44.01</v>
      </c>
      <c r="R55" s="93">
        <v>33</v>
      </c>
      <c r="S55" s="93">
        <v>33</v>
      </c>
      <c r="T55" s="93">
        <v>33</v>
      </c>
      <c r="U55">
        <v>8.4</v>
      </c>
      <c r="V55">
        <v>114.40466600000001</v>
      </c>
      <c r="W55">
        <v>4.9000000000000004</v>
      </c>
      <c r="X55">
        <v>22.5</v>
      </c>
      <c r="Y55">
        <v>7.5</v>
      </c>
      <c r="Z55">
        <v>7.5</v>
      </c>
      <c r="AA55">
        <v>226.67</v>
      </c>
      <c r="AB55">
        <v>45.33</v>
      </c>
      <c r="AC55">
        <v>88</v>
      </c>
      <c r="AD55">
        <v>43.5</v>
      </c>
      <c r="AE55">
        <v>90</v>
      </c>
      <c r="AF55">
        <v>43</v>
      </c>
      <c r="AG55">
        <v>6.66</v>
      </c>
      <c r="AH55">
        <v>15</v>
      </c>
      <c r="AI55">
        <v>15</v>
      </c>
      <c r="AJ55">
        <v>27.76</v>
      </c>
      <c r="AK55">
        <v>172</v>
      </c>
      <c r="AL55">
        <v>73</v>
      </c>
    </row>
    <row r="56" spans="1:38">
      <c r="A56" t="s">
        <v>98</v>
      </c>
      <c r="B56" s="34">
        <v>111.41</v>
      </c>
      <c r="C56" s="34">
        <v>57.34</v>
      </c>
      <c r="D56" s="93">
        <f t="shared" si="0"/>
        <v>99</v>
      </c>
      <c r="E56" s="34">
        <v>1.92</v>
      </c>
      <c r="F56" s="34"/>
      <c r="G56" s="34"/>
      <c r="H56" s="34"/>
      <c r="I56" s="34"/>
      <c r="J56" s="37">
        <v>13.86</v>
      </c>
      <c r="K56" s="37">
        <v>13.86</v>
      </c>
      <c r="L56" s="37">
        <v>14.21</v>
      </c>
      <c r="M56">
        <v>70.010000000000005</v>
      </c>
      <c r="N56">
        <v>230.5</v>
      </c>
      <c r="O56">
        <v>52.82</v>
      </c>
      <c r="P56">
        <v>7.57</v>
      </c>
      <c r="Q56">
        <v>44.01</v>
      </c>
      <c r="R56" s="93">
        <v>33</v>
      </c>
      <c r="S56" s="93">
        <v>33</v>
      </c>
      <c r="T56" s="93">
        <v>33</v>
      </c>
      <c r="U56">
        <v>8.4</v>
      </c>
      <c r="V56">
        <v>116.589562</v>
      </c>
      <c r="W56">
        <v>4.9000000000000004</v>
      </c>
      <c r="X56">
        <v>22.5</v>
      </c>
      <c r="Y56">
        <v>7.5</v>
      </c>
      <c r="Z56">
        <v>7.5</v>
      </c>
      <c r="AA56">
        <v>225</v>
      </c>
      <c r="AB56">
        <v>45</v>
      </c>
      <c r="AC56">
        <v>87</v>
      </c>
      <c r="AD56">
        <v>43.5</v>
      </c>
      <c r="AE56">
        <v>90</v>
      </c>
      <c r="AF56">
        <v>43</v>
      </c>
      <c r="AG56">
        <v>6.66</v>
      </c>
      <c r="AH56">
        <v>15</v>
      </c>
      <c r="AI56">
        <v>15</v>
      </c>
      <c r="AJ56">
        <v>27.76</v>
      </c>
      <c r="AK56">
        <v>172</v>
      </c>
      <c r="AL56">
        <v>73</v>
      </c>
    </row>
    <row r="57" spans="1:38">
      <c r="A57" t="s">
        <v>99</v>
      </c>
      <c r="B57" s="34">
        <v>111.41</v>
      </c>
      <c r="C57" s="34">
        <v>57.34</v>
      </c>
      <c r="D57" s="93">
        <f t="shared" si="0"/>
        <v>99</v>
      </c>
      <c r="E57" s="34">
        <v>1.92</v>
      </c>
      <c r="F57" s="34"/>
      <c r="G57" s="34"/>
      <c r="H57" s="34"/>
      <c r="I57" s="34"/>
      <c r="J57" s="37">
        <v>13.81</v>
      </c>
      <c r="K57" s="37">
        <v>13.81</v>
      </c>
      <c r="L57" s="37">
        <v>14.16</v>
      </c>
      <c r="M57">
        <v>70.010000000000005</v>
      </c>
      <c r="N57">
        <v>271.55</v>
      </c>
      <c r="O57">
        <v>52.82</v>
      </c>
      <c r="P57">
        <v>7.72</v>
      </c>
      <c r="Q57">
        <v>46.02</v>
      </c>
      <c r="R57" s="93">
        <v>33</v>
      </c>
      <c r="S57" s="93">
        <v>33</v>
      </c>
      <c r="T57" s="93">
        <v>33</v>
      </c>
      <c r="U57">
        <v>8.4</v>
      </c>
      <c r="V57">
        <v>112.717224</v>
      </c>
      <c r="W57">
        <v>4.9000000000000004</v>
      </c>
      <c r="X57">
        <v>22.5</v>
      </c>
      <c r="Y57">
        <v>7.5</v>
      </c>
      <c r="Z57">
        <v>7.5</v>
      </c>
      <c r="AA57">
        <v>220.83</v>
      </c>
      <c r="AB57">
        <v>44.17</v>
      </c>
      <c r="AC57">
        <v>87</v>
      </c>
      <c r="AD57">
        <v>42.5</v>
      </c>
      <c r="AE57">
        <v>83</v>
      </c>
      <c r="AF57">
        <v>40</v>
      </c>
      <c r="AG57">
        <v>6.66</v>
      </c>
      <c r="AH57">
        <v>15</v>
      </c>
      <c r="AI57">
        <v>15</v>
      </c>
      <c r="AJ57">
        <v>27.76</v>
      </c>
      <c r="AK57">
        <v>168</v>
      </c>
      <c r="AL57">
        <v>72</v>
      </c>
    </row>
    <row r="58" spans="1:38">
      <c r="A58" t="s">
        <v>100</v>
      </c>
      <c r="B58" s="34">
        <v>130.61000000000001</v>
      </c>
      <c r="C58" s="34">
        <v>57.34</v>
      </c>
      <c r="D58" s="93">
        <f t="shared" si="0"/>
        <v>99</v>
      </c>
      <c r="E58" s="34">
        <v>1.92</v>
      </c>
      <c r="F58" s="34"/>
      <c r="G58" s="34"/>
      <c r="H58" s="34"/>
      <c r="I58" s="34"/>
      <c r="J58" s="37">
        <v>13.69</v>
      </c>
      <c r="K58" s="37">
        <v>13.69</v>
      </c>
      <c r="L58" s="37">
        <v>14.04</v>
      </c>
      <c r="M58">
        <v>70.010000000000005</v>
      </c>
      <c r="N58">
        <v>271.55</v>
      </c>
      <c r="O58">
        <v>52.82</v>
      </c>
      <c r="P58">
        <v>7.72</v>
      </c>
      <c r="Q58">
        <v>46.02</v>
      </c>
      <c r="R58" s="93">
        <v>33</v>
      </c>
      <c r="S58" s="93">
        <v>33</v>
      </c>
      <c r="T58" s="93">
        <v>33</v>
      </c>
      <c r="U58">
        <v>8.4</v>
      </c>
      <c r="V58">
        <v>111.507728</v>
      </c>
      <c r="W58">
        <v>4.9000000000000004</v>
      </c>
      <c r="X58">
        <v>22.5</v>
      </c>
      <c r="Y58">
        <v>7.5</v>
      </c>
      <c r="Z58">
        <v>7.5</v>
      </c>
      <c r="AA58">
        <v>220.32</v>
      </c>
      <c r="AB58">
        <v>44.06</v>
      </c>
      <c r="AC58">
        <v>87</v>
      </c>
      <c r="AD58">
        <v>42.5</v>
      </c>
      <c r="AE58">
        <v>83</v>
      </c>
      <c r="AF58">
        <v>40</v>
      </c>
      <c r="AG58">
        <v>6.66</v>
      </c>
      <c r="AH58">
        <v>15</v>
      </c>
      <c r="AI58">
        <v>15</v>
      </c>
      <c r="AJ58">
        <v>27.76</v>
      </c>
      <c r="AK58">
        <v>168</v>
      </c>
      <c r="AL58">
        <v>72</v>
      </c>
    </row>
    <row r="59" spans="1:38">
      <c r="A59" t="s">
        <v>101</v>
      </c>
      <c r="B59" s="34">
        <v>200.59</v>
      </c>
      <c r="C59" s="34">
        <v>57.34</v>
      </c>
      <c r="D59" s="93">
        <f t="shared" si="0"/>
        <v>99</v>
      </c>
      <c r="E59" s="34">
        <v>1.92</v>
      </c>
      <c r="F59" s="34"/>
      <c r="G59" s="34"/>
      <c r="H59" s="34"/>
      <c r="I59" s="34"/>
      <c r="J59" s="37">
        <v>13.3</v>
      </c>
      <c r="K59" s="37">
        <v>13.3</v>
      </c>
      <c r="L59" s="37">
        <v>13.64</v>
      </c>
      <c r="M59">
        <v>70.010000000000005</v>
      </c>
      <c r="N59">
        <v>271.55</v>
      </c>
      <c r="O59">
        <v>62.43</v>
      </c>
      <c r="P59">
        <v>8.1199999999999992</v>
      </c>
      <c r="Q59">
        <v>46.02</v>
      </c>
      <c r="R59" s="93">
        <v>33</v>
      </c>
      <c r="S59" s="93">
        <v>33</v>
      </c>
      <c r="T59" s="93">
        <v>33</v>
      </c>
      <c r="U59">
        <v>8.7899999999999991</v>
      </c>
      <c r="V59">
        <v>110.53232800000001</v>
      </c>
      <c r="W59">
        <v>5.13</v>
      </c>
      <c r="X59">
        <v>22.5</v>
      </c>
      <c r="Y59">
        <v>7.5</v>
      </c>
      <c r="Z59">
        <v>7.5</v>
      </c>
      <c r="AA59">
        <v>218.24</v>
      </c>
      <c r="AB59">
        <v>43.65</v>
      </c>
      <c r="AC59">
        <v>86</v>
      </c>
      <c r="AD59">
        <v>42.5</v>
      </c>
      <c r="AE59">
        <v>83</v>
      </c>
      <c r="AF59">
        <v>39</v>
      </c>
      <c r="AG59">
        <v>6.66</v>
      </c>
      <c r="AH59">
        <v>15</v>
      </c>
      <c r="AI59">
        <v>15</v>
      </c>
      <c r="AJ59">
        <v>28.25</v>
      </c>
      <c r="AK59">
        <v>172</v>
      </c>
      <c r="AL59">
        <v>73</v>
      </c>
    </row>
    <row r="60" spans="1:38">
      <c r="A60" t="s">
        <v>102</v>
      </c>
      <c r="B60" s="34">
        <v>200.59</v>
      </c>
      <c r="C60" s="34">
        <v>57.34</v>
      </c>
      <c r="D60" s="93">
        <f t="shared" si="0"/>
        <v>99</v>
      </c>
      <c r="E60" s="34">
        <v>1.92</v>
      </c>
      <c r="F60" s="34"/>
      <c r="G60" s="34"/>
      <c r="H60" s="34"/>
      <c r="I60" s="34"/>
      <c r="J60" s="37">
        <v>12.87</v>
      </c>
      <c r="K60" s="37">
        <v>12.87</v>
      </c>
      <c r="L60" s="37">
        <v>13.19</v>
      </c>
      <c r="M60">
        <v>70.010000000000005</v>
      </c>
      <c r="N60">
        <v>271.55</v>
      </c>
      <c r="O60">
        <v>81.63</v>
      </c>
      <c r="P60">
        <v>8.1199999999999992</v>
      </c>
      <c r="Q60">
        <v>46.02</v>
      </c>
      <c r="R60" s="93">
        <v>33</v>
      </c>
      <c r="S60" s="93">
        <v>33</v>
      </c>
      <c r="T60" s="93">
        <v>33</v>
      </c>
      <c r="U60">
        <v>8.7899999999999991</v>
      </c>
      <c r="V60">
        <v>109.05947399999999</v>
      </c>
      <c r="W60">
        <v>5.13</v>
      </c>
      <c r="X60">
        <v>22.5</v>
      </c>
      <c r="Y60">
        <v>7.5</v>
      </c>
      <c r="Z60">
        <v>7.5</v>
      </c>
      <c r="AA60">
        <v>215.04</v>
      </c>
      <c r="AB60">
        <v>43.01</v>
      </c>
      <c r="AC60">
        <v>85</v>
      </c>
      <c r="AD60">
        <v>41.5</v>
      </c>
      <c r="AE60">
        <v>80</v>
      </c>
      <c r="AF60">
        <v>38</v>
      </c>
      <c r="AG60">
        <v>6.66</v>
      </c>
      <c r="AH60">
        <v>15</v>
      </c>
      <c r="AI60">
        <v>15</v>
      </c>
      <c r="AJ60">
        <v>28.25</v>
      </c>
      <c r="AK60">
        <v>165</v>
      </c>
      <c r="AL60">
        <v>70</v>
      </c>
    </row>
    <row r="61" spans="1:38">
      <c r="A61" t="s">
        <v>103</v>
      </c>
      <c r="B61" s="34">
        <v>200.59</v>
      </c>
      <c r="C61" s="34">
        <v>57.34</v>
      </c>
      <c r="D61" s="93">
        <f t="shared" si="0"/>
        <v>99</v>
      </c>
      <c r="E61" s="34">
        <v>7.63</v>
      </c>
      <c r="F61" s="34"/>
      <c r="G61" s="34"/>
      <c r="H61" s="34"/>
      <c r="I61" s="34"/>
      <c r="J61" s="37">
        <v>12.38</v>
      </c>
      <c r="K61" s="37">
        <v>12.38</v>
      </c>
      <c r="L61" s="37">
        <v>12.68</v>
      </c>
      <c r="M61">
        <v>70.010000000000005</v>
      </c>
      <c r="N61">
        <v>271.55</v>
      </c>
      <c r="O61">
        <v>100.05</v>
      </c>
      <c r="P61">
        <v>8.1199999999999992</v>
      </c>
      <c r="Q61">
        <v>46.02</v>
      </c>
      <c r="R61" s="93">
        <v>33</v>
      </c>
      <c r="S61" s="93">
        <v>33</v>
      </c>
      <c r="T61" s="93">
        <v>33</v>
      </c>
      <c r="U61">
        <v>8.7899999999999991</v>
      </c>
      <c r="V61">
        <v>105.811392</v>
      </c>
      <c r="W61">
        <v>5.13</v>
      </c>
      <c r="X61">
        <v>22.5</v>
      </c>
      <c r="Y61">
        <v>7.5</v>
      </c>
      <c r="Z61">
        <v>7.5</v>
      </c>
      <c r="AA61">
        <v>211.27</v>
      </c>
      <c r="AB61">
        <v>42.25</v>
      </c>
      <c r="AC61">
        <v>81</v>
      </c>
      <c r="AD61">
        <v>41.5</v>
      </c>
      <c r="AE61">
        <v>78</v>
      </c>
      <c r="AF61">
        <v>37</v>
      </c>
      <c r="AG61">
        <v>6.66</v>
      </c>
      <c r="AH61">
        <v>15</v>
      </c>
      <c r="AI61">
        <v>15</v>
      </c>
      <c r="AJ61">
        <v>28.25</v>
      </c>
      <c r="AK61">
        <v>158</v>
      </c>
      <c r="AL61">
        <v>67</v>
      </c>
    </row>
    <row r="62" spans="1:38">
      <c r="A62" t="s">
        <v>104</v>
      </c>
      <c r="B62" s="34">
        <v>200.59</v>
      </c>
      <c r="C62" s="34">
        <v>57.34</v>
      </c>
      <c r="D62" s="93">
        <f t="shared" si="0"/>
        <v>99</v>
      </c>
      <c r="E62" s="34">
        <v>7.63</v>
      </c>
      <c r="F62" s="34"/>
      <c r="G62" s="34"/>
      <c r="H62" s="34"/>
      <c r="I62" s="34"/>
      <c r="J62" s="37">
        <v>11.9</v>
      </c>
      <c r="K62" s="37">
        <v>11.9</v>
      </c>
      <c r="L62" s="37">
        <v>12.2</v>
      </c>
      <c r="M62">
        <v>70.010000000000005</v>
      </c>
      <c r="N62">
        <v>271.55</v>
      </c>
      <c r="O62">
        <v>100.05</v>
      </c>
      <c r="P62">
        <v>8.1199999999999992</v>
      </c>
      <c r="Q62">
        <v>46.02</v>
      </c>
      <c r="R62" s="93">
        <v>33</v>
      </c>
      <c r="S62" s="93">
        <v>33</v>
      </c>
      <c r="T62" s="93">
        <v>33</v>
      </c>
      <c r="U62">
        <v>8.7899999999999991</v>
      </c>
      <c r="V62">
        <v>102.143888</v>
      </c>
      <c r="W62">
        <v>5.13</v>
      </c>
      <c r="X62">
        <v>22.5</v>
      </c>
      <c r="Y62">
        <v>7.5</v>
      </c>
      <c r="Z62">
        <v>7.5</v>
      </c>
      <c r="AA62">
        <v>206.54</v>
      </c>
      <c r="AB62">
        <v>41.31</v>
      </c>
      <c r="AC62">
        <v>75</v>
      </c>
      <c r="AD62">
        <v>40.5</v>
      </c>
      <c r="AE62">
        <v>74</v>
      </c>
      <c r="AF62">
        <v>36</v>
      </c>
      <c r="AG62">
        <v>6.66</v>
      </c>
      <c r="AH62">
        <v>15</v>
      </c>
      <c r="AI62">
        <v>15</v>
      </c>
      <c r="AJ62">
        <v>29.26</v>
      </c>
      <c r="AK62">
        <v>151</v>
      </c>
      <c r="AL62">
        <v>64</v>
      </c>
    </row>
    <row r="63" spans="1:38">
      <c r="A63" t="s">
        <v>105</v>
      </c>
      <c r="B63" s="34">
        <v>200.59</v>
      </c>
      <c r="C63" s="34">
        <v>57.34</v>
      </c>
      <c r="D63" s="93">
        <f t="shared" si="0"/>
        <v>99</v>
      </c>
      <c r="E63" s="34">
        <v>7.63</v>
      </c>
      <c r="F63" s="34"/>
      <c r="G63" s="34"/>
      <c r="H63" s="34"/>
      <c r="I63" s="34"/>
      <c r="J63" s="37">
        <v>11.23</v>
      </c>
      <c r="K63" s="37">
        <v>11.23</v>
      </c>
      <c r="L63" s="37">
        <v>11.52</v>
      </c>
      <c r="M63">
        <v>70.010000000000005</v>
      </c>
      <c r="N63">
        <v>271.55</v>
      </c>
      <c r="O63">
        <v>100.05</v>
      </c>
      <c r="P63">
        <v>8.5</v>
      </c>
      <c r="Q63">
        <v>47.02</v>
      </c>
      <c r="R63" s="93">
        <v>33</v>
      </c>
      <c r="S63" s="93">
        <v>33</v>
      </c>
      <c r="T63" s="93">
        <v>33</v>
      </c>
      <c r="U63">
        <v>9.16</v>
      </c>
      <c r="V63">
        <v>90.448841999999999</v>
      </c>
      <c r="W63">
        <v>5.36</v>
      </c>
      <c r="X63">
        <v>22.5</v>
      </c>
      <c r="Y63">
        <v>7.5</v>
      </c>
      <c r="Z63">
        <v>7.5</v>
      </c>
      <c r="AA63">
        <v>200.35</v>
      </c>
      <c r="AB63">
        <v>40.07</v>
      </c>
      <c r="AC63">
        <v>68</v>
      </c>
      <c r="AD63">
        <v>39.5</v>
      </c>
      <c r="AE63">
        <v>66</v>
      </c>
      <c r="AF63">
        <v>31</v>
      </c>
      <c r="AG63">
        <v>6.66</v>
      </c>
      <c r="AH63">
        <v>15</v>
      </c>
      <c r="AI63">
        <v>15</v>
      </c>
      <c r="AJ63">
        <v>29.26</v>
      </c>
      <c r="AK63">
        <v>137</v>
      </c>
      <c r="AL63">
        <v>58</v>
      </c>
    </row>
    <row r="64" spans="1:38">
      <c r="A64" t="s">
        <v>106</v>
      </c>
      <c r="B64" s="34">
        <v>200.59</v>
      </c>
      <c r="C64" s="34">
        <v>57.34</v>
      </c>
      <c r="D64" s="93">
        <f t="shared" si="0"/>
        <v>99</v>
      </c>
      <c r="E64" s="34">
        <v>7.63</v>
      </c>
      <c r="F64" s="34"/>
      <c r="G64" s="34"/>
      <c r="H64" s="34"/>
      <c r="I64" s="34"/>
      <c r="J64" s="37">
        <v>10.51</v>
      </c>
      <c r="K64" s="37">
        <v>10.51</v>
      </c>
      <c r="L64" s="37">
        <v>10.77</v>
      </c>
      <c r="M64">
        <v>70.010000000000005</v>
      </c>
      <c r="N64">
        <v>271.55</v>
      </c>
      <c r="O64">
        <v>100.05</v>
      </c>
      <c r="P64">
        <v>8.5</v>
      </c>
      <c r="Q64">
        <v>47.02</v>
      </c>
      <c r="R64" s="93">
        <v>33</v>
      </c>
      <c r="S64" s="93">
        <v>33</v>
      </c>
      <c r="T64" s="93">
        <v>33</v>
      </c>
      <c r="U64">
        <v>9.16</v>
      </c>
      <c r="V64">
        <v>85.708398000000003</v>
      </c>
      <c r="W64">
        <v>5.36</v>
      </c>
      <c r="X64">
        <v>22.5</v>
      </c>
      <c r="Y64">
        <v>7.5</v>
      </c>
      <c r="Z64">
        <v>7.5</v>
      </c>
      <c r="AA64">
        <v>192.73</v>
      </c>
      <c r="AB64">
        <v>38.54</v>
      </c>
      <c r="AC64">
        <v>63</v>
      </c>
      <c r="AD64">
        <v>36.5</v>
      </c>
      <c r="AE64">
        <v>61</v>
      </c>
      <c r="AF64">
        <v>29</v>
      </c>
      <c r="AG64">
        <v>6.66</v>
      </c>
      <c r="AH64">
        <v>15</v>
      </c>
      <c r="AI64">
        <v>15</v>
      </c>
      <c r="AJ64">
        <v>29.26</v>
      </c>
      <c r="AK64">
        <v>126</v>
      </c>
      <c r="AL64">
        <v>54</v>
      </c>
    </row>
    <row r="65" spans="1:38">
      <c r="A65" t="s">
        <v>107</v>
      </c>
      <c r="B65" s="34">
        <v>229.4</v>
      </c>
      <c r="C65" s="34">
        <v>57.34</v>
      </c>
      <c r="D65" s="93">
        <f t="shared" si="0"/>
        <v>99</v>
      </c>
      <c r="E65" s="34">
        <v>7.63</v>
      </c>
      <c r="F65" s="34"/>
      <c r="G65" s="34"/>
      <c r="H65" s="34"/>
      <c r="I65" s="34"/>
      <c r="J65" s="37">
        <v>9.7100000000000009</v>
      </c>
      <c r="K65" s="37">
        <v>9.7100000000000009</v>
      </c>
      <c r="L65" s="37">
        <v>9.9600000000000009</v>
      </c>
      <c r="M65">
        <v>70.010000000000005</v>
      </c>
      <c r="N65">
        <v>271.55</v>
      </c>
      <c r="O65">
        <v>100.05</v>
      </c>
      <c r="P65">
        <v>10.050000000000001</v>
      </c>
      <c r="Q65">
        <v>47.02</v>
      </c>
      <c r="R65" s="93">
        <v>33</v>
      </c>
      <c r="S65" s="93">
        <v>33</v>
      </c>
      <c r="T65" s="93">
        <v>33</v>
      </c>
      <c r="U65">
        <v>9.16</v>
      </c>
      <c r="V65">
        <v>81.036231999999998</v>
      </c>
      <c r="W65">
        <v>5.36</v>
      </c>
      <c r="X65">
        <v>22.5</v>
      </c>
      <c r="Y65">
        <v>7.5</v>
      </c>
      <c r="Z65">
        <v>7.5</v>
      </c>
      <c r="AA65">
        <v>183.49</v>
      </c>
      <c r="AB65">
        <v>36.700000000000003</v>
      </c>
      <c r="AC65">
        <v>57</v>
      </c>
      <c r="AD65">
        <v>33.5</v>
      </c>
      <c r="AE65">
        <v>58</v>
      </c>
      <c r="AF65">
        <v>27</v>
      </c>
      <c r="AG65">
        <v>6.66</v>
      </c>
      <c r="AH65">
        <v>15</v>
      </c>
      <c r="AI65">
        <v>15</v>
      </c>
      <c r="AJ65">
        <v>30.27</v>
      </c>
      <c r="AK65">
        <v>116</v>
      </c>
      <c r="AL65">
        <v>49</v>
      </c>
    </row>
    <row r="66" spans="1:38">
      <c r="A66" t="s">
        <v>108</v>
      </c>
      <c r="B66" s="34">
        <v>260.75</v>
      </c>
      <c r="C66" s="34">
        <v>57.34</v>
      </c>
      <c r="D66" s="93">
        <f t="shared" si="0"/>
        <v>99</v>
      </c>
      <c r="E66" s="34">
        <v>7.63</v>
      </c>
      <c r="F66" s="34"/>
      <c r="G66" s="34"/>
      <c r="H66" s="34"/>
      <c r="I66" s="34"/>
      <c r="J66" s="37">
        <v>8.99</v>
      </c>
      <c r="K66" s="37">
        <v>8.99</v>
      </c>
      <c r="L66" s="37">
        <v>9.2200000000000006</v>
      </c>
      <c r="M66">
        <v>70.010000000000005</v>
      </c>
      <c r="N66">
        <v>271.55</v>
      </c>
      <c r="O66">
        <v>100.05</v>
      </c>
      <c r="P66">
        <v>10.050000000000001</v>
      </c>
      <c r="Q66">
        <v>47.02</v>
      </c>
      <c r="R66" s="93">
        <v>33</v>
      </c>
      <c r="S66" s="93">
        <v>33</v>
      </c>
      <c r="T66" s="93">
        <v>33</v>
      </c>
      <c r="U66">
        <v>9.16</v>
      </c>
      <c r="V66">
        <v>75.895874000000006</v>
      </c>
      <c r="W66">
        <v>5.36</v>
      </c>
      <c r="X66">
        <v>22.5</v>
      </c>
      <c r="Y66">
        <v>7.5</v>
      </c>
      <c r="Z66">
        <v>7.5</v>
      </c>
      <c r="AA66">
        <v>172.75</v>
      </c>
      <c r="AB66">
        <v>34.549999999999997</v>
      </c>
      <c r="AC66">
        <v>53</v>
      </c>
      <c r="AD66">
        <v>30.5</v>
      </c>
      <c r="AE66">
        <v>54</v>
      </c>
      <c r="AF66">
        <v>26</v>
      </c>
      <c r="AG66">
        <v>6.66</v>
      </c>
      <c r="AH66">
        <v>15</v>
      </c>
      <c r="AI66">
        <v>15</v>
      </c>
      <c r="AJ66">
        <v>30.27</v>
      </c>
      <c r="AK66">
        <v>105</v>
      </c>
      <c r="AL66">
        <v>45</v>
      </c>
    </row>
    <row r="67" spans="1:38">
      <c r="A67" t="s">
        <v>109</v>
      </c>
      <c r="B67" s="34">
        <v>260.75</v>
      </c>
      <c r="C67" s="34">
        <v>57.34</v>
      </c>
      <c r="D67" s="93">
        <f t="shared" si="0"/>
        <v>99</v>
      </c>
      <c r="E67" s="34">
        <v>7.63</v>
      </c>
      <c r="F67" s="34"/>
      <c r="G67" s="34"/>
      <c r="H67" s="34"/>
      <c r="I67" s="34"/>
      <c r="J67" s="37">
        <v>5.34</v>
      </c>
      <c r="K67" s="37">
        <v>5.34</v>
      </c>
      <c r="L67" s="37">
        <v>5.47</v>
      </c>
      <c r="M67">
        <v>70.010000000000005</v>
      </c>
      <c r="N67">
        <v>271.55</v>
      </c>
      <c r="O67">
        <v>100.05</v>
      </c>
      <c r="P67">
        <v>10.050000000000001</v>
      </c>
      <c r="Q67">
        <v>47.02</v>
      </c>
      <c r="R67" s="93">
        <v>33</v>
      </c>
      <c r="S67" s="93">
        <v>33</v>
      </c>
      <c r="T67" s="93">
        <v>33</v>
      </c>
      <c r="U67">
        <v>9.5500000000000007</v>
      </c>
      <c r="V67">
        <v>70.053228000000004</v>
      </c>
      <c r="W67">
        <v>5.72</v>
      </c>
      <c r="X67">
        <v>22.5</v>
      </c>
      <c r="Y67">
        <v>7.5</v>
      </c>
      <c r="Z67">
        <v>7.5</v>
      </c>
      <c r="AA67">
        <v>133.33000000000001</v>
      </c>
      <c r="AB67">
        <v>26.67</v>
      </c>
      <c r="AC67">
        <v>48</v>
      </c>
      <c r="AD67">
        <v>27.5</v>
      </c>
      <c r="AE67">
        <v>51</v>
      </c>
      <c r="AF67">
        <v>24</v>
      </c>
      <c r="AG67">
        <v>6.66</v>
      </c>
      <c r="AH67">
        <v>16</v>
      </c>
      <c r="AI67">
        <v>16</v>
      </c>
      <c r="AJ67">
        <v>29.26</v>
      </c>
      <c r="AK67">
        <v>102</v>
      </c>
      <c r="AL67">
        <v>43</v>
      </c>
    </row>
    <row r="68" spans="1:38">
      <c r="A68" t="s">
        <v>110</v>
      </c>
      <c r="B68" s="34">
        <v>260.75</v>
      </c>
      <c r="C68" s="34">
        <v>76.150000000000006</v>
      </c>
      <c r="D68" s="93">
        <f t="shared" ref="D68:D98" si="1">R68+S68+T68</f>
        <v>99</v>
      </c>
      <c r="E68" s="34">
        <v>7.63</v>
      </c>
      <c r="F68" s="34"/>
      <c r="G68" s="34"/>
      <c r="H68" s="34"/>
      <c r="I68" s="34"/>
      <c r="J68" s="37">
        <v>4.76</v>
      </c>
      <c r="K68" s="37">
        <v>4.76</v>
      </c>
      <c r="L68" s="37">
        <v>4.87</v>
      </c>
      <c r="M68">
        <v>70.010000000000005</v>
      </c>
      <c r="N68">
        <v>271.55</v>
      </c>
      <c r="O68">
        <v>100.05</v>
      </c>
      <c r="P68">
        <v>10.050000000000001</v>
      </c>
      <c r="Q68">
        <v>47.02</v>
      </c>
      <c r="R68" s="93">
        <v>33</v>
      </c>
      <c r="S68" s="93">
        <v>33</v>
      </c>
      <c r="T68" s="93">
        <v>33</v>
      </c>
      <c r="U68">
        <v>9.5500000000000007</v>
      </c>
      <c r="V68">
        <v>63.654603999999999</v>
      </c>
      <c r="W68">
        <v>5.72</v>
      </c>
      <c r="X68">
        <v>22.5</v>
      </c>
      <c r="Y68">
        <v>7.5</v>
      </c>
      <c r="Z68">
        <v>7.5</v>
      </c>
      <c r="AA68">
        <v>120.83</v>
      </c>
      <c r="AB68">
        <v>24.17</v>
      </c>
      <c r="AC68">
        <v>42</v>
      </c>
      <c r="AD68">
        <v>25.5</v>
      </c>
      <c r="AE68">
        <v>47</v>
      </c>
      <c r="AF68">
        <v>23</v>
      </c>
      <c r="AG68">
        <v>6.66</v>
      </c>
      <c r="AH68">
        <v>16</v>
      </c>
      <c r="AI68">
        <v>16</v>
      </c>
      <c r="AJ68">
        <v>29.26</v>
      </c>
      <c r="AK68">
        <v>91</v>
      </c>
      <c r="AL68">
        <v>39</v>
      </c>
    </row>
    <row r="69" spans="1:38">
      <c r="A69" t="s">
        <v>111</v>
      </c>
      <c r="B69" s="34">
        <v>260.75</v>
      </c>
      <c r="C69" s="34">
        <v>76.150000000000006</v>
      </c>
      <c r="D69" s="93">
        <f t="shared" si="1"/>
        <v>88</v>
      </c>
      <c r="E69" s="34">
        <v>7.63</v>
      </c>
      <c r="F69" s="34"/>
      <c r="G69" s="34"/>
      <c r="H69" s="34"/>
      <c r="I69" s="34"/>
      <c r="J69" s="37">
        <v>4.29</v>
      </c>
      <c r="K69" s="37">
        <v>4.29</v>
      </c>
      <c r="L69" s="37">
        <v>4.3899999999999997</v>
      </c>
      <c r="M69">
        <v>70.010000000000005</v>
      </c>
      <c r="N69">
        <v>271.55</v>
      </c>
      <c r="O69">
        <v>100.05</v>
      </c>
      <c r="P69">
        <v>10.050000000000001</v>
      </c>
      <c r="Q69">
        <v>47.02</v>
      </c>
      <c r="R69" s="93">
        <v>33</v>
      </c>
      <c r="S69" s="93">
        <v>22</v>
      </c>
      <c r="T69" s="93">
        <v>33</v>
      </c>
      <c r="U69">
        <v>10.55</v>
      </c>
      <c r="V69">
        <v>57.158439999999999</v>
      </c>
      <c r="W69">
        <v>5.72</v>
      </c>
      <c r="X69">
        <v>22.5</v>
      </c>
      <c r="Y69">
        <v>7.5</v>
      </c>
      <c r="Z69">
        <v>7.5</v>
      </c>
      <c r="AA69">
        <v>114.58</v>
      </c>
      <c r="AB69">
        <v>22.91</v>
      </c>
      <c r="AC69">
        <v>36</v>
      </c>
      <c r="AD69">
        <v>23.5</v>
      </c>
      <c r="AE69">
        <v>42</v>
      </c>
      <c r="AF69">
        <v>20</v>
      </c>
      <c r="AG69">
        <v>6.66</v>
      </c>
      <c r="AH69">
        <v>16</v>
      </c>
      <c r="AI69">
        <v>16</v>
      </c>
      <c r="AJ69">
        <v>29.26</v>
      </c>
      <c r="AK69">
        <v>81</v>
      </c>
      <c r="AL69">
        <v>34</v>
      </c>
    </row>
    <row r="70" spans="1:38">
      <c r="A70" t="s">
        <v>112</v>
      </c>
      <c r="B70" s="34">
        <v>260.75</v>
      </c>
      <c r="C70" s="34">
        <v>76.150000000000006</v>
      </c>
      <c r="D70" s="93">
        <f t="shared" si="1"/>
        <v>75.989999999999995</v>
      </c>
      <c r="E70" s="34">
        <v>7.63</v>
      </c>
      <c r="F70" s="34"/>
      <c r="G70" s="34"/>
      <c r="H70" s="34"/>
      <c r="I70" s="34"/>
      <c r="J70" s="37">
        <v>3.69</v>
      </c>
      <c r="K70" s="37">
        <v>3.69</v>
      </c>
      <c r="L70" s="37">
        <v>3.78</v>
      </c>
      <c r="M70">
        <v>70.010000000000005</v>
      </c>
      <c r="N70">
        <v>271.55</v>
      </c>
      <c r="O70">
        <v>100.05</v>
      </c>
      <c r="P70">
        <v>10.050000000000001</v>
      </c>
      <c r="Q70">
        <v>47.02</v>
      </c>
      <c r="R70" s="93">
        <v>33</v>
      </c>
      <c r="S70" s="93">
        <v>12</v>
      </c>
      <c r="T70" s="93">
        <v>30.99</v>
      </c>
      <c r="U70">
        <v>10.55</v>
      </c>
      <c r="V70">
        <v>48.662706</v>
      </c>
      <c r="W70">
        <v>5.72</v>
      </c>
      <c r="X70">
        <v>22.5</v>
      </c>
      <c r="Y70">
        <v>7.5</v>
      </c>
      <c r="Z70">
        <v>7.5</v>
      </c>
      <c r="AA70">
        <v>103.13</v>
      </c>
      <c r="AB70">
        <v>20.63</v>
      </c>
      <c r="AC70">
        <v>30</v>
      </c>
      <c r="AD70">
        <v>18.5</v>
      </c>
      <c r="AE70">
        <v>35</v>
      </c>
      <c r="AF70">
        <v>17</v>
      </c>
      <c r="AG70">
        <v>6.66</v>
      </c>
      <c r="AH70">
        <v>16.670000000000002</v>
      </c>
      <c r="AI70">
        <v>16.670000000000002</v>
      </c>
      <c r="AJ70">
        <v>29.26</v>
      </c>
      <c r="AK70">
        <v>70</v>
      </c>
      <c r="AL70">
        <v>30</v>
      </c>
    </row>
    <row r="71" spans="1:38">
      <c r="A71" t="s">
        <v>113</v>
      </c>
      <c r="B71" s="34">
        <v>260.75</v>
      </c>
      <c r="C71" s="34">
        <v>76.150000000000006</v>
      </c>
      <c r="D71" s="93">
        <f t="shared" si="1"/>
        <v>64.400000000000006</v>
      </c>
      <c r="E71" s="34">
        <v>7.63</v>
      </c>
      <c r="F71" s="34"/>
      <c r="G71" s="34"/>
      <c r="H71" s="34"/>
      <c r="I71" s="34"/>
      <c r="J71" s="37">
        <v>3.79</v>
      </c>
      <c r="K71" s="37">
        <v>3.79</v>
      </c>
      <c r="L71" s="37">
        <v>3.89</v>
      </c>
      <c r="M71">
        <v>70.010000000000005</v>
      </c>
      <c r="N71">
        <v>271.55</v>
      </c>
      <c r="O71">
        <v>100.05</v>
      </c>
      <c r="P71">
        <v>10.28</v>
      </c>
      <c r="Q71">
        <v>47.02</v>
      </c>
      <c r="R71" s="93">
        <v>33</v>
      </c>
      <c r="S71" s="93">
        <v>7</v>
      </c>
      <c r="T71" s="93">
        <v>24.4</v>
      </c>
      <c r="U71">
        <v>10.55</v>
      </c>
      <c r="V71">
        <v>40.596147999999999</v>
      </c>
      <c r="W71">
        <v>6.18</v>
      </c>
      <c r="X71">
        <v>22.5</v>
      </c>
      <c r="Y71">
        <v>7.5</v>
      </c>
      <c r="Z71">
        <v>7.5</v>
      </c>
      <c r="AA71">
        <v>66.33</v>
      </c>
      <c r="AB71">
        <v>13.26</v>
      </c>
      <c r="AC71">
        <v>25</v>
      </c>
      <c r="AD71">
        <v>16</v>
      </c>
      <c r="AE71">
        <v>29</v>
      </c>
      <c r="AF71">
        <v>14</v>
      </c>
      <c r="AG71">
        <v>6.66</v>
      </c>
      <c r="AH71">
        <v>16.670000000000002</v>
      </c>
      <c r="AI71">
        <v>16.670000000000002</v>
      </c>
      <c r="AJ71">
        <v>29.26</v>
      </c>
      <c r="AK71">
        <v>60</v>
      </c>
      <c r="AL71">
        <v>25</v>
      </c>
    </row>
    <row r="72" spans="1:38">
      <c r="A72" t="s">
        <v>114</v>
      </c>
      <c r="B72" s="34">
        <v>260.75</v>
      </c>
      <c r="C72" s="34">
        <v>76.150000000000006</v>
      </c>
      <c r="D72" s="93">
        <f t="shared" si="1"/>
        <v>51</v>
      </c>
      <c r="E72" s="34">
        <v>7.63</v>
      </c>
      <c r="F72" s="34"/>
      <c r="G72" s="34"/>
      <c r="H72" s="34"/>
      <c r="I72" s="34"/>
      <c r="J72" s="37">
        <v>3.09</v>
      </c>
      <c r="K72" s="37">
        <v>3.09</v>
      </c>
      <c r="L72" s="37">
        <v>3.18</v>
      </c>
      <c r="M72">
        <v>70.010000000000005</v>
      </c>
      <c r="N72">
        <v>271.55</v>
      </c>
      <c r="O72">
        <v>100.05</v>
      </c>
      <c r="P72">
        <v>10.28</v>
      </c>
      <c r="Q72">
        <v>47.02</v>
      </c>
      <c r="R72" s="93">
        <v>32.090000000000003</v>
      </c>
      <c r="S72" s="93">
        <v>1</v>
      </c>
      <c r="T72" s="93">
        <v>17.91</v>
      </c>
      <c r="U72">
        <v>10.55</v>
      </c>
      <c r="V72">
        <v>32.909996</v>
      </c>
      <c r="W72">
        <v>6.18</v>
      </c>
      <c r="X72">
        <v>22.5</v>
      </c>
      <c r="Y72">
        <v>7.5</v>
      </c>
      <c r="Z72">
        <v>7.5</v>
      </c>
      <c r="AA72">
        <v>57.57</v>
      </c>
      <c r="AB72">
        <v>11.51</v>
      </c>
      <c r="AC72">
        <v>20</v>
      </c>
      <c r="AD72">
        <v>13</v>
      </c>
      <c r="AE72">
        <v>23</v>
      </c>
      <c r="AF72">
        <v>11</v>
      </c>
      <c r="AG72">
        <v>6.66</v>
      </c>
      <c r="AH72">
        <v>16.670000000000002</v>
      </c>
      <c r="AI72">
        <v>16.670000000000002</v>
      </c>
      <c r="AJ72">
        <v>29.77</v>
      </c>
      <c r="AK72">
        <v>49</v>
      </c>
      <c r="AL72">
        <v>21</v>
      </c>
    </row>
    <row r="73" spans="1:38">
      <c r="A73" t="s">
        <v>115</v>
      </c>
      <c r="B73" s="34">
        <v>260.75</v>
      </c>
      <c r="C73" s="34">
        <v>76.150000000000006</v>
      </c>
      <c r="D73" s="93">
        <f t="shared" si="1"/>
        <v>37.369999999999997</v>
      </c>
      <c r="E73" s="34">
        <v>7.63</v>
      </c>
      <c r="F73" s="34"/>
      <c r="G73" s="34"/>
      <c r="H73" s="34"/>
      <c r="I73" s="34"/>
      <c r="J73" s="37">
        <v>2.34</v>
      </c>
      <c r="K73" s="37">
        <v>2.34</v>
      </c>
      <c r="L73" s="37">
        <v>2.4</v>
      </c>
      <c r="M73">
        <v>70.010000000000005</v>
      </c>
      <c r="N73">
        <v>271.55</v>
      </c>
      <c r="O73">
        <v>100.05</v>
      </c>
      <c r="P73">
        <v>10.28</v>
      </c>
      <c r="Q73">
        <v>47.02</v>
      </c>
      <c r="R73" s="93">
        <v>25.56</v>
      </c>
      <c r="S73" s="93">
        <v>0</v>
      </c>
      <c r="T73" s="93">
        <v>11.81</v>
      </c>
      <c r="U73">
        <v>10.55</v>
      </c>
      <c r="V73">
        <v>26.140720000000002</v>
      </c>
      <c r="W73">
        <v>6.18</v>
      </c>
      <c r="X73">
        <v>22.5</v>
      </c>
      <c r="Y73">
        <v>7.5</v>
      </c>
      <c r="Z73">
        <v>7.5</v>
      </c>
      <c r="AA73">
        <v>48.98</v>
      </c>
      <c r="AB73">
        <v>9.8000000000000007</v>
      </c>
      <c r="AC73">
        <v>15</v>
      </c>
      <c r="AD73">
        <v>9.5</v>
      </c>
      <c r="AE73">
        <v>17</v>
      </c>
      <c r="AF73">
        <v>8</v>
      </c>
      <c r="AG73">
        <v>6.66</v>
      </c>
      <c r="AH73">
        <v>16.670000000000002</v>
      </c>
      <c r="AI73">
        <v>16.670000000000002</v>
      </c>
      <c r="AJ73">
        <v>30.27</v>
      </c>
      <c r="AK73">
        <v>39</v>
      </c>
      <c r="AL73">
        <v>16</v>
      </c>
    </row>
    <row r="74" spans="1:38">
      <c r="A74" t="s">
        <v>116</v>
      </c>
      <c r="B74" s="34">
        <v>260.75</v>
      </c>
      <c r="C74" s="34">
        <v>76.150000000000006</v>
      </c>
      <c r="D74" s="93">
        <f t="shared" si="1"/>
        <v>27.44</v>
      </c>
      <c r="E74" s="34">
        <v>7.63</v>
      </c>
      <c r="F74" s="34"/>
      <c r="G74" s="34"/>
      <c r="H74" s="34"/>
      <c r="I74" s="34"/>
      <c r="J74" s="37">
        <v>1.73</v>
      </c>
      <c r="K74" s="37">
        <v>1.73</v>
      </c>
      <c r="L74" s="37">
        <v>1.78</v>
      </c>
      <c r="M74">
        <v>70.010000000000005</v>
      </c>
      <c r="N74">
        <v>271.55</v>
      </c>
      <c r="O74">
        <v>100.05</v>
      </c>
      <c r="P74">
        <v>10.28</v>
      </c>
      <c r="Q74">
        <v>47.02</v>
      </c>
      <c r="R74" s="93">
        <v>19.89</v>
      </c>
      <c r="S74" s="93">
        <v>0</v>
      </c>
      <c r="T74" s="93">
        <v>7.55</v>
      </c>
      <c r="U74">
        <v>10.55</v>
      </c>
      <c r="V74">
        <v>19.595786</v>
      </c>
      <c r="W74">
        <v>6.18</v>
      </c>
      <c r="X74">
        <v>22.5</v>
      </c>
      <c r="Y74">
        <v>7.5</v>
      </c>
      <c r="Z74">
        <v>7.5</v>
      </c>
      <c r="AA74">
        <v>41.67</v>
      </c>
      <c r="AB74">
        <v>8.33</v>
      </c>
      <c r="AC74">
        <v>13</v>
      </c>
      <c r="AD74">
        <v>7.5</v>
      </c>
      <c r="AE74">
        <v>12</v>
      </c>
      <c r="AF74">
        <v>6</v>
      </c>
      <c r="AG74">
        <v>6.66</v>
      </c>
      <c r="AH74">
        <v>16.670000000000002</v>
      </c>
      <c r="AI74">
        <v>16.670000000000002</v>
      </c>
      <c r="AJ74">
        <v>30.27</v>
      </c>
      <c r="AK74">
        <v>28</v>
      </c>
      <c r="AL74">
        <v>12</v>
      </c>
    </row>
    <row r="75" spans="1:38">
      <c r="A75" t="s">
        <v>117</v>
      </c>
      <c r="B75" s="34">
        <v>260.75</v>
      </c>
      <c r="C75" s="34">
        <v>76.150000000000006</v>
      </c>
      <c r="D75" s="93">
        <f t="shared" si="1"/>
        <v>0</v>
      </c>
      <c r="E75" s="34">
        <v>7.63</v>
      </c>
      <c r="F75" s="34"/>
      <c r="G75" s="34"/>
      <c r="H75" s="34"/>
      <c r="I75" s="34"/>
      <c r="J75" s="37">
        <v>1.32</v>
      </c>
      <c r="K75" s="37">
        <v>1.32</v>
      </c>
      <c r="L75" s="37">
        <v>1.36</v>
      </c>
      <c r="M75">
        <v>65.87</v>
      </c>
      <c r="N75">
        <v>271.55</v>
      </c>
      <c r="O75">
        <v>100.05</v>
      </c>
      <c r="P75">
        <v>10.28</v>
      </c>
      <c r="Q75">
        <v>47.02</v>
      </c>
      <c r="R75" s="93">
        <v>0</v>
      </c>
      <c r="S75" s="93">
        <v>0</v>
      </c>
      <c r="T75" s="93">
        <v>0</v>
      </c>
      <c r="U75">
        <v>10.55</v>
      </c>
      <c r="V75">
        <v>13.50929</v>
      </c>
      <c r="W75">
        <v>6.65</v>
      </c>
      <c r="X75">
        <v>22.5</v>
      </c>
      <c r="Y75">
        <v>7.5</v>
      </c>
      <c r="Z75">
        <v>7.5</v>
      </c>
      <c r="AA75">
        <v>33.33</v>
      </c>
      <c r="AB75">
        <v>6.67</v>
      </c>
      <c r="AC75">
        <v>10</v>
      </c>
      <c r="AD75">
        <v>7</v>
      </c>
      <c r="AE75">
        <v>7</v>
      </c>
      <c r="AF75">
        <v>3</v>
      </c>
      <c r="AG75">
        <v>6.66</v>
      </c>
      <c r="AH75">
        <v>16.670000000000002</v>
      </c>
      <c r="AI75">
        <v>16.670000000000002</v>
      </c>
      <c r="AJ75">
        <v>30.27</v>
      </c>
      <c r="AK75">
        <v>18</v>
      </c>
      <c r="AL75">
        <v>7</v>
      </c>
    </row>
    <row r="76" spans="1:38">
      <c r="A76" t="s">
        <v>118</v>
      </c>
      <c r="B76" s="34">
        <v>260.75</v>
      </c>
      <c r="C76" s="34">
        <v>76.150000000000006</v>
      </c>
      <c r="D76" s="93">
        <f t="shared" si="1"/>
        <v>0</v>
      </c>
      <c r="E76" s="34">
        <v>7.63</v>
      </c>
      <c r="F76" s="34"/>
      <c r="G76" s="34"/>
      <c r="H76" s="34"/>
      <c r="I76" s="34"/>
      <c r="J76" s="37">
        <v>0.97</v>
      </c>
      <c r="K76" s="37">
        <v>0.97</v>
      </c>
      <c r="L76" s="37">
        <v>0.99</v>
      </c>
      <c r="M76">
        <v>65.87</v>
      </c>
      <c r="N76">
        <v>271.55</v>
      </c>
      <c r="O76">
        <v>100.05</v>
      </c>
      <c r="P76">
        <v>10.28</v>
      </c>
      <c r="Q76">
        <v>47.02</v>
      </c>
      <c r="R76" s="93">
        <v>0</v>
      </c>
      <c r="S76" s="93">
        <v>0</v>
      </c>
      <c r="T76" s="93">
        <v>0</v>
      </c>
      <c r="U76">
        <v>10.55</v>
      </c>
      <c r="V76">
        <v>8.2031139999999994</v>
      </c>
      <c r="W76">
        <v>6.65</v>
      </c>
      <c r="X76">
        <v>22.5</v>
      </c>
      <c r="Y76">
        <v>7.5</v>
      </c>
      <c r="Z76">
        <v>7.5</v>
      </c>
      <c r="AA76">
        <v>26.67</v>
      </c>
      <c r="AB76">
        <v>5.33</v>
      </c>
      <c r="AC76">
        <v>8</v>
      </c>
      <c r="AD76">
        <v>5</v>
      </c>
      <c r="AE76">
        <v>3</v>
      </c>
      <c r="AF76">
        <v>2</v>
      </c>
      <c r="AG76">
        <v>6.66</v>
      </c>
      <c r="AH76">
        <v>16.670000000000002</v>
      </c>
      <c r="AI76">
        <v>16.670000000000002</v>
      </c>
      <c r="AJ76">
        <v>30.27</v>
      </c>
      <c r="AK76">
        <v>11</v>
      </c>
      <c r="AL76">
        <v>4</v>
      </c>
    </row>
    <row r="77" spans="1:38">
      <c r="A77" t="s">
        <v>119</v>
      </c>
      <c r="B77" s="34">
        <v>260.75</v>
      </c>
      <c r="C77" s="34">
        <v>76.150000000000006</v>
      </c>
      <c r="D77" s="93">
        <f t="shared" si="1"/>
        <v>0</v>
      </c>
      <c r="E77" s="34">
        <v>7.63</v>
      </c>
      <c r="F77" s="34"/>
      <c r="G77" s="34"/>
      <c r="H77" s="34"/>
      <c r="I77" s="34"/>
      <c r="J77" s="37">
        <v>0.46</v>
      </c>
      <c r="K77" s="37">
        <v>0.46</v>
      </c>
      <c r="L77" s="37">
        <v>0.47</v>
      </c>
      <c r="M77">
        <v>65.87</v>
      </c>
      <c r="N77">
        <v>271.55</v>
      </c>
      <c r="O77">
        <v>100.05</v>
      </c>
      <c r="P77">
        <v>10.28</v>
      </c>
      <c r="Q77">
        <v>47.02</v>
      </c>
      <c r="R77" s="93">
        <v>0</v>
      </c>
      <c r="S77" s="93">
        <v>0</v>
      </c>
      <c r="T77" s="93">
        <v>0</v>
      </c>
      <c r="U77">
        <v>10.55</v>
      </c>
      <c r="V77">
        <v>3.0237400000000001</v>
      </c>
      <c r="W77">
        <v>6.65</v>
      </c>
      <c r="X77">
        <v>28.5</v>
      </c>
      <c r="Y77">
        <v>9.5</v>
      </c>
      <c r="Z77">
        <v>9.5</v>
      </c>
      <c r="AA77">
        <v>20.74</v>
      </c>
      <c r="AB77">
        <v>4.1500000000000004</v>
      </c>
      <c r="AC77">
        <v>6</v>
      </c>
      <c r="AD77">
        <v>3</v>
      </c>
      <c r="AE77">
        <v>1</v>
      </c>
      <c r="AF77">
        <v>1</v>
      </c>
      <c r="AG77">
        <v>6.66</v>
      </c>
      <c r="AH77">
        <v>16.670000000000002</v>
      </c>
      <c r="AI77">
        <v>16.670000000000002</v>
      </c>
      <c r="AJ77">
        <v>30.27</v>
      </c>
      <c r="AK77">
        <v>7</v>
      </c>
      <c r="AL77">
        <v>3</v>
      </c>
    </row>
    <row r="78" spans="1:38">
      <c r="A78" t="s">
        <v>120</v>
      </c>
      <c r="B78" s="34">
        <v>260.75</v>
      </c>
      <c r="C78" s="34">
        <v>76.150000000000006</v>
      </c>
      <c r="D78" s="93">
        <f t="shared" si="1"/>
        <v>0</v>
      </c>
      <c r="E78" s="34">
        <v>7.63</v>
      </c>
      <c r="F78" s="34"/>
      <c r="G78" s="34"/>
      <c r="H78" s="34"/>
      <c r="I78" s="34"/>
      <c r="J78" s="37">
        <v>0.27</v>
      </c>
      <c r="K78" s="37">
        <v>0.27</v>
      </c>
      <c r="L78" s="37">
        <v>0.28000000000000003</v>
      </c>
      <c r="M78">
        <v>65.87</v>
      </c>
      <c r="N78">
        <v>271.55</v>
      </c>
      <c r="O78">
        <v>100.05</v>
      </c>
      <c r="P78">
        <v>10.28</v>
      </c>
      <c r="Q78">
        <v>47.02</v>
      </c>
      <c r="R78" s="93">
        <v>0</v>
      </c>
      <c r="S78" s="93">
        <v>0</v>
      </c>
      <c r="T78" s="93">
        <v>0</v>
      </c>
      <c r="U78">
        <v>10.55</v>
      </c>
      <c r="V78">
        <v>0.53647</v>
      </c>
      <c r="W78">
        <v>6.65</v>
      </c>
      <c r="X78">
        <v>28.5</v>
      </c>
      <c r="Y78">
        <v>9.5</v>
      </c>
      <c r="Z78">
        <v>9.5</v>
      </c>
      <c r="AA78">
        <v>13.27</v>
      </c>
      <c r="AB78">
        <v>2.65</v>
      </c>
      <c r="AC78">
        <v>4</v>
      </c>
      <c r="AD78">
        <v>3</v>
      </c>
      <c r="AE78">
        <v>0</v>
      </c>
      <c r="AF78">
        <v>0</v>
      </c>
      <c r="AG78">
        <v>6.66</v>
      </c>
      <c r="AH78">
        <v>16.670000000000002</v>
      </c>
      <c r="AI78">
        <v>16.670000000000002</v>
      </c>
      <c r="AJ78">
        <v>29.77</v>
      </c>
      <c r="AK78">
        <v>4</v>
      </c>
      <c r="AL78">
        <v>1</v>
      </c>
    </row>
    <row r="79" spans="1:38">
      <c r="A79" t="s">
        <v>121</v>
      </c>
      <c r="B79" s="34">
        <v>260.75</v>
      </c>
      <c r="C79" s="34">
        <v>76.150000000000006</v>
      </c>
      <c r="D79" s="93">
        <f t="shared" si="1"/>
        <v>0</v>
      </c>
      <c r="E79" s="34">
        <v>7.63</v>
      </c>
      <c r="F79" s="34"/>
      <c r="G79" s="34"/>
      <c r="H79" s="34"/>
      <c r="I79" s="34"/>
      <c r="J79" s="37">
        <v>0.05</v>
      </c>
      <c r="K79" s="37">
        <v>0.05</v>
      </c>
      <c r="L79" s="37">
        <v>0.05</v>
      </c>
      <c r="M79">
        <v>65.87</v>
      </c>
      <c r="N79">
        <v>271.55</v>
      </c>
      <c r="O79">
        <v>100.05</v>
      </c>
      <c r="P79">
        <v>10.28</v>
      </c>
      <c r="Q79">
        <v>47.02</v>
      </c>
      <c r="R79" s="93">
        <v>0</v>
      </c>
      <c r="S79" s="93">
        <v>0</v>
      </c>
      <c r="T79" s="93">
        <v>0</v>
      </c>
      <c r="U79">
        <v>10.55</v>
      </c>
      <c r="V79">
        <v>0</v>
      </c>
      <c r="W79">
        <v>7.02</v>
      </c>
      <c r="X79">
        <v>29</v>
      </c>
      <c r="Y79">
        <v>9.66</v>
      </c>
      <c r="Z79">
        <v>9.67</v>
      </c>
      <c r="AA79">
        <v>8.86</v>
      </c>
      <c r="AB79">
        <v>1.77</v>
      </c>
      <c r="AC79">
        <v>2</v>
      </c>
      <c r="AD79">
        <v>1</v>
      </c>
      <c r="AE79">
        <v>0</v>
      </c>
      <c r="AF79">
        <v>0</v>
      </c>
      <c r="AG79">
        <v>6.66</v>
      </c>
      <c r="AH79">
        <v>16.670000000000002</v>
      </c>
      <c r="AI79">
        <v>16.670000000000002</v>
      </c>
      <c r="AJ79">
        <v>30.28</v>
      </c>
      <c r="AK79">
        <v>1</v>
      </c>
      <c r="AL79">
        <v>0</v>
      </c>
    </row>
    <row r="80" spans="1:38">
      <c r="A80" t="s">
        <v>122</v>
      </c>
      <c r="B80" s="34">
        <v>260.75</v>
      </c>
      <c r="C80" s="34">
        <v>75.69</v>
      </c>
      <c r="D80" s="93">
        <f t="shared" si="1"/>
        <v>0</v>
      </c>
      <c r="E80" s="34">
        <v>7.63</v>
      </c>
      <c r="F80" s="34"/>
      <c r="G80" s="34"/>
      <c r="H80" s="34"/>
      <c r="I80" s="34"/>
      <c r="J80" s="37">
        <v>0.01</v>
      </c>
      <c r="K80" s="37">
        <v>0.01</v>
      </c>
      <c r="L80" s="37">
        <v>0.01</v>
      </c>
      <c r="M80">
        <v>84.69</v>
      </c>
      <c r="N80">
        <v>271.55</v>
      </c>
      <c r="O80">
        <v>100.05</v>
      </c>
      <c r="P80">
        <v>10.28</v>
      </c>
      <c r="Q80">
        <v>47.02</v>
      </c>
      <c r="R80" s="93">
        <v>0</v>
      </c>
      <c r="S80" s="93">
        <v>0</v>
      </c>
      <c r="T80" s="93">
        <v>0</v>
      </c>
      <c r="U80">
        <v>10.55</v>
      </c>
      <c r="V80">
        <v>0</v>
      </c>
      <c r="W80">
        <v>7.02</v>
      </c>
      <c r="X80">
        <v>30.5</v>
      </c>
      <c r="Y80">
        <v>10.16</v>
      </c>
      <c r="Z80">
        <v>10.17</v>
      </c>
      <c r="AA80">
        <v>2.63</v>
      </c>
      <c r="AB80">
        <v>0.52</v>
      </c>
      <c r="AC80">
        <v>1</v>
      </c>
      <c r="AD80">
        <v>0.5</v>
      </c>
      <c r="AE80">
        <v>0</v>
      </c>
      <c r="AF80">
        <v>0</v>
      </c>
      <c r="AG80">
        <v>6.66</v>
      </c>
      <c r="AH80">
        <v>18</v>
      </c>
      <c r="AI80">
        <v>18</v>
      </c>
      <c r="AJ80">
        <v>31.29</v>
      </c>
      <c r="AK80">
        <v>1</v>
      </c>
      <c r="AL80">
        <v>0</v>
      </c>
    </row>
    <row r="81" spans="1:38">
      <c r="A81" t="s">
        <v>123</v>
      </c>
      <c r="B81" s="34">
        <v>260.75</v>
      </c>
      <c r="C81" s="34">
        <v>76.150000000000006</v>
      </c>
      <c r="D81" s="93">
        <f t="shared" si="1"/>
        <v>0</v>
      </c>
      <c r="E81" s="34">
        <v>15.1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115.18</v>
      </c>
      <c r="N81">
        <v>271.55</v>
      </c>
      <c r="O81">
        <v>100.05</v>
      </c>
      <c r="P81">
        <v>10.28</v>
      </c>
      <c r="Q81">
        <v>46.62</v>
      </c>
      <c r="R81" s="93">
        <v>0</v>
      </c>
      <c r="S81" s="93">
        <v>0</v>
      </c>
      <c r="T81" s="93">
        <v>0</v>
      </c>
      <c r="U81">
        <v>10.55</v>
      </c>
      <c r="V81">
        <v>0</v>
      </c>
      <c r="W81">
        <v>7.02</v>
      </c>
      <c r="X81">
        <v>32</v>
      </c>
      <c r="Y81">
        <v>10.66</v>
      </c>
      <c r="Z81">
        <v>10.67</v>
      </c>
      <c r="AA81">
        <v>1.33</v>
      </c>
      <c r="AB81">
        <v>0.26</v>
      </c>
      <c r="AC81">
        <v>0</v>
      </c>
      <c r="AD81">
        <v>0</v>
      </c>
      <c r="AE81">
        <v>0</v>
      </c>
      <c r="AF81">
        <v>0</v>
      </c>
      <c r="AG81">
        <v>12</v>
      </c>
      <c r="AH81">
        <v>19.670000000000002</v>
      </c>
      <c r="AI81">
        <v>19.670000000000002</v>
      </c>
      <c r="AJ81">
        <v>31.29</v>
      </c>
      <c r="AK81">
        <v>0</v>
      </c>
      <c r="AL81">
        <v>0</v>
      </c>
    </row>
    <row r="82" spans="1:38">
      <c r="A82" t="s">
        <v>124</v>
      </c>
      <c r="B82" s="34">
        <v>260.75</v>
      </c>
      <c r="C82" s="34">
        <v>76.150000000000006</v>
      </c>
      <c r="D82" s="93">
        <f t="shared" si="1"/>
        <v>0</v>
      </c>
      <c r="E82" s="34">
        <v>15.1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115.18</v>
      </c>
      <c r="N82">
        <v>271.55</v>
      </c>
      <c r="O82">
        <v>100.05</v>
      </c>
      <c r="P82">
        <v>10.28</v>
      </c>
      <c r="Q82">
        <v>46.22</v>
      </c>
      <c r="R82" s="93">
        <v>0</v>
      </c>
      <c r="S82" s="93">
        <v>0</v>
      </c>
      <c r="T82" s="93">
        <v>0</v>
      </c>
      <c r="U82">
        <v>10.55</v>
      </c>
      <c r="V82">
        <v>0</v>
      </c>
      <c r="W82">
        <v>7.02</v>
      </c>
      <c r="X82">
        <v>33.5</v>
      </c>
      <c r="Y82">
        <v>11.16</v>
      </c>
      <c r="Z82">
        <v>11.17</v>
      </c>
      <c r="AA82">
        <v>0.04</v>
      </c>
      <c r="AB82">
        <v>0.01</v>
      </c>
      <c r="AC82">
        <v>0</v>
      </c>
      <c r="AD82">
        <v>0</v>
      </c>
      <c r="AE82">
        <v>0</v>
      </c>
      <c r="AF82">
        <v>0</v>
      </c>
      <c r="AG82">
        <v>12.34</v>
      </c>
      <c r="AH82">
        <v>21.33</v>
      </c>
      <c r="AI82">
        <v>21.33</v>
      </c>
      <c r="AJ82">
        <v>31.29</v>
      </c>
      <c r="AK82">
        <v>0</v>
      </c>
      <c r="AL82">
        <v>0</v>
      </c>
    </row>
    <row r="83" spans="1:38">
      <c r="A83" t="s">
        <v>125</v>
      </c>
      <c r="B83" s="34">
        <v>260.75</v>
      </c>
      <c r="C83" s="34">
        <v>86.63</v>
      </c>
      <c r="D83" s="93">
        <f t="shared" si="1"/>
        <v>0</v>
      </c>
      <c r="E83" s="34">
        <v>15.1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115.18</v>
      </c>
      <c r="N83">
        <v>271.55</v>
      </c>
      <c r="O83">
        <v>100.05</v>
      </c>
      <c r="P83">
        <v>10.28</v>
      </c>
      <c r="Q83">
        <v>46.02</v>
      </c>
      <c r="R83" s="93">
        <v>0</v>
      </c>
      <c r="S83" s="93">
        <v>0</v>
      </c>
      <c r="T83" s="93">
        <v>0</v>
      </c>
      <c r="U83">
        <v>10.55</v>
      </c>
      <c r="V83">
        <v>0</v>
      </c>
      <c r="W83">
        <v>7.39</v>
      </c>
      <c r="X83">
        <v>35</v>
      </c>
      <c r="Y83">
        <v>11.66</v>
      </c>
      <c r="Z83">
        <v>11.67</v>
      </c>
      <c r="AA83">
        <v>0.03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12.66</v>
      </c>
      <c r="AH83">
        <v>29</v>
      </c>
      <c r="AI83">
        <v>29</v>
      </c>
      <c r="AJ83">
        <v>31.29</v>
      </c>
      <c r="AK83">
        <v>0</v>
      </c>
      <c r="AL83">
        <v>0</v>
      </c>
    </row>
    <row r="84" spans="1:38">
      <c r="A84" t="s">
        <v>126</v>
      </c>
      <c r="B84" s="34">
        <v>260.75</v>
      </c>
      <c r="C84" s="34">
        <v>86.63</v>
      </c>
      <c r="D84" s="93">
        <f t="shared" si="1"/>
        <v>0</v>
      </c>
      <c r="E84" s="34">
        <v>15.1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115.18</v>
      </c>
      <c r="N84">
        <v>271.55</v>
      </c>
      <c r="O84">
        <v>100.05</v>
      </c>
      <c r="P84">
        <v>10.28</v>
      </c>
      <c r="Q84">
        <v>46.02</v>
      </c>
      <c r="R84" s="93">
        <v>0</v>
      </c>
      <c r="S84" s="93">
        <v>0</v>
      </c>
      <c r="T84" s="93">
        <v>0</v>
      </c>
      <c r="U84">
        <v>10.55</v>
      </c>
      <c r="V84">
        <v>0</v>
      </c>
      <c r="W84">
        <v>7.39</v>
      </c>
      <c r="X84">
        <v>36.5</v>
      </c>
      <c r="Y84">
        <v>12.16</v>
      </c>
      <c r="Z84">
        <v>12.17</v>
      </c>
      <c r="AA84">
        <v>0.01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12.66</v>
      </c>
      <c r="AH84">
        <v>31.67</v>
      </c>
      <c r="AI84">
        <v>31.67</v>
      </c>
      <c r="AJ84">
        <v>31.29</v>
      </c>
      <c r="AK84">
        <v>0</v>
      </c>
      <c r="AL84">
        <v>0</v>
      </c>
    </row>
    <row r="85" spans="1:38">
      <c r="A85" t="s">
        <v>127</v>
      </c>
      <c r="B85" s="34">
        <v>260.75</v>
      </c>
      <c r="C85" s="34">
        <v>86.63</v>
      </c>
      <c r="D85" s="93">
        <f t="shared" si="1"/>
        <v>0</v>
      </c>
      <c r="E85" s="34">
        <v>15.1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115.18</v>
      </c>
      <c r="N85">
        <v>271.55</v>
      </c>
      <c r="O85">
        <v>100.05</v>
      </c>
      <c r="P85">
        <v>10.28</v>
      </c>
      <c r="Q85">
        <v>46.02</v>
      </c>
      <c r="R85" s="93">
        <v>0</v>
      </c>
      <c r="S85" s="93">
        <v>0</v>
      </c>
      <c r="T85" s="93">
        <v>0</v>
      </c>
      <c r="U85">
        <v>10.55</v>
      </c>
      <c r="V85">
        <v>0</v>
      </c>
      <c r="W85">
        <v>7.39</v>
      </c>
      <c r="X85">
        <v>32.5</v>
      </c>
      <c r="Y85">
        <v>10.84</v>
      </c>
      <c r="Z85">
        <v>10.83</v>
      </c>
      <c r="AA85">
        <v>0.01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9.34</v>
      </c>
      <c r="AH85">
        <v>25.67</v>
      </c>
      <c r="AI85">
        <v>25.67</v>
      </c>
      <c r="AJ85">
        <v>31.29</v>
      </c>
      <c r="AK85">
        <v>0</v>
      </c>
      <c r="AL85">
        <v>0</v>
      </c>
    </row>
    <row r="86" spans="1:38">
      <c r="A86" t="s">
        <v>128</v>
      </c>
      <c r="B86" s="34">
        <v>260.75</v>
      </c>
      <c r="C86" s="34">
        <v>86.63</v>
      </c>
      <c r="D86" s="93">
        <f t="shared" si="1"/>
        <v>0</v>
      </c>
      <c r="E86" s="34">
        <v>15.1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115.18</v>
      </c>
      <c r="N86">
        <v>271.55</v>
      </c>
      <c r="O86">
        <v>100.05</v>
      </c>
      <c r="P86">
        <v>10.28</v>
      </c>
      <c r="Q86">
        <v>46.02</v>
      </c>
      <c r="R86" s="93">
        <v>0</v>
      </c>
      <c r="S86" s="93">
        <v>0</v>
      </c>
      <c r="T86" s="93">
        <v>0</v>
      </c>
      <c r="U86">
        <v>10.55</v>
      </c>
      <c r="V86">
        <v>0</v>
      </c>
      <c r="W86">
        <v>7.39</v>
      </c>
      <c r="X86">
        <v>34.5</v>
      </c>
      <c r="Y86">
        <v>11.5</v>
      </c>
      <c r="Z86">
        <v>11.5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9.34</v>
      </c>
      <c r="AH86">
        <v>27</v>
      </c>
      <c r="AI86">
        <v>27</v>
      </c>
      <c r="AJ86">
        <v>31.29</v>
      </c>
      <c r="AK86">
        <v>0</v>
      </c>
      <c r="AL86">
        <v>0</v>
      </c>
    </row>
    <row r="87" spans="1:38">
      <c r="A87" t="s">
        <v>129</v>
      </c>
      <c r="B87" s="34">
        <v>260.75</v>
      </c>
      <c r="C87" s="34">
        <v>86.63</v>
      </c>
      <c r="D87" s="93">
        <f t="shared" si="1"/>
        <v>0</v>
      </c>
      <c r="E87" s="34">
        <v>15.1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115.18</v>
      </c>
      <c r="N87">
        <v>271.55</v>
      </c>
      <c r="O87">
        <v>100.05</v>
      </c>
      <c r="P87">
        <v>10.28</v>
      </c>
      <c r="Q87">
        <v>46.02</v>
      </c>
      <c r="R87" s="93">
        <v>0</v>
      </c>
      <c r="S87" s="93">
        <v>0</v>
      </c>
      <c r="T87" s="93">
        <v>0</v>
      </c>
      <c r="U87">
        <v>10.55</v>
      </c>
      <c r="V87">
        <v>0</v>
      </c>
      <c r="W87">
        <v>7.62</v>
      </c>
      <c r="X87">
        <v>25</v>
      </c>
      <c r="Y87">
        <v>8.34</v>
      </c>
      <c r="Z87">
        <v>8.33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9.34</v>
      </c>
      <c r="AH87">
        <v>28.67</v>
      </c>
      <c r="AI87">
        <v>28.67</v>
      </c>
      <c r="AJ87">
        <v>31.29</v>
      </c>
      <c r="AK87">
        <v>0</v>
      </c>
      <c r="AL87">
        <v>0</v>
      </c>
    </row>
    <row r="88" spans="1:38">
      <c r="A88" t="s">
        <v>130</v>
      </c>
      <c r="B88" s="34">
        <v>260.75</v>
      </c>
      <c r="C88" s="34">
        <v>86.63</v>
      </c>
      <c r="D88" s="93">
        <f t="shared" si="1"/>
        <v>0</v>
      </c>
      <c r="E88" s="34">
        <v>15.1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115.18</v>
      </c>
      <c r="N88">
        <v>271.55</v>
      </c>
      <c r="O88">
        <v>100.05</v>
      </c>
      <c r="P88">
        <v>10.28</v>
      </c>
      <c r="Q88">
        <v>46.02</v>
      </c>
      <c r="R88" s="93">
        <v>0</v>
      </c>
      <c r="S88" s="93">
        <v>0</v>
      </c>
      <c r="T88" s="93">
        <v>0</v>
      </c>
      <c r="U88">
        <v>10.55</v>
      </c>
      <c r="V88">
        <v>0</v>
      </c>
      <c r="W88">
        <v>7.62</v>
      </c>
      <c r="X88">
        <v>26</v>
      </c>
      <c r="Y88">
        <v>8.66</v>
      </c>
      <c r="Z88">
        <v>8.67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9.34</v>
      </c>
      <c r="AH88">
        <v>29.67</v>
      </c>
      <c r="AI88">
        <v>29.67</v>
      </c>
      <c r="AJ88">
        <v>31.29</v>
      </c>
      <c r="AK88">
        <v>0</v>
      </c>
      <c r="AL88">
        <v>0</v>
      </c>
    </row>
    <row r="89" spans="1:38">
      <c r="A89" t="s">
        <v>131</v>
      </c>
      <c r="B89" s="34">
        <v>260.75</v>
      </c>
      <c r="C89" s="34">
        <v>86.63</v>
      </c>
      <c r="D89" s="93">
        <f t="shared" si="1"/>
        <v>0</v>
      </c>
      <c r="E89" s="34">
        <v>15.1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115.18</v>
      </c>
      <c r="N89">
        <v>271.55</v>
      </c>
      <c r="O89">
        <v>100.05</v>
      </c>
      <c r="P89">
        <v>10.28</v>
      </c>
      <c r="Q89">
        <v>43.01</v>
      </c>
      <c r="R89" s="93">
        <v>0</v>
      </c>
      <c r="S89" s="93">
        <v>0</v>
      </c>
      <c r="T89" s="93">
        <v>0</v>
      </c>
      <c r="U89">
        <v>10.55</v>
      </c>
      <c r="V89">
        <v>0</v>
      </c>
      <c r="W89">
        <v>7.62</v>
      </c>
      <c r="X89">
        <v>27</v>
      </c>
      <c r="Y89">
        <v>9</v>
      </c>
      <c r="Z89">
        <v>9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9.34</v>
      </c>
      <c r="AH89">
        <v>30.33</v>
      </c>
      <c r="AI89">
        <v>30.33</v>
      </c>
      <c r="AJ89">
        <v>31.29</v>
      </c>
      <c r="AK89">
        <v>0</v>
      </c>
      <c r="AL89">
        <v>0</v>
      </c>
    </row>
    <row r="90" spans="1:38">
      <c r="A90" t="s">
        <v>132</v>
      </c>
      <c r="B90" s="34">
        <v>260.75</v>
      </c>
      <c r="C90" s="34">
        <v>86.63</v>
      </c>
      <c r="D90" s="93">
        <f t="shared" si="1"/>
        <v>0</v>
      </c>
      <c r="E90" s="34">
        <v>15.1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115.18</v>
      </c>
      <c r="N90">
        <v>271.55</v>
      </c>
      <c r="O90">
        <v>100.05</v>
      </c>
      <c r="P90">
        <v>10.28</v>
      </c>
      <c r="Q90">
        <v>43.01</v>
      </c>
      <c r="R90" s="93">
        <v>0</v>
      </c>
      <c r="S90" s="93">
        <v>0</v>
      </c>
      <c r="T90" s="93">
        <v>0</v>
      </c>
      <c r="U90">
        <v>10.55</v>
      </c>
      <c r="V90">
        <v>0</v>
      </c>
      <c r="W90">
        <v>7.62</v>
      </c>
      <c r="X90">
        <v>27.5</v>
      </c>
      <c r="Y90">
        <v>9.16</v>
      </c>
      <c r="Z90">
        <v>9.17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10</v>
      </c>
      <c r="AH90">
        <v>31</v>
      </c>
      <c r="AI90">
        <v>31</v>
      </c>
      <c r="AJ90">
        <v>31.29</v>
      </c>
      <c r="AK90">
        <v>0</v>
      </c>
      <c r="AL90">
        <v>0</v>
      </c>
    </row>
    <row r="91" spans="1:38">
      <c r="A91" t="s">
        <v>133</v>
      </c>
      <c r="B91" s="34">
        <v>260.75</v>
      </c>
      <c r="C91" s="34">
        <v>86.63</v>
      </c>
      <c r="D91" s="93">
        <f t="shared" si="1"/>
        <v>0</v>
      </c>
      <c r="E91" s="34">
        <v>15.1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115.18</v>
      </c>
      <c r="N91">
        <v>271.55</v>
      </c>
      <c r="O91">
        <v>100.05</v>
      </c>
      <c r="P91">
        <v>10.28</v>
      </c>
      <c r="Q91">
        <v>43.01</v>
      </c>
      <c r="R91" s="93">
        <v>0</v>
      </c>
      <c r="S91" s="93">
        <v>0</v>
      </c>
      <c r="T91" s="93">
        <v>0</v>
      </c>
      <c r="U91">
        <v>10.55</v>
      </c>
      <c r="V91">
        <v>0</v>
      </c>
      <c r="W91">
        <v>7.39</v>
      </c>
      <c r="X91">
        <v>29</v>
      </c>
      <c r="Y91">
        <v>9.66</v>
      </c>
      <c r="Z91">
        <v>9.67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10.66</v>
      </c>
      <c r="AH91">
        <v>31.33</v>
      </c>
      <c r="AI91">
        <v>31.33</v>
      </c>
      <c r="AJ91">
        <v>31.29</v>
      </c>
      <c r="AK91">
        <v>0</v>
      </c>
      <c r="AL91">
        <v>0</v>
      </c>
    </row>
    <row r="92" spans="1:38">
      <c r="A92" t="s">
        <v>134</v>
      </c>
      <c r="B92" s="34">
        <v>260.75</v>
      </c>
      <c r="C92" s="34">
        <v>86.63</v>
      </c>
      <c r="D92" s="93">
        <f t="shared" si="1"/>
        <v>0</v>
      </c>
      <c r="E92" s="34">
        <v>15.1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115.18</v>
      </c>
      <c r="N92">
        <v>271.55</v>
      </c>
      <c r="O92">
        <v>100.05</v>
      </c>
      <c r="P92">
        <v>10.28</v>
      </c>
      <c r="Q92">
        <v>43.01</v>
      </c>
      <c r="R92" s="93">
        <v>0</v>
      </c>
      <c r="S92" s="93">
        <v>0</v>
      </c>
      <c r="T92" s="93">
        <v>0</v>
      </c>
      <c r="U92">
        <v>10.55</v>
      </c>
      <c r="V92">
        <v>0</v>
      </c>
      <c r="W92">
        <v>7.39</v>
      </c>
      <c r="X92">
        <v>31.5</v>
      </c>
      <c r="Y92">
        <v>10.5</v>
      </c>
      <c r="Z92">
        <v>10.5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12</v>
      </c>
      <c r="AH92">
        <v>32</v>
      </c>
      <c r="AI92">
        <v>32</v>
      </c>
      <c r="AJ92">
        <v>31.29</v>
      </c>
      <c r="AK92">
        <v>0</v>
      </c>
      <c r="AL92">
        <v>0</v>
      </c>
    </row>
    <row r="93" spans="1:38">
      <c r="A93" t="s">
        <v>135</v>
      </c>
      <c r="B93" s="34">
        <v>260.75</v>
      </c>
      <c r="C93" s="34">
        <v>86.63</v>
      </c>
      <c r="D93" s="93">
        <f t="shared" si="1"/>
        <v>0</v>
      </c>
      <c r="E93" s="34">
        <v>15.1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115.18</v>
      </c>
      <c r="N93">
        <v>271.55</v>
      </c>
      <c r="O93">
        <v>100.05</v>
      </c>
      <c r="P93">
        <v>10.28</v>
      </c>
      <c r="Q93">
        <v>43.01</v>
      </c>
      <c r="R93" s="93">
        <v>0</v>
      </c>
      <c r="S93" s="93">
        <v>0</v>
      </c>
      <c r="T93" s="93">
        <v>0</v>
      </c>
      <c r="U93">
        <v>10.55</v>
      </c>
      <c r="V93">
        <v>0</v>
      </c>
      <c r="W93">
        <v>7.39</v>
      </c>
      <c r="X93">
        <v>34</v>
      </c>
      <c r="Y93">
        <v>11.34</v>
      </c>
      <c r="Z93">
        <v>11.33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12</v>
      </c>
      <c r="AH93">
        <v>30.67</v>
      </c>
      <c r="AI93">
        <v>30.67</v>
      </c>
      <c r="AJ93">
        <v>31.29</v>
      </c>
      <c r="AK93">
        <v>0</v>
      </c>
      <c r="AL93">
        <v>0</v>
      </c>
    </row>
    <row r="94" spans="1:38">
      <c r="A94" t="s">
        <v>136</v>
      </c>
      <c r="B94" s="34">
        <v>260.75</v>
      </c>
      <c r="C94" s="34">
        <v>86.63</v>
      </c>
      <c r="D94" s="93">
        <f t="shared" si="1"/>
        <v>0</v>
      </c>
      <c r="E94" s="34">
        <v>15.1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115.18</v>
      </c>
      <c r="N94">
        <v>271.55</v>
      </c>
      <c r="O94">
        <v>100.05</v>
      </c>
      <c r="P94">
        <v>10.28</v>
      </c>
      <c r="Q94">
        <v>43.01</v>
      </c>
      <c r="R94" s="93">
        <v>0</v>
      </c>
      <c r="S94" s="93">
        <v>0</v>
      </c>
      <c r="T94" s="93">
        <v>0</v>
      </c>
      <c r="U94">
        <v>10.55</v>
      </c>
      <c r="V94">
        <v>0</v>
      </c>
      <c r="W94">
        <v>7.39</v>
      </c>
      <c r="X94">
        <v>35</v>
      </c>
      <c r="Y94">
        <v>11.66</v>
      </c>
      <c r="Z94">
        <v>11.67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12.66</v>
      </c>
      <c r="AH94">
        <v>31</v>
      </c>
      <c r="AI94">
        <v>31</v>
      </c>
      <c r="AJ94">
        <v>31.29</v>
      </c>
      <c r="AK94">
        <v>0</v>
      </c>
      <c r="AL94">
        <v>0</v>
      </c>
    </row>
    <row r="95" spans="1:38">
      <c r="A95" t="s">
        <v>137</v>
      </c>
      <c r="B95" s="34">
        <v>260.75</v>
      </c>
      <c r="C95" s="34">
        <v>86.63</v>
      </c>
      <c r="D95" s="93">
        <f t="shared" si="1"/>
        <v>0</v>
      </c>
      <c r="E95" s="34">
        <v>15.1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115.18</v>
      </c>
      <c r="N95">
        <v>271.55</v>
      </c>
      <c r="O95">
        <v>100.05</v>
      </c>
      <c r="P95">
        <v>10.28</v>
      </c>
      <c r="Q95">
        <v>43.01</v>
      </c>
      <c r="R95" s="93">
        <v>0</v>
      </c>
      <c r="S95" s="93">
        <v>0</v>
      </c>
      <c r="T95" s="93">
        <v>0</v>
      </c>
      <c r="U95">
        <v>10.55</v>
      </c>
      <c r="V95">
        <v>0</v>
      </c>
      <c r="W95">
        <v>7.25</v>
      </c>
      <c r="X95">
        <v>37.5</v>
      </c>
      <c r="Y95">
        <v>12.5</v>
      </c>
      <c r="Z95">
        <v>12.5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13.34</v>
      </c>
      <c r="AH95">
        <v>31.67</v>
      </c>
      <c r="AI95">
        <v>31.67</v>
      </c>
      <c r="AJ95">
        <v>31.29</v>
      </c>
      <c r="AK95">
        <v>0</v>
      </c>
      <c r="AL95">
        <v>0</v>
      </c>
    </row>
    <row r="96" spans="1:38">
      <c r="A96" t="s">
        <v>138</v>
      </c>
      <c r="B96" s="34">
        <v>260.75</v>
      </c>
      <c r="C96" s="34">
        <v>86.63</v>
      </c>
      <c r="D96" s="93">
        <f t="shared" si="1"/>
        <v>0</v>
      </c>
      <c r="E96" s="34">
        <v>15.1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115.18</v>
      </c>
      <c r="N96">
        <v>271.55</v>
      </c>
      <c r="O96">
        <v>100.05</v>
      </c>
      <c r="P96">
        <v>10.28</v>
      </c>
      <c r="Q96">
        <v>43.01</v>
      </c>
      <c r="R96" s="93">
        <v>0</v>
      </c>
      <c r="S96" s="93">
        <v>0</v>
      </c>
      <c r="T96" s="93">
        <v>0</v>
      </c>
      <c r="U96">
        <v>10.55</v>
      </c>
      <c r="V96">
        <v>0</v>
      </c>
      <c r="W96">
        <v>7.25</v>
      </c>
      <c r="X96">
        <v>40</v>
      </c>
      <c r="Y96">
        <v>13.34</v>
      </c>
      <c r="Z96">
        <v>13.33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17.64</v>
      </c>
      <c r="AH96">
        <v>32</v>
      </c>
      <c r="AI96">
        <v>32</v>
      </c>
      <c r="AJ96">
        <v>31.29</v>
      </c>
      <c r="AK96">
        <v>0</v>
      </c>
      <c r="AL96">
        <v>0</v>
      </c>
    </row>
    <row r="97" spans="1:50">
      <c r="A97" t="s">
        <v>139</v>
      </c>
      <c r="B97" s="34">
        <v>260.75</v>
      </c>
      <c r="C97" s="34">
        <v>86.63</v>
      </c>
      <c r="D97" s="93">
        <f t="shared" si="1"/>
        <v>0</v>
      </c>
      <c r="E97" s="34">
        <v>15.1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115.18</v>
      </c>
      <c r="N97">
        <v>271.55</v>
      </c>
      <c r="O97">
        <v>100.05</v>
      </c>
      <c r="P97">
        <v>10.28</v>
      </c>
      <c r="Q97">
        <v>43.01</v>
      </c>
      <c r="R97" s="93">
        <v>0</v>
      </c>
      <c r="S97" s="93">
        <v>0</v>
      </c>
      <c r="T97" s="93">
        <v>0</v>
      </c>
      <c r="U97">
        <v>10.55</v>
      </c>
      <c r="V97">
        <v>0</v>
      </c>
      <c r="W97">
        <v>7.25</v>
      </c>
      <c r="X97">
        <v>40</v>
      </c>
      <c r="Y97">
        <v>13.34</v>
      </c>
      <c r="Z97">
        <v>13.33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13.01</v>
      </c>
      <c r="AH97">
        <v>38</v>
      </c>
      <c r="AI97">
        <v>38</v>
      </c>
      <c r="AJ97">
        <v>30.78</v>
      </c>
      <c r="AK97">
        <v>0</v>
      </c>
      <c r="AL97">
        <v>0</v>
      </c>
    </row>
    <row r="98" spans="1:50">
      <c r="A98" t="s">
        <v>140</v>
      </c>
      <c r="B98" s="34">
        <v>260.75</v>
      </c>
      <c r="C98" s="34">
        <v>86.63</v>
      </c>
      <c r="D98" s="93">
        <f t="shared" si="1"/>
        <v>0</v>
      </c>
      <c r="E98" s="34">
        <v>15.1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115.18</v>
      </c>
      <c r="N98">
        <v>271.55</v>
      </c>
      <c r="O98">
        <v>100.05</v>
      </c>
      <c r="P98">
        <v>10.28</v>
      </c>
      <c r="Q98">
        <v>43.01</v>
      </c>
      <c r="R98" s="93">
        <v>0</v>
      </c>
      <c r="S98" s="93">
        <v>0</v>
      </c>
      <c r="T98" s="93">
        <v>0</v>
      </c>
      <c r="U98">
        <v>10.55</v>
      </c>
      <c r="V98">
        <v>0</v>
      </c>
      <c r="W98">
        <v>7.25</v>
      </c>
      <c r="X98">
        <v>40</v>
      </c>
      <c r="Y98">
        <v>13.34</v>
      </c>
      <c r="Z98">
        <v>13.33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12.97</v>
      </c>
      <c r="AH98">
        <v>38</v>
      </c>
      <c r="AI98">
        <v>38</v>
      </c>
      <c r="AJ98">
        <v>30.78</v>
      </c>
      <c r="AK98">
        <v>0</v>
      </c>
      <c r="AL98">
        <v>0</v>
      </c>
    </row>
    <row r="99" spans="1:50">
      <c r="A99" t="s">
        <v>141</v>
      </c>
      <c r="B99" s="34">
        <f>SUM(B3:B98)/4000</f>
        <v>5.1939925000000002</v>
      </c>
      <c r="C99" s="34">
        <f t="shared" ref="C99:P99" si="2">SUM(C3:C98)/4000</f>
        <v>1.7389375000000005</v>
      </c>
      <c r="D99" s="93">
        <f t="shared" ref="D99" si="3">SUM(D3:D98)/4000</f>
        <v>1.0486574999999998</v>
      </c>
      <c r="E99" s="34">
        <f>SUM(E3:E98)/4000</f>
        <v>0.19784000000000024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0.10278999999999998</v>
      </c>
      <c r="K99" s="37">
        <f t="shared" si="2"/>
        <v>0.10278999999999998</v>
      </c>
      <c r="L99" s="37">
        <f t="shared" si="2"/>
        <v>0.1053875</v>
      </c>
      <c r="M99">
        <f t="shared" si="2"/>
        <v>2.1039850000000033</v>
      </c>
      <c r="N99">
        <f t="shared" si="2"/>
        <v>6.2178724999999924</v>
      </c>
      <c r="O99">
        <f t="shared" si="2"/>
        <v>2.1488375000000008</v>
      </c>
      <c r="P99">
        <f t="shared" si="2"/>
        <v>0.22397999999999971</v>
      </c>
      <c r="Q99">
        <f t="shared" ref="Q99:AF99" si="5">SUM(Q3:Q98)/4000</f>
        <v>1.0494700000000006</v>
      </c>
      <c r="R99" s="93">
        <f t="shared" si="5"/>
        <v>0.37515999999999999</v>
      </c>
      <c r="S99" s="93">
        <f t="shared" si="5"/>
        <v>0.32104500000000002</v>
      </c>
      <c r="T99" s="93">
        <f t="shared" si="5"/>
        <v>0.35245250000000006</v>
      </c>
      <c r="U99">
        <f t="shared" si="5"/>
        <v>0.22519999999999951</v>
      </c>
      <c r="V99">
        <f t="shared" si="5"/>
        <v>0.92548634350000014</v>
      </c>
      <c r="W99">
        <f t="shared" si="5"/>
        <v>0.14486999999999989</v>
      </c>
      <c r="X99">
        <f t="shared" si="5"/>
        <v>0.57998250000000007</v>
      </c>
      <c r="Y99">
        <f t="shared" si="5"/>
        <v>0.19331000000000007</v>
      </c>
      <c r="Z99">
        <f t="shared" si="5"/>
        <v>0.19333500000000001</v>
      </c>
      <c r="AA99">
        <f t="shared" si="5"/>
        <v>1.7866574999999996</v>
      </c>
      <c r="AB99">
        <f t="shared" si="5"/>
        <v>0.35732000000000003</v>
      </c>
      <c r="AC99">
        <f t="shared" si="5"/>
        <v>0.65465499999999999</v>
      </c>
      <c r="AD99">
        <f t="shared" si="5"/>
        <v>0.36504999999999999</v>
      </c>
      <c r="AE99">
        <f t="shared" si="5"/>
        <v>0.66649999999999998</v>
      </c>
      <c r="AF99">
        <f t="shared" si="5"/>
        <v>0.31900000000000001</v>
      </c>
      <c r="AG99">
        <f t="shared" ref="AG99:AM99" si="6">SUM(AG3:AG98)/4000</f>
        <v>0.18423000000000023</v>
      </c>
      <c r="AH99">
        <f t="shared" si="6"/>
        <v>0.42166500000000018</v>
      </c>
      <c r="AI99">
        <f t="shared" si="6"/>
        <v>0.42166500000000018</v>
      </c>
      <c r="AJ99">
        <f t="shared" si="6"/>
        <v>0.70921499999999982</v>
      </c>
      <c r="AK99">
        <f t="shared" si="6"/>
        <v>1.3572500000000001</v>
      </c>
      <c r="AL99">
        <f t="shared" si="6"/>
        <v>0.57625000000000004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45494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491.76604001530643</v>
      </c>
      <c r="L3">
        <v>9.26</v>
      </c>
      <c r="M3">
        <v>63.568543773390566</v>
      </c>
      <c r="N3">
        <v>52.672007148095439</v>
      </c>
      <c r="O3">
        <v>73.617365706145605</v>
      </c>
      <c r="P3">
        <v>27.321600059971445</v>
      </c>
      <c r="Q3">
        <v>9.0588274502228838</v>
      </c>
      <c r="R3">
        <v>18.530617368421051</v>
      </c>
      <c r="S3">
        <v>10.431444153846153</v>
      </c>
      <c r="T3">
        <v>1.408877696969697</v>
      </c>
      <c r="U3">
        <v>49.659524744944584</v>
      </c>
      <c r="V3">
        <v>6.0272439301310055</v>
      </c>
      <c r="W3">
        <v>13.568315387702265</v>
      </c>
      <c r="X3">
        <v>22.381162266535817</v>
      </c>
      <c r="Y3">
        <v>0</v>
      </c>
      <c r="Z3">
        <v>2.7504095141818174</v>
      </c>
      <c r="AA3">
        <v>11.853349135443041</v>
      </c>
      <c r="AB3">
        <v>20.775439925499004</v>
      </c>
      <c r="AC3">
        <v>14.897515623766441</v>
      </c>
      <c r="AD3">
        <v>18.61271842590963</v>
      </c>
      <c r="AE3">
        <v>25.306855187776002</v>
      </c>
      <c r="AF3">
        <v>24.912568200725605</v>
      </c>
      <c r="AG3">
        <v>30.785518829793251</v>
      </c>
      <c r="AH3">
        <v>76.86914560432443</v>
      </c>
      <c r="AI3">
        <v>1.8271380516494542</v>
      </c>
      <c r="AJ3">
        <v>0</v>
      </c>
      <c r="AK3">
        <v>29.1985467830491</v>
      </c>
      <c r="AL3">
        <v>59.945095018416517</v>
      </c>
      <c r="AM3">
        <v>0</v>
      </c>
      <c r="AN3">
        <v>6.4730151971978789E-2</v>
      </c>
      <c r="AO3">
        <v>4.0303723824000004</v>
      </c>
      <c r="AP3">
        <v>5.4572415949461472</v>
      </c>
      <c r="AQ3">
        <v>39.259112562126496</v>
      </c>
      <c r="AR3">
        <v>17.230824432155789</v>
      </c>
      <c r="AS3">
        <v>12.976885155660002</v>
      </c>
      <c r="AT3">
        <v>0</v>
      </c>
      <c r="AU3">
        <v>0</v>
      </c>
      <c r="AV3">
        <v>0</v>
      </c>
      <c r="AW3">
        <v>0</v>
      </c>
      <c r="AX3">
        <v>0</v>
      </c>
      <c r="AY3">
        <v>3.9701789225967543</v>
      </c>
      <c r="AZ3">
        <v>4.6687008735983699</v>
      </c>
      <c r="BA3">
        <v>3.1992064197530863</v>
      </c>
      <c r="BB3">
        <v>2.441007330739299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1260.3041298281655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491.76604001530643</v>
      </c>
      <c r="L4">
        <v>11.28</v>
      </c>
      <c r="M4">
        <v>63.568543773390566</v>
      </c>
      <c r="N4">
        <v>52.672007148095439</v>
      </c>
      <c r="O4">
        <v>73.617365706145605</v>
      </c>
      <c r="P4">
        <v>27.321600059971445</v>
      </c>
      <c r="Q4">
        <v>9.0588274502228838</v>
      </c>
      <c r="R4">
        <v>18.530617368421051</v>
      </c>
      <c r="S4">
        <v>10.431444153846153</v>
      </c>
      <c r="T4">
        <v>1.408877696969697</v>
      </c>
      <c r="U4">
        <v>49.709345921052638</v>
      </c>
      <c r="V4">
        <v>6.0272439301310055</v>
      </c>
      <c r="W4">
        <v>13.568315387702265</v>
      </c>
      <c r="X4">
        <v>26.21852561909548</v>
      </c>
      <c r="Y4">
        <v>0</v>
      </c>
      <c r="Z4">
        <v>2.7504095141818174</v>
      </c>
      <c r="AA4">
        <v>11.853349135443041</v>
      </c>
      <c r="AB4">
        <v>20.775439925499004</v>
      </c>
      <c r="AC4">
        <v>14.897515623766441</v>
      </c>
      <c r="AD4">
        <v>18.61271842590963</v>
      </c>
      <c r="AE4">
        <v>25.306855187776002</v>
      </c>
      <c r="AF4">
        <v>24.912568200725605</v>
      </c>
      <c r="AG4">
        <v>30.785518829793251</v>
      </c>
      <c r="AH4">
        <v>76.86914560432443</v>
      </c>
      <c r="AI4">
        <v>1.8271380516494542</v>
      </c>
      <c r="AJ4">
        <v>0</v>
      </c>
      <c r="AK4">
        <v>29.1985467830491</v>
      </c>
      <c r="AL4">
        <v>59.945095018416517</v>
      </c>
      <c r="AM4">
        <v>0</v>
      </c>
      <c r="AN4">
        <v>6.4730151971978789E-2</v>
      </c>
      <c r="AO4">
        <v>4.0303723824000004</v>
      </c>
      <c r="AP4">
        <v>5.4572415949461472</v>
      </c>
      <c r="AQ4">
        <v>39.259112562126496</v>
      </c>
      <c r="AR4">
        <v>17.230824432155789</v>
      </c>
      <c r="AS4">
        <v>12.976885155660002</v>
      </c>
      <c r="AT4">
        <v>0</v>
      </c>
      <c r="AU4">
        <v>0</v>
      </c>
      <c r="AV4">
        <v>0</v>
      </c>
      <c r="AW4">
        <v>0</v>
      </c>
      <c r="AX4">
        <v>0</v>
      </c>
      <c r="AY4">
        <v>3.9701789225967543</v>
      </c>
      <c r="AZ4">
        <v>4.6687008735983699</v>
      </c>
      <c r="BA4">
        <v>3.1992064197530863</v>
      </c>
      <c r="BB4">
        <v>2.441007330739299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1266.2113143568331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491.76604001530643</v>
      </c>
      <c r="L5">
        <v>11.28</v>
      </c>
      <c r="M5">
        <v>63.568543773390566</v>
      </c>
      <c r="N5">
        <v>52.672007148095439</v>
      </c>
      <c r="O5">
        <v>73.617365706145605</v>
      </c>
      <c r="P5">
        <v>27.321600059971445</v>
      </c>
      <c r="Q5">
        <v>9.0588274502228838</v>
      </c>
      <c r="R5">
        <v>18.530617368421051</v>
      </c>
      <c r="S5">
        <v>10.431444153846153</v>
      </c>
      <c r="T5">
        <v>1.408877696969697</v>
      </c>
      <c r="U5">
        <v>49.709345921052638</v>
      </c>
      <c r="V5">
        <v>6.0272439301310055</v>
      </c>
      <c r="W5">
        <v>13.568315387702265</v>
      </c>
      <c r="X5">
        <v>26.515023163437654</v>
      </c>
      <c r="Y5">
        <v>0</v>
      </c>
      <c r="Z5">
        <v>2.7504095141818174</v>
      </c>
      <c r="AA5">
        <v>11.853349135443041</v>
      </c>
      <c r="AB5">
        <v>20.775439925499004</v>
      </c>
      <c r="AC5">
        <v>14.897515623766441</v>
      </c>
      <c r="AD5">
        <v>18.61271842590963</v>
      </c>
      <c r="AE5">
        <v>25.306855187776002</v>
      </c>
      <c r="AF5">
        <v>24.912568200725605</v>
      </c>
      <c r="AG5">
        <v>30.785518829793251</v>
      </c>
      <c r="AH5">
        <v>76.86914560432443</v>
      </c>
      <c r="AI5">
        <v>1.8271380516494542</v>
      </c>
      <c r="AJ5">
        <v>0</v>
      </c>
      <c r="AK5">
        <v>29.1985467830491</v>
      </c>
      <c r="AL5">
        <v>59.945095018416517</v>
      </c>
      <c r="AM5">
        <v>0</v>
      </c>
      <c r="AN5">
        <v>6.4730151971978789E-2</v>
      </c>
      <c r="AO5">
        <v>4.0303723824000004</v>
      </c>
      <c r="AP5">
        <v>5.4572415949461472</v>
      </c>
      <c r="AQ5">
        <v>39.259112562126496</v>
      </c>
      <c r="AR5">
        <v>17.230824432155789</v>
      </c>
      <c r="AS5">
        <v>16.391854675808577</v>
      </c>
      <c r="AT5">
        <v>0</v>
      </c>
      <c r="AU5">
        <v>0</v>
      </c>
      <c r="AV5">
        <v>0</v>
      </c>
      <c r="AW5">
        <v>0</v>
      </c>
      <c r="AX5">
        <v>0</v>
      </c>
      <c r="AY5">
        <v>3.9701789225967543</v>
      </c>
      <c r="AZ5">
        <v>4.6687008735983699</v>
      </c>
      <c r="BA5">
        <v>3.1992064197530863</v>
      </c>
      <c r="BB5">
        <v>2.441007330739299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1269.9227814213239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491.76604001530643</v>
      </c>
      <c r="L6">
        <v>11.28</v>
      </c>
      <c r="M6">
        <v>63.568543773390566</v>
      </c>
      <c r="N6">
        <v>52.672007148095439</v>
      </c>
      <c r="O6">
        <v>73.617365706145605</v>
      </c>
      <c r="P6">
        <v>27.321600059971445</v>
      </c>
      <c r="Q6">
        <v>9.0588274502228838</v>
      </c>
      <c r="R6">
        <v>18.530617368421051</v>
      </c>
      <c r="S6">
        <v>10.431444153846153</v>
      </c>
      <c r="T6">
        <v>1.408877696969697</v>
      </c>
      <c r="U6">
        <v>49.709345921052638</v>
      </c>
      <c r="V6">
        <v>6.0272439301310055</v>
      </c>
      <c r="W6">
        <v>13.568315387702265</v>
      </c>
      <c r="X6">
        <v>26.515023163437654</v>
      </c>
      <c r="Y6">
        <v>0</v>
      </c>
      <c r="Z6">
        <v>2.7504095141818174</v>
      </c>
      <c r="AA6">
        <v>11.853349135443041</v>
      </c>
      <c r="AB6">
        <v>20.775439925499004</v>
      </c>
      <c r="AC6">
        <v>14.897515623766441</v>
      </c>
      <c r="AD6">
        <v>18.61271842590963</v>
      </c>
      <c r="AE6">
        <v>25.306855187776002</v>
      </c>
      <c r="AF6">
        <v>24.912568200725605</v>
      </c>
      <c r="AG6">
        <v>30.785518829793251</v>
      </c>
      <c r="AH6">
        <v>76.86914560432443</v>
      </c>
      <c r="AI6">
        <v>1.8271380516494542</v>
      </c>
      <c r="AJ6">
        <v>0</v>
      </c>
      <c r="AK6">
        <v>29.1985467830491</v>
      </c>
      <c r="AL6">
        <v>59.945095018416517</v>
      </c>
      <c r="AM6">
        <v>0</v>
      </c>
      <c r="AN6">
        <v>6.4730151971978789E-2</v>
      </c>
      <c r="AO6">
        <v>4.0303723824000004</v>
      </c>
      <c r="AP6">
        <v>5.4572415949461472</v>
      </c>
      <c r="AQ6">
        <v>39.259112562126496</v>
      </c>
      <c r="AR6">
        <v>17.230824432155789</v>
      </c>
      <c r="AS6">
        <v>16.391854675808577</v>
      </c>
      <c r="AT6">
        <v>0</v>
      </c>
      <c r="AU6">
        <v>0</v>
      </c>
      <c r="AV6">
        <v>0</v>
      </c>
      <c r="AW6">
        <v>0</v>
      </c>
      <c r="AX6">
        <v>0</v>
      </c>
      <c r="AY6">
        <v>3.9701789225967543</v>
      </c>
      <c r="AZ6">
        <v>4.6687008735983699</v>
      </c>
      <c r="BA6">
        <v>3.1992064197530863</v>
      </c>
      <c r="BB6">
        <v>2.441007330739299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1269.9227814213239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491.76604001530643</v>
      </c>
      <c r="L7">
        <v>11.28</v>
      </c>
      <c r="M7">
        <v>63.568543773390566</v>
      </c>
      <c r="N7">
        <v>52.672007148095439</v>
      </c>
      <c r="O7">
        <v>73.617365706145605</v>
      </c>
      <c r="P7">
        <v>27.321600059971445</v>
      </c>
      <c r="Q7">
        <v>9.0588274502228838</v>
      </c>
      <c r="R7">
        <v>18.530617368421051</v>
      </c>
      <c r="S7">
        <v>10.431444153846153</v>
      </c>
      <c r="T7">
        <v>1.408877696969697</v>
      </c>
      <c r="U7">
        <v>49.709345921052638</v>
      </c>
      <c r="V7">
        <v>6.0272439301310055</v>
      </c>
      <c r="W7">
        <v>13.568315387702265</v>
      </c>
      <c r="X7">
        <v>26.515023163437654</v>
      </c>
      <c r="Y7">
        <v>0</v>
      </c>
      <c r="Z7">
        <v>2.7504095141818174</v>
      </c>
      <c r="AA7">
        <v>11.853349135443041</v>
      </c>
      <c r="AB7">
        <v>20.775439925499004</v>
      </c>
      <c r="AC7">
        <v>14.897515623766441</v>
      </c>
      <c r="AD7">
        <v>18.61271842590963</v>
      </c>
      <c r="AE7">
        <v>25.306855187776002</v>
      </c>
      <c r="AF7">
        <v>24.912568200725605</v>
      </c>
      <c r="AG7">
        <v>30.785518829793251</v>
      </c>
      <c r="AH7">
        <v>76.86914560432443</v>
      </c>
      <c r="AI7">
        <v>1.8271380516494542</v>
      </c>
      <c r="AJ7">
        <v>0</v>
      </c>
      <c r="AK7">
        <v>29.1985467830491</v>
      </c>
      <c r="AL7">
        <v>59.945095018416517</v>
      </c>
      <c r="AM7">
        <v>0</v>
      </c>
      <c r="AN7">
        <v>6.4730151971978789E-2</v>
      </c>
      <c r="AO7">
        <v>4.0923781991999997</v>
      </c>
      <c r="AP7">
        <v>5.4572415949461472</v>
      </c>
      <c r="AQ7">
        <v>39.259112562126496</v>
      </c>
      <c r="AR7">
        <v>17.230824432155789</v>
      </c>
      <c r="AS7">
        <v>16.391854675808577</v>
      </c>
      <c r="AT7">
        <v>0</v>
      </c>
      <c r="AU7">
        <v>0</v>
      </c>
      <c r="AV7">
        <v>0</v>
      </c>
      <c r="AW7">
        <v>0</v>
      </c>
      <c r="AX7">
        <v>0</v>
      </c>
      <c r="AY7">
        <v>3.9701789225967543</v>
      </c>
      <c r="AZ7">
        <v>4.6687008735983699</v>
      </c>
      <c r="BA7">
        <v>3.1992064197530863</v>
      </c>
      <c r="BB7">
        <v>2.441007330739299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1269.984787238124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491.76604001530643</v>
      </c>
      <c r="L8">
        <v>11.28</v>
      </c>
      <c r="M8">
        <v>63.568543773390566</v>
      </c>
      <c r="N8">
        <v>52.672007148095439</v>
      </c>
      <c r="O8">
        <v>73.617365706145605</v>
      </c>
      <c r="P8">
        <v>27.321600059971445</v>
      </c>
      <c r="Q8">
        <v>9.0588274502228838</v>
      </c>
      <c r="R8">
        <v>18.530617368421051</v>
      </c>
      <c r="S8">
        <v>10.431444153846153</v>
      </c>
      <c r="T8">
        <v>1.408877696969697</v>
      </c>
      <c r="U8">
        <v>49.709345921052638</v>
      </c>
      <c r="V8">
        <v>6.0272439301310055</v>
      </c>
      <c r="W8">
        <v>13.568315387702265</v>
      </c>
      <c r="X8">
        <v>26.515023163437654</v>
      </c>
      <c r="Y8">
        <v>0</v>
      </c>
      <c r="Z8">
        <v>2.7504095141818174</v>
      </c>
      <c r="AA8">
        <v>11.853349135443041</v>
      </c>
      <c r="AB8">
        <v>20.775439925499004</v>
      </c>
      <c r="AC8">
        <v>14.897515623766441</v>
      </c>
      <c r="AD8">
        <v>18.61271842590963</v>
      </c>
      <c r="AE8">
        <v>25.306855187776002</v>
      </c>
      <c r="AF8">
        <v>24.912568200725605</v>
      </c>
      <c r="AG8">
        <v>30.785518829793251</v>
      </c>
      <c r="AH8">
        <v>76.86914560432443</v>
      </c>
      <c r="AI8">
        <v>1.8271380516494542</v>
      </c>
      <c r="AJ8">
        <v>0</v>
      </c>
      <c r="AK8">
        <v>29.1985467830491</v>
      </c>
      <c r="AL8">
        <v>59.945095018416517</v>
      </c>
      <c r="AM8">
        <v>0</v>
      </c>
      <c r="AN8">
        <v>6.4730151971978789E-2</v>
      </c>
      <c r="AO8">
        <v>4.0923781991999997</v>
      </c>
      <c r="AP8">
        <v>5.4572415949461472</v>
      </c>
      <c r="AQ8">
        <v>39.259112562126496</v>
      </c>
      <c r="AR8">
        <v>17.230824432155789</v>
      </c>
      <c r="AS8">
        <v>16.391854675808577</v>
      </c>
      <c r="AT8">
        <v>0</v>
      </c>
      <c r="AU8">
        <v>0</v>
      </c>
      <c r="AV8">
        <v>0</v>
      </c>
      <c r="AW8">
        <v>0</v>
      </c>
      <c r="AX8">
        <v>0</v>
      </c>
      <c r="AY8">
        <v>3.9701789225967543</v>
      </c>
      <c r="AZ8">
        <v>4.6687008735983699</v>
      </c>
      <c r="BA8">
        <v>3.1992064197530863</v>
      </c>
      <c r="BB8">
        <v>2.441007330739299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1269.984787238124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491.76604001530643</v>
      </c>
      <c r="L9">
        <v>11.28</v>
      </c>
      <c r="M9">
        <v>63.568543773390566</v>
      </c>
      <c r="N9">
        <v>52.672007148095439</v>
      </c>
      <c r="O9">
        <v>73.617365706145605</v>
      </c>
      <c r="P9">
        <v>27.321600059971445</v>
      </c>
      <c r="Q9">
        <v>8.8900336572438174</v>
      </c>
      <c r="R9">
        <v>18.530617368421051</v>
      </c>
      <c r="S9">
        <v>10.431444153846153</v>
      </c>
      <c r="T9">
        <v>1.408877696969697</v>
      </c>
      <c r="U9">
        <v>49.709345921052638</v>
      </c>
      <c r="V9">
        <v>6.0272439301310055</v>
      </c>
      <c r="W9">
        <v>13.568315387702265</v>
      </c>
      <c r="X9">
        <v>35.879801057037945</v>
      </c>
      <c r="Y9">
        <v>0</v>
      </c>
      <c r="Z9">
        <v>2.7504095141818174</v>
      </c>
      <c r="AA9">
        <v>11.853349135443041</v>
      </c>
      <c r="AB9">
        <v>20.775439925499004</v>
      </c>
      <c r="AC9">
        <v>14.897515623766441</v>
      </c>
      <c r="AD9">
        <v>18.61271842590963</v>
      </c>
      <c r="AE9">
        <v>25.306855187776002</v>
      </c>
      <c r="AF9">
        <v>24.912568200725605</v>
      </c>
      <c r="AG9">
        <v>30.785518829793251</v>
      </c>
      <c r="AH9">
        <v>76.86914560432443</v>
      </c>
      <c r="AI9">
        <v>1.8271380516494542</v>
      </c>
      <c r="AJ9">
        <v>0</v>
      </c>
      <c r="AK9">
        <v>29.1985467830491</v>
      </c>
      <c r="AL9">
        <v>59.945095018416517</v>
      </c>
      <c r="AM9">
        <v>0</v>
      </c>
      <c r="AN9">
        <v>6.4730151971978789E-2</v>
      </c>
      <c r="AO9">
        <v>4.0923781991999997</v>
      </c>
      <c r="AP9">
        <v>5.0790172212924594</v>
      </c>
      <c r="AQ9">
        <v>39.259112562126496</v>
      </c>
      <c r="AR9">
        <v>17.230824432155789</v>
      </c>
      <c r="AS9">
        <v>16.391854675808577</v>
      </c>
      <c r="AT9">
        <v>0</v>
      </c>
      <c r="AU9">
        <v>0</v>
      </c>
      <c r="AV9">
        <v>0</v>
      </c>
      <c r="AW9">
        <v>0</v>
      </c>
      <c r="AX9">
        <v>0</v>
      </c>
      <c r="AY9">
        <v>3.9701789225967543</v>
      </c>
      <c r="AZ9">
        <v>4.6687008735983699</v>
      </c>
      <c r="BA9">
        <v>3.1992064197530863</v>
      </c>
      <c r="BB9">
        <v>2.441007330739299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1278.8025469650916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491.76604001530643</v>
      </c>
      <c r="L10">
        <v>11.28</v>
      </c>
      <c r="M10">
        <v>63.568543773390566</v>
      </c>
      <c r="N10">
        <v>52.672007148095439</v>
      </c>
      <c r="O10">
        <v>73.617365706145605</v>
      </c>
      <c r="P10">
        <v>27.321600059971445</v>
      </c>
      <c r="Q10">
        <v>8.8900336572438174</v>
      </c>
      <c r="R10">
        <v>18.530617368421051</v>
      </c>
      <c r="S10">
        <v>10.431444153846153</v>
      </c>
      <c r="T10">
        <v>1.408877696969697</v>
      </c>
      <c r="U10">
        <v>49.709345921052638</v>
      </c>
      <c r="V10">
        <v>6.0272439301310055</v>
      </c>
      <c r="W10">
        <v>13.568315387702265</v>
      </c>
      <c r="X10">
        <v>36.686284046940479</v>
      </c>
      <c r="Y10">
        <v>0</v>
      </c>
      <c r="Z10">
        <v>2.7504095141818174</v>
      </c>
      <c r="AA10">
        <v>11.853349135443041</v>
      </c>
      <c r="AB10">
        <v>20.775439925499004</v>
      </c>
      <c r="AC10">
        <v>14.897515623766441</v>
      </c>
      <c r="AD10">
        <v>18.61271842590963</v>
      </c>
      <c r="AE10">
        <v>25.306855187776002</v>
      </c>
      <c r="AF10">
        <v>24.912568200725605</v>
      </c>
      <c r="AG10">
        <v>30.785518829793251</v>
      </c>
      <c r="AH10">
        <v>76.86914560432443</v>
      </c>
      <c r="AI10">
        <v>1.8271380516494542</v>
      </c>
      <c r="AJ10">
        <v>0</v>
      </c>
      <c r="AK10">
        <v>29.1985467830491</v>
      </c>
      <c r="AL10">
        <v>59.945095018416517</v>
      </c>
      <c r="AM10">
        <v>0</v>
      </c>
      <c r="AN10">
        <v>6.4730151971978789E-2</v>
      </c>
      <c r="AO10">
        <v>4.0923781991999997</v>
      </c>
      <c r="AP10">
        <v>5.0790172212924594</v>
      </c>
      <c r="AQ10">
        <v>39.259112562126496</v>
      </c>
      <c r="AR10">
        <v>17.230824432155789</v>
      </c>
      <c r="AS10">
        <v>16.391854675808577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3.9701789225967543</v>
      </c>
      <c r="AZ10">
        <v>4.6687008735983699</v>
      </c>
      <c r="BA10">
        <v>3.1992064197530863</v>
      </c>
      <c r="BB10">
        <v>2.441007330739299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1279.609029954994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491.76604001530643</v>
      </c>
      <c r="L11">
        <v>11.28</v>
      </c>
      <c r="M11">
        <v>63.568543773390566</v>
      </c>
      <c r="N11">
        <v>52.672007148095439</v>
      </c>
      <c r="O11">
        <v>73.617365706145605</v>
      </c>
      <c r="P11">
        <v>27.321600059971445</v>
      </c>
      <c r="Q11">
        <v>8.8900336572438174</v>
      </c>
      <c r="R11">
        <v>18.530617368421051</v>
      </c>
      <c r="S11">
        <v>10.431444153846153</v>
      </c>
      <c r="T11">
        <v>1.408877696969697</v>
      </c>
      <c r="U11">
        <v>49.709345921052638</v>
      </c>
      <c r="V11">
        <v>6.0272439301310055</v>
      </c>
      <c r="W11">
        <v>13.568315387702265</v>
      </c>
      <c r="X11">
        <v>36.686284046940479</v>
      </c>
      <c r="Y11">
        <v>0</v>
      </c>
      <c r="Z11">
        <v>2.7504095141818174</v>
      </c>
      <c r="AA11">
        <v>11.853349135443041</v>
      </c>
      <c r="AB11">
        <v>20.775439925499004</v>
      </c>
      <c r="AC11">
        <v>14.897515623766441</v>
      </c>
      <c r="AD11">
        <v>18.61271842590963</v>
      </c>
      <c r="AE11">
        <v>25.306855187776002</v>
      </c>
      <c r="AF11">
        <v>24.912568200725605</v>
      </c>
      <c r="AG11">
        <v>30.785518829793251</v>
      </c>
      <c r="AH11">
        <v>76.86914560432443</v>
      </c>
      <c r="AI11">
        <v>1.8271380516494542</v>
      </c>
      <c r="AJ11">
        <v>0</v>
      </c>
      <c r="AK11">
        <v>29.1985467830491</v>
      </c>
      <c r="AL11">
        <v>59.945095018416517</v>
      </c>
      <c r="AM11">
        <v>0</v>
      </c>
      <c r="AN11">
        <v>6.4730151971978789E-2</v>
      </c>
      <c r="AO11">
        <v>4.1543840159999998</v>
      </c>
      <c r="AP11">
        <v>5.0790172212924594</v>
      </c>
      <c r="AQ11">
        <v>39.259112562126496</v>
      </c>
      <c r="AR11">
        <v>17.230824432155789</v>
      </c>
      <c r="AS11">
        <v>12.976885155660002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3.9701789225967543</v>
      </c>
      <c r="AZ11">
        <v>4.6687008735983699</v>
      </c>
      <c r="BA11">
        <v>3.1992064197530863</v>
      </c>
      <c r="BB11">
        <v>2.441007330739299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1276.2560662516453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491.76604001530643</v>
      </c>
      <c r="L12">
        <v>11.28</v>
      </c>
      <c r="M12">
        <v>63.568543773390566</v>
      </c>
      <c r="N12">
        <v>52.672007148095439</v>
      </c>
      <c r="O12">
        <v>73.617365706145605</v>
      </c>
      <c r="P12">
        <v>27.321600059971445</v>
      </c>
      <c r="Q12">
        <v>8.8900336572438174</v>
      </c>
      <c r="R12">
        <v>18.530617368421051</v>
      </c>
      <c r="S12">
        <v>10.431444153846153</v>
      </c>
      <c r="T12">
        <v>1.408877696969697</v>
      </c>
      <c r="U12">
        <v>49.709345921052638</v>
      </c>
      <c r="V12">
        <v>6.0272439301310055</v>
      </c>
      <c r="W12">
        <v>13.568315387702265</v>
      </c>
      <c r="X12">
        <v>36.686284046940479</v>
      </c>
      <c r="Y12">
        <v>0</v>
      </c>
      <c r="Z12">
        <v>2.7504095141818174</v>
      </c>
      <c r="AA12">
        <v>11.853349135443041</v>
      </c>
      <c r="AB12">
        <v>20.775439925499004</v>
      </c>
      <c r="AC12">
        <v>14.897515623766441</v>
      </c>
      <c r="AD12">
        <v>18.61271842590963</v>
      </c>
      <c r="AE12">
        <v>25.306855187776002</v>
      </c>
      <c r="AF12">
        <v>24.912568200725605</v>
      </c>
      <c r="AG12">
        <v>30.785518829793251</v>
      </c>
      <c r="AH12">
        <v>76.86914560432443</v>
      </c>
      <c r="AI12">
        <v>1.8271380516494542</v>
      </c>
      <c r="AJ12">
        <v>0</v>
      </c>
      <c r="AK12">
        <v>29.1985467830491</v>
      </c>
      <c r="AL12">
        <v>59.945095018416517</v>
      </c>
      <c r="AM12">
        <v>0</v>
      </c>
      <c r="AN12">
        <v>6.4730151971978789E-2</v>
      </c>
      <c r="AO12">
        <v>4.1543840159999998</v>
      </c>
      <c r="AP12">
        <v>5.0790172212924594</v>
      </c>
      <c r="AQ12">
        <v>39.259112562126496</v>
      </c>
      <c r="AR12">
        <v>17.230824432155789</v>
      </c>
      <c r="AS12">
        <v>12.976885155660002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3.9701789225967543</v>
      </c>
      <c r="AZ12">
        <v>4.6687008735983699</v>
      </c>
      <c r="BA12">
        <v>3.1992064197530863</v>
      </c>
      <c r="BB12">
        <v>2.441007330739299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1276.2560662516453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491.76604001530643</v>
      </c>
      <c r="L13">
        <v>11.28</v>
      </c>
      <c r="M13">
        <v>63.568543773390566</v>
      </c>
      <c r="N13">
        <v>52.672007148095439</v>
      </c>
      <c r="O13">
        <v>73.617365706145605</v>
      </c>
      <c r="P13">
        <v>27.321600059971445</v>
      </c>
      <c r="Q13">
        <v>8.0852909290072095</v>
      </c>
      <c r="R13">
        <v>18.530617368421051</v>
      </c>
      <c r="S13">
        <v>10.431444153846153</v>
      </c>
      <c r="T13">
        <v>1.408877696969697</v>
      </c>
      <c r="U13">
        <v>49.709345921052638</v>
      </c>
      <c r="V13">
        <v>6.0272439301310055</v>
      </c>
      <c r="W13">
        <v>13.568315387702265</v>
      </c>
      <c r="X13">
        <v>39.852053983359042</v>
      </c>
      <c r="Y13">
        <v>0</v>
      </c>
      <c r="Z13">
        <v>2.7504095141818174</v>
      </c>
      <c r="AA13">
        <v>11.853349135443041</v>
      </c>
      <c r="AB13">
        <v>20.775439925499004</v>
      </c>
      <c r="AC13">
        <v>14.897515623766441</v>
      </c>
      <c r="AD13">
        <v>18.61271842590963</v>
      </c>
      <c r="AE13">
        <v>25.306855187776002</v>
      </c>
      <c r="AF13">
        <v>24.912568200725605</v>
      </c>
      <c r="AG13">
        <v>30.785518829793251</v>
      </c>
      <c r="AH13">
        <v>76.86914560432443</v>
      </c>
      <c r="AI13">
        <v>1.8271380516494542</v>
      </c>
      <c r="AJ13">
        <v>0</v>
      </c>
      <c r="AK13">
        <v>29.1985467830491</v>
      </c>
      <c r="AL13">
        <v>59.945095018416517</v>
      </c>
      <c r="AM13">
        <v>0</v>
      </c>
      <c r="AN13">
        <v>6.4730151971978789E-2</v>
      </c>
      <c r="AO13">
        <v>4.2163893936000001</v>
      </c>
      <c r="AP13">
        <v>5.0790172212924594</v>
      </c>
      <c r="AQ13">
        <v>39.259112562126496</v>
      </c>
      <c r="AR13">
        <v>17.230824432155789</v>
      </c>
      <c r="AS13">
        <v>12.976885155660002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3.9701789225967543</v>
      </c>
      <c r="AZ13">
        <v>4.6687008735983699</v>
      </c>
      <c r="BA13">
        <v>3.1992064197530863</v>
      </c>
      <c r="BB13">
        <v>2.441007330739299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1278.6790988374271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491.76604001530643</v>
      </c>
      <c r="L14">
        <v>11.28</v>
      </c>
      <c r="M14">
        <v>63.568543773390566</v>
      </c>
      <c r="N14">
        <v>52.672007148095439</v>
      </c>
      <c r="O14">
        <v>73.617365706145605</v>
      </c>
      <c r="P14">
        <v>27.321600059971445</v>
      </c>
      <c r="Q14">
        <v>8.0852909290072095</v>
      </c>
      <c r="R14">
        <v>18.530617368421051</v>
      </c>
      <c r="S14">
        <v>10.431444153846153</v>
      </c>
      <c r="T14">
        <v>1.408877696969697</v>
      </c>
      <c r="U14">
        <v>49.709345921052638</v>
      </c>
      <c r="V14">
        <v>6.0272439301310055</v>
      </c>
      <c r="W14">
        <v>13.568315387702265</v>
      </c>
      <c r="X14">
        <v>43.994082777955271</v>
      </c>
      <c r="Y14">
        <v>0</v>
      </c>
      <c r="Z14">
        <v>2.7504095141818174</v>
      </c>
      <c r="AA14">
        <v>11.853349135443041</v>
      </c>
      <c r="AB14">
        <v>20.775439925499004</v>
      </c>
      <c r="AC14">
        <v>14.897515623766441</v>
      </c>
      <c r="AD14">
        <v>18.61271842590963</v>
      </c>
      <c r="AE14">
        <v>25.306855187776002</v>
      </c>
      <c r="AF14">
        <v>24.912568200725605</v>
      </c>
      <c r="AG14">
        <v>30.785518829793251</v>
      </c>
      <c r="AH14">
        <v>76.86914560432443</v>
      </c>
      <c r="AI14">
        <v>1.8271380516494542</v>
      </c>
      <c r="AJ14">
        <v>0</v>
      </c>
      <c r="AK14">
        <v>29.1985467830491</v>
      </c>
      <c r="AL14">
        <v>59.945095018416517</v>
      </c>
      <c r="AM14">
        <v>0</v>
      </c>
      <c r="AN14">
        <v>6.4730151971978789E-2</v>
      </c>
      <c r="AO14">
        <v>4.2163893936000001</v>
      </c>
      <c r="AP14">
        <v>5.0790172212924594</v>
      </c>
      <c r="AQ14">
        <v>39.259112562126496</v>
      </c>
      <c r="AR14">
        <v>17.230824432155789</v>
      </c>
      <c r="AS14">
        <v>12.976885155660002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3.9701789225967543</v>
      </c>
      <c r="AZ14">
        <v>4.6687008735983699</v>
      </c>
      <c r="BA14">
        <v>3.1992064197530863</v>
      </c>
      <c r="BB14">
        <v>2.441007330739299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1282.8211276320233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491.76604001530643</v>
      </c>
      <c r="L15">
        <v>11.28</v>
      </c>
      <c r="M15">
        <v>63.568543773390566</v>
      </c>
      <c r="N15">
        <v>52.672007148095439</v>
      </c>
      <c r="O15">
        <v>73.617365706145605</v>
      </c>
      <c r="P15">
        <v>27.321600059971445</v>
      </c>
      <c r="Q15">
        <v>8.6321197830385028</v>
      </c>
      <c r="R15">
        <v>18.530617368421051</v>
      </c>
      <c r="S15">
        <v>10.431444153846153</v>
      </c>
      <c r="T15">
        <v>1.408877696969697</v>
      </c>
      <c r="U15">
        <v>49.709345921052638</v>
      </c>
      <c r="V15">
        <v>6.0272439301310055</v>
      </c>
      <c r="W15">
        <v>13.568315387702265</v>
      </c>
      <c r="X15">
        <v>44.981833722292741</v>
      </c>
      <c r="Y15">
        <v>0</v>
      </c>
      <c r="Z15">
        <v>2.7504095141818174</v>
      </c>
      <c r="AA15">
        <v>11.853349135443041</v>
      </c>
      <c r="AB15">
        <v>20.775439925499004</v>
      </c>
      <c r="AC15">
        <v>14.897515623766441</v>
      </c>
      <c r="AD15">
        <v>18.61271842590963</v>
      </c>
      <c r="AE15">
        <v>25.306855187776002</v>
      </c>
      <c r="AF15">
        <v>24.912568200725605</v>
      </c>
      <c r="AG15">
        <v>30.785518829793251</v>
      </c>
      <c r="AH15">
        <v>76.86914560432443</v>
      </c>
      <c r="AI15">
        <v>1.8271380516494542</v>
      </c>
      <c r="AJ15">
        <v>0</v>
      </c>
      <c r="AK15">
        <v>29.1985467830491</v>
      </c>
      <c r="AL15">
        <v>57.031097209208248</v>
      </c>
      <c r="AM15">
        <v>0</v>
      </c>
      <c r="AN15">
        <v>6.4730151971978789E-2</v>
      </c>
      <c r="AO15">
        <v>4.2163893936000001</v>
      </c>
      <c r="AP15">
        <v>5.0790172212924594</v>
      </c>
      <c r="AQ15">
        <v>39.259112562126496</v>
      </c>
      <c r="AR15">
        <v>17.230824432155789</v>
      </c>
      <c r="AS15">
        <v>12.976885155660002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3.9701789225967543</v>
      </c>
      <c r="AZ15">
        <v>4.6687008735983699</v>
      </c>
      <c r="BA15">
        <v>3.1992064197530863</v>
      </c>
      <c r="BB15">
        <v>2.441007330739299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1281.4417096211837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491.76604001530643</v>
      </c>
      <c r="L16">
        <v>11.28</v>
      </c>
      <c r="M16">
        <v>63.568543773390566</v>
      </c>
      <c r="N16">
        <v>52.672007148095439</v>
      </c>
      <c r="O16">
        <v>73.617365706145605</v>
      </c>
      <c r="P16">
        <v>27.321600059971445</v>
      </c>
      <c r="Q16">
        <v>8.7685821683725678</v>
      </c>
      <c r="R16">
        <v>18.530617368421051</v>
      </c>
      <c r="S16">
        <v>10.431444153846153</v>
      </c>
      <c r="T16">
        <v>1.408877696969697</v>
      </c>
      <c r="U16">
        <v>49.709345921052638</v>
      </c>
      <c r="V16">
        <v>6.0272439301310055</v>
      </c>
      <c r="W16">
        <v>13.568315387702265</v>
      </c>
      <c r="X16">
        <v>44.981833722292741</v>
      </c>
      <c r="Y16">
        <v>0</v>
      </c>
      <c r="Z16">
        <v>2.7504095141818174</v>
      </c>
      <c r="AA16">
        <v>11.853349135443041</v>
      </c>
      <c r="AB16">
        <v>20.775439925499004</v>
      </c>
      <c r="AC16">
        <v>14.897515623766441</v>
      </c>
      <c r="AD16">
        <v>18.61271842590963</v>
      </c>
      <c r="AE16">
        <v>25.306855187776002</v>
      </c>
      <c r="AF16">
        <v>24.912568200725605</v>
      </c>
      <c r="AG16">
        <v>30.785518829793251</v>
      </c>
      <c r="AH16">
        <v>76.86914560432443</v>
      </c>
      <c r="AI16">
        <v>1.8271380516494542</v>
      </c>
      <c r="AJ16">
        <v>0</v>
      </c>
      <c r="AK16">
        <v>29.1985467830491</v>
      </c>
      <c r="AL16">
        <v>57.031097209208248</v>
      </c>
      <c r="AM16">
        <v>0</v>
      </c>
      <c r="AN16">
        <v>6.4730151971978789E-2</v>
      </c>
      <c r="AO16">
        <v>4.2163893936000001</v>
      </c>
      <c r="AP16">
        <v>5.0790172212924594</v>
      </c>
      <c r="AQ16">
        <v>39.259112562126496</v>
      </c>
      <c r="AR16">
        <v>17.230824432155789</v>
      </c>
      <c r="AS16">
        <v>12.976885155660002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3.9701789225967543</v>
      </c>
      <c r="AZ16">
        <v>4.6687008735983699</v>
      </c>
      <c r="BA16">
        <v>3.1992064197530863</v>
      </c>
      <c r="BB16">
        <v>2.441007330739299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1281.5781720065177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491.76604001530643</v>
      </c>
      <c r="L17">
        <v>11.28</v>
      </c>
      <c r="M17">
        <v>63.568543773390566</v>
      </c>
      <c r="N17">
        <v>52.672007148095439</v>
      </c>
      <c r="O17">
        <v>73.617365706145605</v>
      </c>
      <c r="P17">
        <v>27.321600059971445</v>
      </c>
      <c r="Q17">
        <v>8.7685821683725678</v>
      </c>
      <c r="R17">
        <v>18.530617368421051</v>
      </c>
      <c r="S17">
        <v>10.431444153846153</v>
      </c>
      <c r="T17">
        <v>1.408877696969697</v>
      </c>
      <c r="U17">
        <v>49.709345921052638</v>
      </c>
      <c r="V17">
        <v>6.0272439301310055</v>
      </c>
      <c r="W17">
        <v>13.568315387702265</v>
      </c>
      <c r="X17">
        <v>47.638074331498728</v>
      </c>
      <c r="Y17">
        <v>0</v>
      </c>
      <c r="Z17">
        <v>2.7504095141818174</v>
      </c>
      <c r="AA17">
        <v>11.853349135443041</v>
      </c>
      <c r="AB17">
        <v>20.775439925499004</v>
      </c>
      <c r="AC17">
        <v>14.897515623766441</v>
      </c>
      <c r="AD17">
        <v>18.61271842590963</v>
      </c>
      <c r="AE17">
        <v>25.306855187776002</v>
      </c>
      <c r="AF17">
        <v>24.912568200725605</v>
      </c>
      <c r="AG17">
        <v>30.785518829793251</v>
      </c>
      <c r="AH17">
        <v>76.86914560432443</v>
      </c>
      <c r="AI17">
        <v>7.1780421231024159</v>
      </c>
      <c r="AJ17">
        <v>0</v>
      </c>
      <c r="AK17">
        <v>29.1985467830491</v>
      </c>
      <c r="AL17">
        <v>57.031097209208248</v>
      </c>
      <c r="AM17">
        <v>0</v>
      </c>
      <c r="AN17">
        <v>6.4730151971978789E-2</v>
      </c>
      <c r="AO17">
        <v>4.2163893936000001</v>
      </c>
      <c r="AP17">
        <v>5.0790172212924594</v>
      </c>
      <c r="AQ17">
        <v>39.259112562126496</v>
      </c>
      <c r="AR17">
        <v>17.230824432155789</v>
      </c>
      <c r="AS17">
        <v>11.610897080574551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3.9701789225967543</v>
      </c>
      <c r="AZ17">
        <v>4.6687008735983699</v>
      </c>
      <c r="BA17">
        <v>3.1992064197530863</v>
      </c>
      <c r="BB17">
        <v>2.441007330739299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1288.2193286120912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491.76604001530643</v>
      </c>
      <c r="L18">
        <v>11.28</v>
      </c>
      <c r="M18">
        <v>63.568543773390566</v>
      </c>
      <c r="N18">
        <v>52.672007148095439</v>
      </c>
      <c r="O18">
        <v>73.617365706145605</v>
      </c>
      <c r="P18">
        <v>27.321600059971445</v>
      </c>
      <c r="Q18">
        <v>8.7685821683725678</v>
      </c>
      <c r="R18">
        <v>18.530617368421051</v>
      </c>
      <c r="S18">
        <v>10.431444153846153</v>
      </c>
      <c r="T18">
        <v>1.408877696969697</v>
      </c>
      <c r="U18">
        <v>49.709345921052638</v>
      </c>
      <c r="V18">
        <v>6.0272439301310055</v>
      </c>
      <c r="W18">
        <v>13.568315387702265</v>
      </c>
      <c r="X18">
        <v>47.638074331498728</v>
      </c>
      <c r="Y18">
        <v>0</v>
      </c>
      <c r="Z18">
        <v>2.7504095141818174</v>
      </c>
      <c r="AA18">
        <v>11.853349135443041</v>
      </c>
      <c r="AB18">
        <v>20.775439925499004</v>
      </c>
      <c r="AC18">
        <v>14.897515623766441</v>
      </c>
      <c r="AD18">
        <v>18.61271842590963</v>
      </c>
      <c r="AE18">
        <v>25.306855187776002</v>
      </c>
      <c r="AF18">
        <v>24.912568200725605</v>
      </c>
      <c r="AG18">
        <v>30.785518829793251</v>
      </c>
      <c r="AH18">
        <v>76.86914560432443</v>
      </c>
      <c r="AI18">
        <v>7.1780421231024159</v>
      </c>
      <c r="AJ18">
        <v>0</v>
      </c>
      <c r="AK18">
        <v>29.1985467830491</v>
      </c>
      <c r="AL18">
        <v>57.031097209208248</v>
      </c>
      <c r="AM18">
        <v>0</v>
      </c>
      <c r="AN18">
        <v>6.4730151971978789E-2</v>
      </c>
      <c r="AO18">
        <v>4.2163893936000001</v>
      </c>
      <c r="AP18">
        <v>5.0790172212924594</v>
      </c>
      <c r="AQ18">
        <v>39.259112562126496</v>
      </c>
      <c r="AR18">
        <v>17.230824432155789</v>
      </c>
      <c r="AS18">
        <v>11.610897080574551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3.9701789225967543</v>
      </c>
      <c r="AZ18">
        <v>4.6687008735983699</v>
      </c>
      <c r="BA18">
        <v>3.1992064197530863</v>
      </c>
      <c r="BB18">
        <v>2.441007330739299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1288.2193286120912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460.9906003883213</v>
      </c>
      <c r="L19">
        <v>2.8799757715196175</v>
      </c>
      <c r="M19">
        <v>63.568543773390566</v>
      </c>
      <c r="N19">
        <v>52.672007148095439</v>
      </c>
      <c r="O19">
        <v>73.617365706145605</v>
      </c>
      <c r="P19">
        <v>27.321600059971445</v>
      </c>
      <c r="Q19">
        <v>8.7685821683725678</v>
      </c>
      <c r="R19">
        <v>18.530617368421051</v>
      </c>
      <c r="S19">
        <v>10.431444153846153</v>
      </c>
      <c r="T19">
        <v>1.408877696969697</v>
      </c>
      <c r="U19">
        <v>49.709345921052638</v>
      </c>
      <c r="V19">
        <v>6.0272439301310055</v>
      </c>
      <c r="W19">
        <v>13.568315387702265</v>
      </c>
      <c r="X19">
        <v>53.132505907993561</v>
      </c>
      <c r="Y19">
        <v>0</v>
      </c>
      <c r="Z19">
        <v>2.7504095141818174</v>
      </c>
      <c r="AA19">
        <v>11.853349135443041</v>
      </c>
      <c r="AB19">
        <v>20.775439925499004</v>
      </c>
      <c r="AC19">
        <v>14.897515623766441</v>
      </c>
      <c r="AD19">
        <v>18.61271842590963</v>
      </c>
      <c r="AE19">
        <v>25.306855187776002</v>
      </c>
      <c r="AF19">
        <v>24.912568200725605</v>
      </c>
      <c r="AG19">
        <v>30.785518829793251</v>
      </c>
      <c r="AH19">
        <v>76.86914560432443</v>
      </c>
      <c r="AI19">
        <v>7.1780421231024159</v>
      </c>
      <c r="AJ19">
        <v>0</v>
      </c>
      <c r="AK19">
        <v>29.1985467830491</v>
      </c>
      <c r="AL19">
        <v>57.031097209208248</v>
      </c>
      <c r="AM19">
        <v>0</v>
      </c>
      <c r="AN19">
        <v>6.4730151971978789E-2</v>
      </c>
      <c r="AO19">
        <v>4.0923781991999997</v>
      </c>
      <c r="AP19">
        <v>5.0790172212924594</v>
      </c>
      <c r="AQ19">
        <v>39.259112562126496</v>
      </c>
      <c r="AR19">
        <v>17.230824432155789</v>
      </c>
      <c r="AS19">
        <v>10.927903265553509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3.9701789225967543</v>
      </c>
      <c r="AZ19">
        <v>4.6687008735983699</v>
      </c>
      <c r="BA19">
        <v>3.1992064197530863</v>
      </c>
      <c r="BB19">
        <v>2.441007330739299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1253.7312913236997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432.17915298266206</v>
      </c>
      <c r="L20">
        <v>2.8799757715196175</v>
      </c>
      <c r="M20">
        <v>63.568543773390566</v>
      </c>
      <c r="N20">
        <v>52.672007148095439</v>
      </c>
      <c r="O20">
        <v>73.617365706145605</v>
      </c>
      <c r="P20">
        <v>27.321600059971445</v>
      </c>
      <c r="Q20">
        <v>8.7685821683725678</v>
      </c>
      <c r="R20">
        <v>18.530617368421051</v>
      </c>
      <c r="S20">
        <v>10.431444153846153</v>
      </c>
      <c r="T20">
        <v>1.408877696969697</v>
      </c>
      <c r="U20">
        <v>49.709345921052638</v>
      </c>
      <c r="V20">
        <v>6.0272439301310055</v>
      </c>
      <c r="W20">
        <v>13.568315387702265</v>
      </c>
      <c r="X20">
        <v>55.310849863351372</v>
      </c>
      <c r="Y20">
        <v>0</v>
      </c>
      <c r="Z20">
        <v>2.7504095141818174</v>
      </c>
      <c r="AA20">
        <v>11.853349135443041</v>
      </c>
      <c r="AB20">
        <v>20.775439925499004</v>
      </c>
      <c r="AC20">
        <v>14.897515623766441</v>
      </c>
      <c r="AD20">
        <v>18.61271842590963</v>
      </c>
      <c r="AE20">
        <v>25.306855187776002</v>
      </c>
      <c r="AF20">
        <v>24.912568200725605</v>
      </c>
      <c r="AG20">
        <v>30.785518829793251</v>
      </c>
      <c r="AH20">
        <v>76.86914560432443</v>
      </c>
      <c r="AI20">
        <v>7.1780421231024159</v>
      </c>
      <c r="AJ20">
        <v>0</v>
      </c>
      <c r="AK20">
        <v>29.1985467830491</v>
      </c>
      <c r="AL20">
        <v>57.031097209208248</v>
      </c>
      <c r="AM20">
        <v>0</v>
      </c>
      <c r="AN20">
        <v>6.4730151971978789E-2</v>
      </c>
      <c r="AO20">
        <v>4.0923781991999997</v>
      </c>
      <c r="AP20">
        <v>5.0790172212924594</v>
      </c>
      <c r="AQ20">
        <v>39.259112562126496</v>
      </c>
      <c r="AR20">
        <v>17.230824432155789</v>
      </c>
      <c r="AS20">
        <v>10.927903265553509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3.9701789225967543</v>
      </c>
      <c r="AZ20">
        <v>4.6687008735983699</v>
      </c>
      <c r="BA20">
        <v>3.1992064197530863</v>
      </c>
      <c r="BB20">
        <v>2.441007330739299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1227.0981878733983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403.36776116832527</v>
      </c>
      <c r="L21">
        <v>2.8799757715196175</v>
      </c>
      <c r="M21">
        <v>63.568543773390566</v>
      </c>
      <c r="N21">
        <v>52.672007148095439</v>
      </c>
      <c r="O21">
        <v>73.617365706145605</v>
      </c>
      <c r="P21">
        <v>27.321600059971445</v>
      </c>
      <c r="Q21">
        <v>8.7685821683725678</v>
      </c>
      <c r="R21">
        <v>18.530617368421051</v>
      </c>
      <c r="S21">
        <v>10.431444153846153</v>
      </c>
      <c r="T21">
        <v>1.408877696969697</v>
      </c>
      <c r="U21">
        <v>49.709345921052638</v>
      </c>
      <c r="V21">
        <v>6.0272439301310055</v>
      </c>
      <c r="W21">
        <v>13.568315387702265</v>
      </c>
      <c r="X21">
        <v>57.964527329077193</v>
      </c>
      <c r="Y21">
        <v>0</v>
      </c>
      <c r="Z21">
        <v>2.7504095141818174</v>
      </c>
      <c r="AA21">
        <v>11.853349135443041</v>
      </c>
      <c r="AB21">
        <v>20.775439925499004</v>
      </c>
      <c r="AC21">
        <v>14.897515623766441</v>
      </c>
      <c r="AD21">
        <v>18.61271842590963</v>
      </c>
      <c r="AE21">
        <v>25.306855187776002</v>
      </c>
      <c r="AF21">
        <v>24.912568200725605</v>
      </c>
      <c r="AG21">
        <v>30.785518829793251</v>
      </c>
      <c r="AH21">
        <v>76.86914560432443</v>
      </c>
      <c r="AI21">
        <v>1.8271380516494542</v>
      </c>
      <c r="AJ21">
        <v>0</v>
      </c>
      <c r="AK21">
        <v>29.1985467830491</v>
      </c>
      <c r="AL21">
        <v>57.031097209208248</v>
      </c>
      <c r="AM21">
        <v>0</v>
      </c>
      <c r="AN21">
        <v>6.4730151971978789E-2</v>
      </c>
      <c r="AO21">
        <v>4.0923781991999997</v>
      </c>
      <c r="AP21">
        <v>5.4572415949461472</v>
      </c>
      <c r="AQ21">
        <v>39.259112562126496</v>
      </c>
      <c r="AR21">
        <v>17.230824432155789</v>
      </c>
      <c r="AS21">
        <v>10.927903265553509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3.9701789225967543</v>
      </c>
      <c r="AZ21">
        <v>4.6687008735983699</v>
      </c>
      <c r="BA21">
        <v>3.2092039398148144</v>
      </c>
      <c r="BB21">
        <v>2.441007330739299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1195.97779134705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374.55213742771542</v>
      </c>
      <c r="L22">
        <v>2.8799757715196175</v>
      </c>
      <c r="M22">
        <v>63.568543773390566</v>
      </c>
      <c r="N22">
        <v>52.672007148095439</v>
      </c>
      <c r="O22">
        <v>73.617365706145605</v>
      </c>
      <c r="P22">
        <v>27.321600059971445</v>
      </c>
      <c r="Q22">
        <v>8.7685821683725678</v>
      </c>
      <c r="R22">
        <v>18.530617368421051</v>
      </c>
      <c r="S22">
        <v>10.431444153846153</v>
      </c>
      <c r="T22">
        <v>1.408877696969697</v>
      </c>
      <c r="U22">
        <v>49.709345921052638</v>
      </c>
      <c r="V22">
        <v>6.0272439301310055</v>
      </c>
      <c r="W22">
        <v>13.568315387702265</v>
      </c>
      <c r="X22">
        <v>57.964527329077193</v>
      </c>
      <c r="Y22">
        <v>0</v>
      </c>
      <c r="Z22">
        <v>2.7504095141818174</v>
      </c>
      <c r="AA22">
        <v>11.853349135443041</v>
      </c>
      <c r="AB22">
        <v>20.775439925499004</v>
      </c>
      <c r="AC22">
        <v>14.897515623766441</v>
      </c>
      <c r="AD22">
        <v>18.61271842590963</v>
      </c>
      <c r="AE22">
        <v>25.306855187776002</v>
      </c>
      <c r="AF22">
        <v>24.912568200725605</v>
      </c>
      <c r="AG22">
        <v>30.785518829793251</v>
      </c>
      <c r="AH22">
        <v>76.86914560432443</v>
      </c>
      <c r="AI22">
        <v>1.8271380516494542</v>
      </c>
      <c r="AJ22">
        <v>0</v>
      </c>
      <c r="AK22">
        <v>29.1985467830491</v>
      </c>
      <c r="AL22">
        <v>57.031097209208248</v>
      </c>
      <c r="AM22">
        <v>0</v>
      </c>
      <c r="AN22">
        <v>6.4730151971978789E-2</v>
      </c>
      <c r="AO22">
        <v>4.0923781991999997</v>
      </c>
      <c r="AP22">
        <v>5.4572415949461472</v>
      </c>
      <c r="AQ22">
        <v>39.259112562126496</v>
      </c>
      <c r="AR22">
        <v>17.230824432155789</v>
      </c>
      <c r="AS22">
        <v>10.927903265553509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3.9701789225967543</v>
      </c>
      <c r="AZ22">
        <v>4.6687008735983699</v>
      </c>
      <c r="BA22">
        <v>3.2092039398148144</v>
      </c>
      <c r="BB22">
        <v>2.441007330739299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1167.1621676064401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355.34243892284093</v>
      </c>
      <c r="L23">
        <v>2.8799834291710389</v>
      </c>
      <c r="M23">
        <v>63.568543773390566</v>
      </c>
      <c r="N23">
        <v>52.672007148095439</v>
      </c>
      <c r="O23">
        <v>73.617365706145605</v>
      </c>
      <c r="P23">
        <v>27.321600059971445</v>
      </c>
      <c r="Q23">
        <v>9.5733266074108823</v>
      </c>
      <c r="R23">
        <v>19.035549427967098</v>
      </c>
      <c r="S23">
        <v>11.701973217784474</v>
      </c>
      <c r="T23">
        <v>1.408877696969697</v>
      </c>
      <c r="U23">
        <v>49.709345921052638</v>
      </c>
      <c r="V23">
        <v>6.0272439301310055</v>
      </c>
      <c r="W23">
        <v>13.568315387702265</v>
      </c>
      <c r="X23">
        <v>59.737836349052024</v>
      </c>
      <c r="Y23">
        <v>0</v>
      </c>
      <c r="Z23">
        <v>2.7504095141818174</v>
      </c>
      <c r="AA23">
        <v>11.853349135443041</v>
      </c>
      <c r="AB23">
        <v>20.775439925499004</v>
      </c>
      <c r="AC23">
        <v>14.897515623766441</v>
      </c>
      <c r="AD23">
        <v>18.61271842590963</v>
      </c>
      <c r="AE23">
        <v>25.306855187776002</v>
      </c>
      <c r="AF23">
        <v>24.912568200725605</v>
      </c>
      <c r="AG23">
        <v>30.785518829793251</v>
      </c>
      <c r="AH23">
        <v>76.86914560432443</v>
      </c>
      <c r="AI23">
        <v>1.8271380516494542</v>
      </c>
      <c r="AJ23">
        <v>0</v>
      </c>
      <c r="AK23">
        <v>29.1985467830491</v>
      </c>
      <c r="AL23">
        <v>57.031097209208248</v>
      </c>
      <c r="AM23">
        <v>0</v>
      </c>
      <c r="AN23">
        <v>6.4730151971978789E-2</v>
      </c>
      <c r="AO23">
        <v>3.9683665656000007</v>
      </c>
      <c r="AP23">
        <v>5.4572415949461472</v>
      </c>
      <c r="AQ23">
        <v>39.259112562126496</v>
      </c>
      <c r="AR23">
        <v>17.230824432155789</v>
      </c>
      <c r="AS23">
        <v>10.927903265553509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3.9701789225967543</v>
      </c>
      <c r="AZ23">
        <v>4.6687008735983699</v>
      </c>
      <c r="BA23">
        <v>3.2092039398148144</v>
      </c>
      <c r="BB23">
        <v>2.441007330739299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1152.1819797081146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336.13696829121983</v>
      </c>
      <c r="L24">
        <v>2.8799834291710389</v>
      </c>
      <c r="M24">
        <v>63.568543773390566</v>
      </c>
      <c r="N24">
        <v>52.672007148095439</v>
      </c>
      <c r="O24">
        <v>73.617365706145605</v>
      </c>
      <c r="P24">
        <v>27.321600059971445</v>
      </c>
      <c r="Q24">
        <v>9.5733266074108823</v>
      </c>
      <c r="R24">
        <v>19.035549427967098</v>
      </c>
      <c r="S24">
        <v>11.701973217784474</v>
      </c>
      <c r="T24">
        <v>1.408877696969697</v>
      </c>
      <c r="U24">
        <v>49.709345921052638</v>
      </c>
      <c r="V24">
        <v>6.0272439301310055</v>
      </c>
      <c r="W24">
        <v>13.568315387702265</v>
      </c>
      <c r="X24">
        <v>62.551349232754582</v>
      </c>
      <c r="Y24">
        <v>0</v>
      </c>
      <c r="Z24">
        <v>2.7504095141818174</v>
      </c>
      <c r="AA24">
        <v>11.853349135443041</v>
      </c>
      <c r="AB24">
        <v>20.775439925499004</v>
      </c>
      <c r="AC24">
        <v>14.897515623766441</v>
      </c>
      <c r="AD24">
        <v>18.61271842590963</v>
      </c>
      <c r="AE24">
        <v>25.306855187776002</v>
      </c>
      <c r="AF24">
        <v>24.912568200725605</v>
      </c>
      <c r="AG24">
        <v>30.785518829793251</v>
      </c>
      <c r="AH24">
        <v>76.86914560432443</v>
      </c>
      <c r="AI24">
        <v>3.915295824963116</v>
      </c>
      <c r="AJ24">
        <v>0</v>
      </c>
      <c r="AK24">
        <v>29.1985467830491</v>
      </c>
      <c r="AL24">
        <v>57.031097209208248</v>
      </c>
      <c r="AM24">
        <v>0</v>
      </c>
      <c r="AN24">
        <v>6.4730151971978789E-2</v>
      </c>
      <c r="AO24">
        <v>3.9063607488000001</v>
      </c>
      <c r="AP24">
        <v>5.4572415949461472</v>
      </c>
      <c r="AQ24">
        <v>39.259112562126496</v>
      </c>
      <c r="AR24">
        <v>17.230824432155789</v>
      </c>
      <c r="AS24">
        <v>10.927903265553509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3.9701789225967543</v>
      </c>
      <c r="AZ24">
        <v>4.6687008735983699</v>
      </c>
      <c r="BA24">
        <v>3.2092039398148144</v>
      </c>
      <c r="BB24">
        <v>2.441007330739299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1137.8161739167097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270.83035211973026</v>
      </c>
      <c r="L25">
        <v>2.8799834291710389</v>
      </c>
      <c r="M25">
        <v>63.568543773390566</v>
      </c>
      <c r="N25">
        <v>52.672007148095439</v>
      </c>
      <c r="O25">
        <v>73.617365706145605</v>
      </c>
      <c r="P25">
        <v>27.321600059971445</v>
      </c>
      <c r="Q25">
        <v>5.2787181126760556</v>
      </c>
      <c r="R25">
        <v>10.372571221139648</v>
      </c>
      <c r="S25">
        <v>6.4457366408450696</v>
      </c>
      <c r="T25">
        <v>1.408877696969697</v>
      </c>
      <c r="U25">
        <v>49.709345921052638</v>
      </c>
      <c r="V25">
        <v>6.0272439301310055</v>
      </c>
      <c r="W25">
        <v>13.568315387702265</v>
      </c>
      <c r="X25">
        <v>62.551349232754582</v>
      </c>
      <c r="Y25">
        <v>0</v>
      </c>
      <c r="Z25">
        <v>5.500819467545452</v>
      </c>
      <c r="AA25">
        <v>11.853349135443041</v>
      </c>
      <c r="AB25">
        <v>20.775439925499004</v>
      </c>
      <c r="AC25">
        <v>14.897515623766441</v>
      </c>
      <c r="AD25">
        <v>18.61271842590963</v>
      </c>
      <c r="AE25">
        <v>25.306855187776002</v>
      </c>
      <c r="AF25">
        <v>24.912568200725605</v>
      </c>
      <c r="AG25">
        <v>30.785518829793251</v>
      </c>
      <c r="AH25">
        <v>76.86914560432443</v>
      </c>
      <c r="AI25">
        <v>5.2203939879575616</v>
      </c>
      <c r="AJ25">
        <v>0</v>
      </c>
      <c r="AK25">
        <v>29.1985467830491</v>
      </c>
      <c r="AL25">
        <v>57.031097209208248</v>
      </c>
      <c r="AM25">
        <v>0</v>
      </c>
      <c r="AN25">
        <v>6.4730151971978789E-2</v>
      </c>
      <c r="AO25">
        <v>3.8443553711999998</v>
      </c>
      <c r="AP25">
        <v>4.8628888195526097</v>
      </c>
      <c r="AQ25">
        <v>39.259112562126496</v>
      </c>
      <c r="AR25">
        <v>17.230824432155789</v>
      </c>
      <c r="AS25">
        <v>10.927903265553509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3.9701789225967543</v>
      </c>
      <c r="AZ25">
        <v>4.6687008735983699</v>
      </c>
      <c r="BA25">
        <v>3.2092039398148144</v>
      </c>
      <c r="BB25">
        <v>2.441007330739299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1057.6948844300828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270.83035211973026</v>
      </c>
      <c r="L26">
        <v>2.8799834291710389</v>
      </c>
      <c r="M26">
        <v>63.568543773390566</v>
      </c>
      <c r="N26">
        <v>52.672007148095439</v>
      </c>
      <c r="O26">
        <v>73.617365706145605</v>
      </c>
      <c r="P26">
        <v>27.321600059971445</v>
      </c>
      <c r="Q26">
        <v>5.2787181126760556</v>
      </c>
      <c r="R26">
        <v>10.372571221139648</v>
      </c>
      <c r="S26">
        <v>6.4457366408450696</v>
      </c>
      <c r="T26">
        <v>1.408877696969697</v>
      </c>
      <c r="U26">
        <v>49.709345921052638</v>
      </c>
      <c r="V26">
        <v>6.0272439301310055</v>
      </c>
      <c r="W26">
        <v>13.568315387702265</v>
      </c>
      <c r="X26">
        <v>62.551349232754582</v>
      </c>
      <c r="Y26">
        <v>0</v>
      </c>
      <c r="Z26">
        <v>5.500819467545452</v>
      </c>
      <c r="AA26">
        <v>11.853349135443041</v>
      </c>
      <c r="AB26">
        <v>20.775439925499004</v>
      </c>
      <c r="AC26">
        <v>14.897515623766441</v>
      </c>
      <c r="AD26">
        <v>18.61271842590963</v>
      </c>
      <c r="AE26">
        <v>25.306855187776002</v>
      </c>
      <c r="AF26">
        <v>24.912568200725605</v>
      </c>
      <c r="AG26">
        <v>30.785518829793251</v>
      </c>
      <c r="AH26">
        <v>76.86914560432443</v>
      </c>
      <c r="AI26">
        <v>33.52537142956205</v>
      </c>
      <c r="AJ26">
        <v>0</v>
      </c>
      <c r="AK26">
        <v>29.1985467830491</v>
      </c>
      <c r="AL26">
        <v>57.031097209208248</v>
      </c>
      <c r="AM26">
        <v>0</v>
      </c>
      <c r="AN26">
        <v>6.4730151971978789E-2</v>
      </c>
      <c r="AO26">
        <v>3.7823495544000001</v>
      </c>
      <c r="AP26">
        <v>4.8628888195526097</v>
      </c>
      <c r="AQ26">
        <v>39.259112562126496</v>
      </c>
      <c r="AR26">
        <v>17.230824432155789</v>
      </c>
      <c r="AS26">
        <v>10.927903265553509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3.9701789225967543</v>
      </c>
      <c r="AZ26">
        <v>4.6687008735983699</v>
      </c>
      <c r="BA26">
        <v>3.2092039398148144</v>
      </c>
      <c r="BB26">
        <v>1.9208202772277225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1085.4176690013755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270.83100706138856</v>
      </c>
      <c r="L27">
        <v>2.8799757715196175</v>
      </c>
      <c r="M27">
        <v>63.568543773390566</v>
      </c>
      <c r="N27">
        <v>52.672007148095439</v>
      </c>
      <c r="O27">
        <v>73.617365706145605</v>
      </c>
      <c r="P27">
        <v>27.321600059971445</v>
      </c>
      <c r="Q27">
        <v>5.2796618168224301</v>
      </c>
      <c r="R27">
        <v>10.369486331229336</v>
      </c>
      <c r="S27">
        <v>6.4416510889679719</v>
      </c>
      <c r="T27">
        <v>0.79065326923076928</v>
      </c>
      <c r="U27">
        <v>49.709345921052638</v>
      </c>
      <c r="V27">
        <v>3.2760592247497731</v>
      </c>
      <c r="W27">
        <v>7.4893047155519747</v>
      </c>
      <c r="X27">
        <v>62.551349232754582</v>
      </c>
      <c r="Y27">
        <v>0</v>
      </c>
      <c r="Z27">
        <v>5.500819467545452</v>
      </c>
      <c r="AA27">
        <v>11.853349135443041</v>
      </c>
      <c r="AB27">
        <v>20.775439925499004</v>
      </c>
      <c r="AC27">
        <v>14.897515623766441</v>
      </c>
      <c r="AD27">
        <v>18.61271842590963</v>
      </c>
      <c r="AE27">
        <v>25.306855187776002</v>
      </c>
      <c r="AF27">
        <v>24.912568200725605</v>
      </c>
      <c r="AG27">
        <v>30.785518829793251</v>
      </c>
      <c r="AH27">
        <v>76.86914560432443</v>
      </c>
      <c r="AI27">
        <v>33.52537142956205</v>
      </c>
      <c r="AJ27">
        <v>0</v>
      </c>
      <c r="AK27">
        <v>29.1985467830491</v>
      </c>
      <c r="AL27">
        <v>56.614811381583465</v>
      </c>
      <c r="AM27">
        <v>0</v>
      </c>
      <c r="AN27">
        <v>6.4730151971978789E-2</v>
      </c>
      <c r="AO27">
        <v>3.7203437375999999</v>
      </c>
      <c r="AP27">
        <v>4.8628888195526097</v>
      </c>
      <c r="AQ27">
        <v>39.259112562126496</v>
      </c>
      <c r="AR27">
        <v>17.230824432155789</v>
      </c>
      <c r="AS27">
        <v>10.927903265553509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3.9701789225967543</v>
      </c>
      <c r="AZ27">
        <v>4.6687008735983699</v>
      </c>
      <c r="BA27">
        <v>3.2092039398148144</v>
      </c>
      <c r="BB27">
        <v>1.3505767574257426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1074.9151345782443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270.83099726370909</v>
      </c>
      <c r="L28">
        <v>2.8799757715196175</v>
      </c>
      <c r="M28">
        <v>63.568543773390566</v>
      </c>
      <c r="N28">
        <v>52.672007148095439</v>
      </c>
      <c r="O28">
        <v>73.617365706145605</v>
      </c>
      <c r="P28">
        <v>27.321600059971445</v>
      </c>
      <c r="Q28">
        <v>5.2796881345794393</v>
      </c>
      <c r="R28">
        <v>10.369486331229336</v>
      </c>
      <c r="S28">
        <v>6.4416510889679719</v>
      </c>
      <c r="T28">
        <v>0.79065326923076928</v>
      </c>
      <c r="U28">
        <v>49.709345921052638</v>
      </c>
      <c r="V28">
        <v>3.2760592247497731</v>
      </c>
      <c r="W28">
        <v>7.4893047155519747</v>
      </c>
      <c r="X28">
        <v>62.551349232754582</v>
      </c>
      <c r="Y28">
        <v>0</v>
      </c>
      <c r="Z28">
        <v>5.500819467545452</v>
      </c>
      <c r="AA28">
        <v>11.853349135443041</v>
      </c>
      <c r="AB28">
        <v>20.775439925499004</v>
      </c>
      <c r="AC28">
        <v>14.897515623766441</v>
      </c>
      <c r="AD28">
        <v>18.61271842590963</v>
      </c>
      <c r="AE28">
        <v>25.306855187776002</v>
      </c>
      <c r="AF28">
        <v>24.912568200725605</v>
      </c>
      <c r="AG28">
        <v>30.785518829793251</v>
      </c>
      <c r="AH28">
        <v>76.86914560432443</v>
      </c>
      <c r="AI28">
        <v>33.52537142956205</v>
      </c>
      <c r="AJ28">
        <v>0</v>
      </c>
      <c r="AK28">
        <v>29.1985467830491</v>
      </c>
      <c r="AL28">
        <v>56.614811381583465</v>
      </c>
      <c r="AM28">
        <v>0</v>
      </c>
      <c r="AN28">
        <v>6.4730151971978789E-2</v>
      </c>
      <c r="AO28">
        <v>3.7203437375999999</v>
      </c>
      <c r="AP28">
        <v>4.8628888195526097</v>
      </c>
      <c r="AQ28">
        <v>39.259112562126496</v>
      </c>
      <c r="AR28">
        <v>17.230824432155789</v>
      </c>
      <c r="AS28">
        <v>10.927903265553509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3.9701789225967543</v>
      </c>
      <c r="AZ28">
        <v>4.6687008735983699</v>
      </c>
      <c r="BA28">
        <v>3.2092039398148144</v>
      </c>
      <c r="BB28">
        <v>1.3505767574257426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1074.9151510983218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270.83100706138856</v>
      </c>
      <c r="L29">
        <v>2.8799757715196175</v>
      </c>
      <c r="M29">
        <v>63.568543773390566</v>
      </c>
      <c r="N29">
        <v>52.672007148095439</v>
      </c>
      <c r="O29">
        <v>73.617365706145605</v>
      </c>
      <c r="P29">
        <v>27.321600059971445</v>
      </c>
      <c r="Q29">
        <v>5.283425056880735</v>
      </c>
      <c r="R29">
        <v>10.369486331229336</v>
      </c>
      <c r="S29">
        <v>6.4457366408450696</v>
      </c>
      <c r="T29">
        <v>0.79065326923076928</v>
      </c>
      <c r="U29">
        <v>49.709345921052638</v>
      </c>
      <c r="V29">
        <v>3.2760592247497731</v>
      </c>
      <c r="W29">
        <v>7.4893047155519747</v>
      </c>
      <c r="X29">
        <v>62.551349232754582</v>
      </c>
      <c r="Y29">
        <v>0</v>
      </c>
      <c r="Z29">
        <v>5.500819467545452</v>
      </c>
      <c r="AA29">
        <v>11.853349135443041</v>
      </c>
      <c r="AB29">
        <v>20.775439925499004</v>
      </c>
      <c r="AC29">
        <v>14.897515623766441</v>
      </c>
      <c r="AD29">
        <v>18.61271842590963</v>
      </c>
      <c r="AE29">
        <v>25.306855187776002</v>
      </c>
      <c r="AF29">
        <v>19.783509341020423</v>
      </c>
      <c r="AG29">
        <v>30.785518829793251</v>
      </c>
      <c r="AH29">
        <v>76.86914560432443</v>
      </c>
      <c r="AI29">
        <v>33.52537142956205</v>
      </c>
      <c r="AJ29">
        <v>0</v>
      </c>
      <c r="AK29">
        <v>29.1985467830491</v>
      </c>
      <c r="AL29">
        <v>56.614811381583465</v>
      </c>
      <c r="AM29">
        <v>0</v>
      </c>
      <c r="AN29">
        <v>6.4730151971978789E-2</v>
      </c>
      <c r="AO29">
        <v>3.6583379208000002</v>
      </c>
      <c r="AP29">
        <v>4.8628888195526097</v>
      </c>
      <c r="AQ29">
        <v>39.259112562126496</v>
      </c>
      <c r="AR29">
        <v>17.230824432155789</v>
      </c>
      <c r="AS29">
        <v>10.927903265553509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3.9701789225967543</v>
      </c>
      <c r="AZ29">
        <v>4.6687008735983699</v>
      </c>
      <c r="BA29">
        <v>3.2092039398148144</v>
      </c>
      <c r="BB29">
        <v>1.3505767574257426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1069.7319186936745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270.82902691032251</v>
      </c>
      <c r="L30">
        <v>2.8799725047734768</v>
      </c>
      <c r="M30">
        <v>63.568543773390566</v>
      </c>
      <c r="N30">
        <v>52.672007148095439</v>
      </c>
      <c r="O30">
        <v>73.617365706145605</v>
      </c>
      <c r="P30">
        <v>27.321600059971445</v>
      </c>
      <c r="Q30">
        <v>5.2787181126760556</v>
      </c>
      <c r="R30">
        <v>10.372571221139648</v>
      </c>
      <c r="S30">
        <v>6.4457366408450696</v>
      </c>
      <c r="T30">
        <v>0.79065326923076928</v>
      </c>
      <c r="U30">
        <v>49.709345921052638</v>
      </c>
      <c r="V30">
        <v>3.2760592247497731</v>
      </c>
      <c r="W30">
        <v>7.4893047155519747</v>
      </c>
      <c r="X30">
        <v>62.551349232754582</v>
      </c>
      <c r="Y30">
        <v>0</v>
      </c>
      <c r="Z30">
        <v>5.500819467545452</v>
      </c>
      <c r="AA30">
        <v>11.853349135443041</v>
      </c>
      <c r="AB30">
        <v>20.775439925499004</v>
      </c>
      <c r="AC30">
        <v>14.897515623766441</v>
      </c>
      <c r="AD30">
        <v>18.61271842590963</v>
      </c>
      <c r="AE30">
        <v>25.306855187776002</v>
      </c>
      <c r="AF30">
        <v>19.783509341020423</v>
      </c>
      <c r="AG30">
        <v>30.785518829793251</v>
      </c>
      <c r="AH30">
        <v>76.86914560432443</v>
      </c>
      <c r="AI30">
        <v>33.52537142956205</v>
      </c>
      <c r="AJ30">
        <v>0</v>
      </c>
      <c r="AK30">
        <v>29.1985467830491</v>
      </c>
      <c r="AL30">
        <v>56.614811381583465</v>
      </c>
      <c r="AM30">
        <v>0</v>
      </c>
      <c r="AN30">
        <v>6.4730151971978789E-2</v>
      </c>
      <c r="AO30">
        <v>3.5963321040000005</v>
      </c>
      <c r="AP30">
        <v>4.8628888195526097</v>
      </c>
      <c r="AQ30">
        <v>39.259112562126496</v>
      </c>
      <c r="AR30">
        <v>17.230824432155789</v>
      </c>
      <c r="AS30">
        <v>10.927903265553509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3.9701789225967543</v>
      </c>
      <c r="AZ30">
        <v>4.6687008735983699</v>
      </c>
      <c r="BA30">
        <v>3.2092039398148144</v>
      </c>
      <c r="BB30">
        <v>1.3505767574257426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1069.6663074047678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270.82767010599514</v>
      </c>
      <c r="L31">
        <v>2.8799725047734768</v>
      </c>
      <c r="M31">
        <v>63.568543773390566</v>
      </c>
      <c r="N31">
        <v>52.672007148095439</v>
      </c>
      <c r="O31">
        <v>73.617365706145605</v>
      </c>
      <c r="P31">
        <v>27.321600059971445</v>
      </c>
      <c r="Q31">
        <v>5.2787181126760556</v>
      </c>
      <c r="R31">
        <v>10.372571221139648</v>
      </c>
      <c r="S31">
        <v>6.4457366408450696</v>
      </c>
      <c r="T31">
        <v>0.79065326923076928</v>
      </c>
      <c r="U31">
        <v>49.709345921052638</v>
      </c>
      <c r="V31">
        <v>3.2760592247497731</v>
      </c>
      <c r="W31">
        <v>7.4893047155519747</v>
      </c>
      <c r="X31">
        <v>62.551349232754582</v>
      </c>
      <c r="Y31">
        <v>0</v>
      </c>
      <c r="Z31">
        <v>5.500819467545452</v>
      </c>
      <c r="AA31">
        <v>11.853349135443041</v>
      </c>
      <c r="AB31">
        <v>20.775439925499004</v>
      </c>
      <c r="AC31">
        <v>14.897515623766441</v>
      </c>
      <c r="AD31">
        <v>18.61271842590963</v>
      </c>
      <c r="AE31">
        <v>25.306855187776002</v>
      </c>
      <c r="AF31">
        <v>19.783509341020423</v>
      </c>
      <c r="AG31">
        <v>30.785518829793251</v>
      </c>
      <c r="AH31">
        <v>76.86914560432443</v>
      </c>
      <c r="AI31">
        <v>33.52537142956205</v>
      </c>
      <c r="AJ31">
        <v>0</v>
      </c>
      <c r="AK31">
        <v>29.1985467830491</v>
      </c>
      <c r="AL31">
        <v>56.614811381583465</v>
      </c>
      <c r="AM31">
        <v>0</v>
      </c>
      <c r="AN31">
        <v>6.4730151971978789E-2</v>
      </c>
      <c r="AO31">
        <v>3.5963321040000005</v>
      </c>
      <c r="AP31">
        <v>4.8628888195526097</v>
      </c>
      <c r="AQ31">
        <v>39.259112562126496</v>
      </c>
      <c r="AR31">
        <v>17.230824432155789</v>
      </c>
      <c r="AS31">
        <v>10.927903265553509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3.9701789225967543</v>
      </c>
      <c r="AZ31">
        <v>4.6687008735983699</v>
      </c>
      <c r="BA31">
        <v>3.2092039398148144</v>
      </c>
      <c r="BB31">
        <v>1.3505767574257426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1069.6649506004405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270.82767010599514</v>
      </c>
      <c r="L32">
        <v>2.8799725047734768</v>
      </c>
      <c r="M32">
        <v>63.568543773390566</v>
      </c>
      <c r="N32">
        <v>52.672007148095439</v>
      </c>
      <c r="O32">
        <v>73.617365706145605</v>
      </c>
      <c r="P32">
        <v>27.321600059971445</v>
      </c>
      <c r="Q32">
        <v>5.2787181126760556</v>
      </c>
      <c r="R32">
        <v>10.372571221139648</v>
      </c>
      <c r="S32">
        <v>6.4457366408450696</v>
      </c>
      <c r="T32">
        <v>0.79065326923076928</v>
      </c>
      <c r="U32">
        <v>49.709345921052638</v>
      </c>
      <c r="V32">
        <v>3.2760592247497731</v>
      </c>
      <c r="W32">
        <v>7.4893047155519747</v>
      </c>
      <c r="X32">
        <v>62.551349232754582</v>
      </c>
      <c r="Y32">
        <v>0</v>
      </c>
      <c r="Z32">
        <v>5.500819467545452</v>
      </c>
      <c r="AA32">
        <v>11.853349135443041</v>
      </c>
      <c r="AB32">
        <v>20.775439925499004</v>
      </c>
      <c r="AC32">
        <v>14.897515623766441</v>
      </c>
      <c r="AD32">
        <v>18.61271842590963</v>
      </c>
      <c r="AE32">
        <v>25.306855187776002</v>
      </c>
      <c r="AF32">
        <v>19.783509341020423</v>
      </c>
      <c r="AG32">
        <v>30.785518829793251</v>
      </c>
      <c r="AH32">
        <v>76.86914560432443</v>
      </c>
      <c r="AI32">
        <v>3.915295824963116</v>
      </c>
      <c r="AJ32">
        <v>0</v>
      </c>
      <c r="AK32">
        <v>29.1985467830491</v>
      </c>
      <c r="AL32">
        <v>56.614811381583465</v>
      </c>
      <c r="AM32">
        <v>0</v>
      </c>
      <c r="AN32">
        <v>6.4730151971978789E-2</v>
      </c>
      <c r="AO32">
        <v>3.5963321040000005</v>
      </c>
      <c r="AP32">
        <v>4.8628888195526097</v>
      </c>
      <c r="AQ32">
        <v>39.259112562126496</v>
      </c>
      <c r="AR32">
        <v>17.230824432155789</v>
      </c>
      <c r="AS32">
        <v>10.927903265553509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3.9701789225967543</v>
      </c>
      <c r="AZ32">
        <v>4.6687008735983699</v>
      </c>
      <c r="BA32">
        <v>3.2092039398148144</v>
      </c>
      <c r="BB32">
        <v>1.3505767574257426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1040.0548749958416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270.83034363330444</v>
      </c>
      <c r="L33">
        <v>2.8800308882950292</v>
      </c>
      <c r="M33">
        <v>63.568543773390566</v>
      </c>
      <c r="N33">
        <v>52.672007148095439</v>
      </c>
      <c r="O33">
        <v>73.617365706145605</v>
      </c>
      <c r="P33">
        <v>27.321600059971445</v>
      </c>
      <c r="Q33">
        <v>5.2787181126760556</v>
      </c>
      <c r="R33">
        <v>10.371910953614455</v>
      </c>
      <c r="S33">
        <v>6.4398294927395936</v>
      </c>
      <c r="T33">
        <v>0.82114200000000004</v>
      </c>
      <c r="U33">
        <v>49.709345921052638</v>
      </c>
      <c r="V33">
        <v>3.2760592247497731</v>
      </c>
      <c r="W33">
        <v>7.4893047155519747</v>
      </c>
      <c r="X33">
        <v>62.551349232754582</v>
      </c>
      <c r="Y33">
        <v>0</v>
      </c>
      <c r="Z33">
        <v>5.500819467545452</v>
      </c>
      <c r="AA33">
        <v>11.853349135443041</v>
      </c>
      <c r="AB33">
        <v>20.775439925499004</v>
      </c>
      <c r="AC33">
        <v>14.897515623766441</v>
      </c>
      <c r="AD33">
        <v>18.61271842590963</v>
      </c>
      <c r="AE33">
        <v>25.306855187776002</v>
      </c>
      <c r="AF33">
        <v>19.783509341020423</v>
      </c>
      <c r="AG33">
        <v>30.785518829793251</v>
      </c>
      <c r="AH33">
        <v>76.86914560432443</v>
      </c>
      <c r="AI33">
        <v>7.1780421231024159</v>
      </c>
      <c r="AJ33">
        <v>0</v>
      </c>
      <c r="AK33">
        <v>29.1985467830491</v>
      </c>
      <c r="AL33">
        <v>56.614811381583465</v>
      </c>
      <c r="AM33">
        <v>0</v>
      </c>
      <c r="AN33">
        <v>6.4730151971978789E-2</v>
      </c>
      <c r="AO33">
        <v>3.5963321040000005</v>
      </c>
      <c r="AP33">
        <v>1.0806420086992543</v>
      </c>
      <c r="AQ33">
        <v>39.259112562126496</v>
      </c>
      <c r="AR33">
        <v>17.230824432155789</v>
      </c>
      <c r="AS33">
        <v>10.927903265553509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3.9701789225967543</v>
      </c>
      <c r="AZ33">
        <v>4.6687008735983699</v>
      </c>
      <c r="BA33">
        <v>3.2092039398148144</v>
      </c>
      <c r="BB33">
        <v>1.4502520848056537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1039.6617030364771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270.83311100235733</v>
      </c>
      <c r="L34">
        <v>2.8800308882950292</v>
      </c>
      <c r="M34">
        <v>63.568543773390566</v>
      </c>
      <c r="N34">
        <v>52.672007148095439</v>
      </c>
      <c r="O34">
        <v>73.617365706145605</v>
      </c>
      <c r="P34">
        <v>27.321600059971445</v>
      </c>
      <c r="Q34">
        <v>5.2787181126760556</v>
      </c>
      <c r="R34">
        <v>10.371910953614455</v>
      </c>
      <c r="S34">
        <v>6.4398294927395936</v>
      </c>
      <c r="T34">
        <v>0.82114200000000004</v>
      </c>
      <c r="U34">
        <v>49.709345921052638</v>
      </c>
      <c r="V34">
        <v>3.2760592247497731</v>
      </c>
      <c r="W34">
        <v>7.4893047155519747</v>
      </c>
      <c r="X34">
        <v>62.551349232754582</v>
      </c>
      <c r="Y34">
        <v>0</v>
      </c>
      <c r="Z34">
        <v>5.500819467545452</v>
      </c>
      <c r="AA34">
        <v>11.853349135443041</v>
      </c>
      <c r="AB34">
        <v>20.775439925499004</v>
      </c>
      <c r="AC34">
        <v>14.897515623766441</v>
      </c>
      <c r="AD34">
        <v>18.61271842590963</v>
      </c>
      <c r="AE34">
        <v>25.306855187776002</v>
      </c>
      <c r="AF34">
        <v>19.783509341020423</v>
      </c>
      <c r="AG34">
        <v>30.785518829793251</v>
      </c>
      <c r="AH34">
        <v>76.86914560432443</v>
      </c>
      <c r="AI34">
        <v>7.1780421231024159</v>
      </c>
      <c r="AJ34">
        <v>0</v>
      </c>
      <c r="AK34">
        <v>29.1985467830491</v>
      </c>
      <c r="AL34">
        <v>56.614811381583465</v>
      </c>
      <c r="AM34">
        <v>0</v>
      </c>
      <c r="AN34">
        <v>6.4730151971978789E-2</v>
      </c>
      <c r="AO34">
        <v>3.6583379208000002</v>
      </c>
      <c r="AP34">
        <v>1.0806420086992543</v>
      </c>
      <c r="AQ34">
        <v>39.259112562126496</v>
      </c>
      <c r="AR34">
        <v>17.230824432155789</v>
      </c>
      <c r="AS34">
        <v>10.927903265553509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3.9701789225967543</v>
      </c>
      <c r="AZ34">
        <v>4.6687008735983699</v>
      </c>
      <c r="BA34">
        <v>3.2092039398148144</v>
      </c>
      <c r="BB34">
        <v>1.4502520848056537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1039.7264762223299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270.82758907282067</v>
      </c>
      <c r="L35">
        <v>2.8800481411010153</v>
      </c>
      <c r="M35">
        <v>63.568543773390566</v>
      </c>
      <c r="N35">
        <v>52.672007148095439</v>
      </c>
      <c r="O35">
        <v>73.617365706145605</v>
      </c>
      <c r="P35">
        <v>27.321600059971445</v>
      </c>
      <c r="Q35">
        <v>5.2787181126760556</v>
      </c>
      <c r="R35">
        <v>10.371910953614455</v>
      </c>
      <c r="S35">
        <v>6.4398294927395936</v>
      </c>
      <c r="T35">
        <v>0.82114200000000004</v>
      </c>
      <c r="U35">
        <v>49.709345921052638</v>
      </c>
      <c r="V35">
        <v>3.2760592247497731</v>
      </c>
      <c r="W35">
        <v>7.4893047155519747</v>
      </c>
      <c r="X35">
        <v>62.551349232754582</v>
      </c>
      <c r="Y35">
        <v>0</v>
      </c>
      <c r="Z35">
        <v>5.500819467545452</v>
      </c>
      <c r="AA35">
        <v>11.853349135443041</v>
      </c>
      <c r="AB35">
        <v>20.775439925499004</v>
      </c>
      <c r="AC35">
        <v>14.897515623766441</v>
      </c>
      <c r="AD35">
        <v>18.61271842590963</v>
      </c>
      <c r="AE35">
        <v>25.306855187776002</v>
      </c>
      <c r="AF35">
        <v>19.783509341020423</v>
      </c>
      <c r="AG35">
        <v>30.785518829793251</v>
      </c>
      <c r="AH35">
        <v>76.86914560432443</v>
      </c>
      <c r="AI35">
        <v>7.1780421231024159</v>
      </c>
      <c r="AJ35">
        <v>0</v>
      </c>
      <c r="AK35">
        <v>29.1985467830491</v>
      </c>
      <c r="AL35">
        <v>56.614811381583465</v>
      </c>
      <c r="AM35">
        <v>0</v>
      </c>
      <c r="AN35">
        <v>6.4730151971978789E-2</v>
      </c>
      <c r="AO35">
        <v>3.6583379208000002</v>
      </c>
      <c r="AP35">
        <v>1.0806420086992543</v>
      </c>
      <c r="AQ35">
        <v>39.259112562126496</v>
      </c>
      <c r="AR35">
        <v>17.230824432155789</v>
      </c>
      <c r="AS35">
        <v>11.610897080574551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3.9701789225967543</v>
      </c>
      <c r="AZ35">
        <v>4.6687008735983699</v>
      </c>
      <c r="BA35">
        <v>3.2092039398148144</v>
      </c>
      <c r="BB35">
        <v>1.4502520848056537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1040.4039653606203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270.83331494263638</v>
      </c>
      <c r="L36">
        <v>2.8800481411010153</v>
      </c>
      <c r="M36">
        <v>63.568543773390566</v>
      </c>
      <c r="N36">
        <v>52.672007148095439</v>
      </c>
      <c r="O36">
        <v>73.617365706145605</v>
      </c>
      <c r="P36">
        <v>27.321600059971445</v>
      </c>
      <c r="Q36">
        <v>5.2797017237569062</v>
      </c>
      <c r="R36">
        <v>10.368207158450703</v>
      </c>
      <c r="S36">
        <v>6.4390744522613073</v>
      </c>
      <c r="T36">
        <v>0.82114200000000004</v>
      </c>
      <c r="U36">
        <v>49.709345921052638</v>
      </c>
      <c r="V36">
        <v>3.2760592247497731</v>
      </c>
      <c r="W36">
        <v>7.4893047155519747</v>
      </c>
      <c r="X36">
        <v>62.551349232754582</v>
      </c>
      <c r="Y36">
        <v>0</v>
      </c>
      <c r="Z36">
        <v>5.500819467545452</v>
      </c>
      <c r="AA36">
        <v>11.853349135443041</v>
      </c>
      <c r="AB36">
        <v>20.775439925499004</v>
      </c>
      <c r="AC36">
        <v>14.897515623766441</v>
      </c>
      <c r="AD36">
        <v>18.61271842590963</v>
      </c>
      <c r="AE36">
        <v>25.306855187776002</v>
      </c>
      <c r="AF36">
        <v>19.783509341020423</v>
      </c>
      <c r="AG36">
        <v>30.785518829793251</v>
      </c>
      <c r="AH36">
        <v>76.86914560432443</v>
      </c>
      <c r="AI36">
        <v>7.1780421231024159</v>
      </c>
      <c r="AJ36">
        <v>0</v>
      </c>
      <c r="AK36">
        <v>29.1985467830491</v>
      </c>
      <c r="AL36">
        <v>56.614811381583465</v>
      </c>
      <c r="AM36">
        <v>0</v>
      </c>
      <c r="AN36">
        <v>6.4730151971978789E-2</v>
      </c>
      <c r="AO36">
        <v>3.7203437375999999</v>
      </c>
      <c r="AP36">
        <v>2.1612840173985086</v>
      </c>
      <c r="AQ36">
        <v>39.259112562126496</v>
      </c>
      <c r="AR36">
        <v>17.230824432155789</v>
      </c>
      <c r="AS36">
        <v>11.610897080574551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3.9701789225967543</v>
      </c>
      <c r="AZ36">
        <v>4.6687008735983699</v>
      </c>
      <c r="BA36">
        <v>3.2092039398148144</v>
      </c>
      <c r="BB36">
        <v>1.4502520848056537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1041.5488638313741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272.00964110830125</v>
      </c>
      <c r="L37">
        <v>6.1198832496038031</v>
      </c>
      <c r="M37">
        <v>63.568543773390566</v>
      </c>
      <c r="N37">
        <v>52.672007148095439</v>
      </c>
      <c r="O37">
        <v>73.617365706145605</v>
      </c>
      <c r="P37">
        <v>27.321600059971445</v>
      </c>
      <c r="Q37">
        <v>5.4186314046822739</v>
      </c>
      <c r="R37">
        <v>10.755386334879796</v>
      </c>
      <c r="S37">
        <v>6.6789410759753594</v>
      </c>
      <c r="T37">
        <v>0.82114200000000004</v>
      </c>
      <c r="U37">
        <v>49.709345921052638</v>
      </c>
      <c r="V37">
        <v>3.2792832592592593</v>
      </c>
      <c r="W37">
        <v>7.4893047155519747</v>
      </c>
      <c r="X37">
        <v>62.551349232754582</v>
      </c>
      <c r="Y37">
        <v>0</v>
      </c>
      <c r="Z37">
        <v>5.500819467545452</v>
      </c>
      <c r="AA37">
        <v>11.853349135443041</v>
      </c>
      <c r="AB37">
        <v>20.775439925499004</v>
      </c>
      <c r="AC37">
        <v>14.897515623766441</v>
      </c>
      <c r="AD37">
        <v>18.61271842590963</v>
      </c>
      <c r="AE37">
        <v>25.306855187776002</v>
      </c>
      <c r="AF37">
        <v>19.783509341020423</v>
      </c>
      <c r="AG37">
        <v>30.785518829793251</v>
      </c>
      <c r="AH37">
        <v>76.86914560432443</v>
      </c>
      <c r="AI37">
        <v>7.1780421231024159</v>
      </c>
      <c r="AJ37">
        <v>0</v>
      </c>
      <c r="AK37">
        <v>29.1985467830491</v>
      </c>
      <c r="AL37">
        <v>56.614811381583465</v>
      </c>
      <c r="AM37">
        <v>0</v>
      </c>
      <c r="AN37">
        <v>6.4730151971978789E-2</v>
      </c>
      <c r="AO37">
        <v>3.7203437375999999</v>
      </c>
      <c r="AP37">
        <v>5.0790172212924594</v>
      </c>
      <c r="AQ37">
        <v>39.259112562126496</v>
      </c>
      <c r="AR37">
        <v>17.230824432155789</v>
      </c>
      <c r="AS37">
        <v>11.610897080574551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3.9701789225967543</v>
      </c>
      <c r="AZ37">
        <v>4.6687008735983699</v>
      </c>
      <c r="BA37">
        <v>3.2092039398148144</v>
      </c>
      <c r="BB37">
        <v>1.4502520848056537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1049.6519578250136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272.00964110830125</v>
      </c>
      <c r="L38">
        <v>2.8797938506588578</v>
      </c>
      <c r="M38">
        <v>63.568543773390566</v>
      </c>
      <c r="N38">
        <v>52.672007148095439</v>
      </c>
      <c r="O38">
        <v>73.617365706145605</v>
      </c>
      <c r="P38">
        <v>27.321600059971445</v>
      </c>
      <c r="Q38">
        <v>5.4186314046822739</v>
      </c>
      <c r="R38">
        <v>10.755386334879796</v>
      </c>
      <c r="S38">
        <v>6.6789410759753594</v>
      </c>
      <c r="T38">
        <v>0.82114200000000004</v>
      </c>
      <c r="U38">
        <v>49.709345921052638</v>
      </c>
      <c r="V38">
        <v>3.2792832592592593</v>
      </c>
      <c r="W38">
        <v>7.4907142508038582</v>
      </c>
      <c r="X38">
        <v>62.552379821895578</v>
      </c>
      <c r="Y38">
        <v>0</v>
      </c>
      <c r="Z38">
        <v>5.500819467545452</v>
      </c>
      <c r="AA38">
        <v>11.853349135443041</v>
      </c>
      <c r="AB38">
        <v>20.775439925499004</v>
      </c>
      <c r="AC38">
        <v>14.897515623766441</v>
      </c>
      <c r="AD38">
        <v>18.61271842590963</v>
      </c>
      <c r="AE38">
        <v>25.306855187776002</v>
      </c>
      <c r="AF38">
        <v>19.783509341020423</v>
      </c>
      <c r="AG38">
        <v>30.785518829793251</v>
      </c>
      <c r="AH38">
        <v>76.86914560432443</v>
      </c>
      <c r="AI38">
        <v>7.1780421231024159</v>
      </c>
      <c r="AJ38">
        <v>0</v>
      </c>
      <c r="AK38">
        <v>29.1985467830491</v>
      </c>
      <c r="AL38">
        <v>56.614811381583465</v>
      </c>
      <c r="AM38">
        <v>0</v>
      </c>
      <c r="AN38">
        <v>6.4730151971978789E-2</v>
      </c>
      <c r="AO38">
        <v>3.7823495544000001</v>
      </c>
      <c r="AP38">
        <v>5.0790172212924594</v>
      </c>
      <c r="AQ38">
        <v>39.259112562126496</v>
      </c>
      <c r="AR38">
        <v>17.230824432155789</v>
      </c>
      <c r="AS38">
        <v>11.610897080574551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3.9701789225967543</v>
      </c>
      <c r="AZ38">
        <v>4.6687008735983699</v>
      </c>
      <c r="BA38">
        <v>3.2092039398148144</v>
      </c>
      <c r="BB38">
        <v>1.4502520848056537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1046.4763143672617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272.00964110830125</v>
      </c>
      <c r="L39">
        <v>2.8797938506588578</v>
      </c>
      <c r="M39">
        <v>63.568543773390566</v>
      </c>
      <c r="N39">
        <v>52.666832009455156</v>
      </c>
      <c r="O39">
        <v>73.617944418627346</v>
      </c>
      <c r="P39">
        <v>27.321600059971445</v>
      </c>
      <c r="Q39">
        <v>5.4186314046822739</v>
      </c>
      <c r="R39">
        <v>10.755386334879796</v>
      </c>
      <c r="S39">
        <v>6.6789410759753594</v>
      </c>
      <c r="T39">
        <v>0.82114200000000004</v>
      </c>
      <c r="U39">
        <v>49.709345921052638</v>
      </c>
      <c r="V39">
        <v>3.2792832592592593</v>
      </c>
      <c r="W39">
        <v>7.4907142508038582</v>
      </c>
      <c r="X39">
        <v>62.552379821895578</v>
      </c>
      <c r="Y39">
        <v>0</v>
      </c>
      <c r="Z39">
        <v>5.500819467545452</v>
      </c>
      <c r="AA39">
        <v>11.853349135443041</v>
      </c>
      <c r="AB39">
        <v>20.775439925499004</v>
      </c>
      <c r="AC39">
        <v>14.897515623766441</v>
      </c>
      <c r="AD39">
        <v>18.61271842590963</v>
      </c>
      <c r="AE39">
        <v>25.306855187776002</v>
      </c>
      <c r="AF39">
        <v>19.783509341020423</v>
      </c>
      <c r="AG39">
        <v>30.785518829793251</v>
      </c>
      <c r="AH39">
        <v>76.86914560432443</v>
      </c>
      <c r="AI39">
        <v>7.1780421231024159</v>
      </c>
      <c r="AJ39">
        <v>0</v>
      </c>
      <c r="AK39">
        <v>29.1985467830491</v>
      </c>
      <c r="AL39">
        <v>56.614811381583465</v>
      </c>
      <c r="AM39">
        <v>0</v>
      </c>
      <c r="AN39">
        <v>6.4730151971978789E-2</v>
      </c>
      <c r="AO39">
        <v>3.7823495544000001</v>
      </c>
      <c r="AP39">
        <v>5.0790172212924594</v>
      </c>
      <c r="AQ39">
        <v>39.259112562126496</v>
      </c>
      <c r="AR39">
        <v>17.230824432155789</v>
      </c>
      <c r="AS39">
        <v>12.293890895595592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3.9701789225967543</v>
      </c>
      <c r="AZ39">
        <v>4.6687008735983699</v>
      </c>
      <c r="BA39">
        <v>3.2092039398148144</v>
      </c>
      <c r="BB39">
        <v>1.4502520848056537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1047.154711756124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272.00964110830125</v>
      </c>
      <c r="L40">
        <v>2.8797938506588578</v>
      </c>
      <c r="M40">
        <v>63.568543773390566</v>
      </c>
      <c r="N40">
        <v>52.666832009455156</v>
      </c>
      <c r="O40">
        <v>73.617944418627346</v>
      </c>
      <c r="P40">
        <v>27.32252684567646</v>
      </c>
      <c r="Q40">
        <v>5.4186314046822739</v>
      </c>
      <c r="R40">
        <v>10.755386334879796</v>
      </c>
      <c r="S40">
        <v>6.6789410759753594</v>
      </c>
      <c r="T40">
        <v>0.82114200000000004</v>
      </c>
      <c r="U40">
        <v>49.709345921052638</v>
      </c>
      <c r="V40">
        <v>3.2792832592592593</v>
      </c>
      <c r="W40">
        <v>7.4899986116774793</v>
      </c>
      <c r="X40">
        <v>62.552379821895578</v>
      </c>
      <c r="Y40">
        <v>0</v>
      </c>
      <c r="Z40">
        <v>5.500819467545452</v>
      </c>
      <c r="AA40">
        <v>11.853349135443041</v>
      </c>
      <c r="AB40">
        <v>20.775439925499004</v>
      </c>
      <c r="AC40">
        <v>14.897515623766441</v>
      </c>
      <c r="AD40">
        <v>18.61271842590963</v>
      </c>
      <c r="AE40">
        <v>25.306855187776002</v>
      </c>
      <c r="AF40">
        <v>19.783509341020423</v>
      </c>
      <c r="AG40">
        <v>30.785518829793251</v>
      </c>
      <c r="AH40">
        <v>76.86914560432443</v>
      </c>
      <c r="AI40">
        <v>7.1780421231024159</v>
      </c>
      <c r="AJ40">
        <v>0</v>
      </c>
      <c r="AK40">
        <v>29.1985467830491</v>
      </c>
      <c r="AL40">
        <v>56.614811381583465</v>
      </c>
      <c r="AM40">
        <v>0</v>
      </c>
      <c r="AN40">
        <v>6.4730151971978789E-2</v>
      </c>
      <c r="AO40">
        <v>3.7823495544000001</v>
      </c>
      <c r="AP40">
        <v>5.0790172212924594</v>
      </c>
      <c r="AQ40">
        <v>39.259112562126496</v>
      </c>
      <c r="AR40">
        <v>17.230824432155789</v>
      </c>
      <c r="AS40">
        <v>12.293890895595592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3.9701789225967543</v>
      </c>
      <c r="AZ40">
        <v>4.6687008735983699</v>
      </c>
      <c r="BA40">
        <v>3.2092039398148144</v>
      </c>
      <c r="BB40">
        <v>1.4502520848056537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1047.1549229027028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272.00964110830125</v>
      </c>
      <c r="L41">
        <v>2.8797938506588578</v>
      </c>
      <c r="M41">
        <v>63.568543773390566</v>
      </c>
      <c r="N41">
        <v>52.666832009455156</v>
      </c>
      <c r="O41">
        <v>73.617944418627346</v>
      </c>
      <c r="P41">
        <v>27.32252684567646</v>
      </c>
      <c r="Q41">
        <v>5.4186314046822739</v>
      </c>
      <c r="R41">
        <v>10.755386334879796</v>
      </c>
      <c r="S41">
        <v>6.6789410759753594</v>
      </c>
      <c r="T41">
        <v>0.82114200000000004</v>
      </c>
      <c r="U41">
        <v>49.709345921052638</v>
      </c>
      <c r="V41">
        <v>3.2792832592592593</v>
      </c>
      <c r="W41">
        <v>7.4899986116774793</v>
      </c>
      <c r="X41">
        <v>62.552379821895578</v>
      </c>
      <c r="Y41">
        <v>0</v>
      </c>
      <c r="Z41">
        <v>5.500819467545452</v>
      </c>
      <c r="AA41">
        <v>11.853349135443041</v>
      </c>
      <c r="AB41">
        <v>20.775439925499004</v>
      </c>
      <c r="AC41">
        <v>14.897515623766441</v>
      </c>
      <c r="AD41">
        <v>18.61271842590963</v>
      </c>
      <c r="AE41">
        <v>25.306855187776002</v>
      </c>
      <c r="AF41">
        <v>19.783509341020423</v>
      </c>
      <c r="AG41">
        <v>30.785518829793251</v>
      </c>
      <c r="AH41">
        <v>76.86914560432443</v>
      </c>
      <c r="AI41">
        <v>7.1780421231024159</v>
      </c>
      <c r="AJ41">
        <v>0</v>
      </c>
      <c r="AK41">
        <v>29.1985467830491</v>
      </c>
      <c r="AL41">
        <v>56.614811381583465</v>
      </c>
      <c r="AM41">
        <v>0</v>
      </c>
      <c r="AN41">
        <v>6.4730151971978789E-2</v>
      </c>
      <c r="AO41">
        <v>3.7823495544000001</v>
      </c>
      <c r="AP41">
        <v>5.0790172212924594</v>
      </c>
      <c r="AQ41">
        <v>39.259112562126496</v>
      </c>
      <c r="AR41">
        <v>17.230824432155789</v>
      </c>
      <c r="AS41">
        <v>12.293890895595592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3.9701789225967543</v>
      </c>
      <c r="AZ41">
        <v>4.6687008735983699</v>
      </c>
      <c r="BA41">
        <v>3.2092039398148144</v>
      </c>
      <c r="BB41">
        <v>1.4502520848056537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1047.1549229027028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272.00964110830125</v>
      </c>
      <c r="L42">
        <v>2.8797938506588578</v>
      </c>
      <c r="M42">
        <v>63.568543773390566</v>
      </c>
      <c r="N42">
        <v>52.666832009455156</v>
      </c>
      <c r="O42">
        <v>73.617944418627346</v>
      </c>
      <c r="P42">
        <v>27.32252684567646</v>
      </c>
      <c r="Q42">
        <v>5.4186314046822739</v>
      </c>
      <c r="R42">
        <v>10.755386334879796</v>
      </c>
      <c r="S42">
        <v>6.6789410759753594</v>
      </c>
      <c r="T42">
        <v>0.82114200000000004</v>
      </c>
      <c r="U42">
        <v>49.709345921052638</v>
      </c>
      <c r="V42">
        <v>3.2792832592592593</v>
      </c>
      <c r="W42">
        <v>7.4899986116774793</v>
      </c>
      <c r="X42">
        <v>62.552379821895578</v>
      </c>
      <c r="Y42">
        <v>0</v>
      </c>
      <c r="Z42">
        <v>5.500819467545452</v>
      </c>
      <c r="AA42">
        <v>11.853349135443041</v>
      </c>
      <c r="AB42">
        <v>20.775439925499004</v>
      </c>
      <c r="AC42">
        <v>14.897515623766441</v>
      </c>
      <c r="AD42">
        <v>18.61271842590963</v>
      </c>
      <c r="AE42">
        <v>25.306855187776002</v>
      </c>
      <c r="AF42">
        <v>19.783509341020423</v>
      </c>
      <c r="AG42">
        <v>30.785518829793251</v>
      </c>
      <c r="AH42">
        <v>76.86914560432443</v>
      </c>
      <c r="AI42">
        <v>7.1780421231024159</v>
      </c>
      <c r="AJ42">
        <v>0</v>
      </c>
      <c r="AK42">
        <v>29.1985467830491</v>
      </c>
      <c r="AL42">
        <v>56.614811381583465</v>
      </c>
      <c r="AM42">
        <v>0</v>
      </c>
      <c r="AN42">
        <v>6.4730151971978789E-2</v>
      </c>
      <c r="AO42">
        <v>3.7823495544000001</v>
      </c>
      <c r="AP42">
        <v>5.0790172212924594</v>
      </c>
      <c r="AQ42">
        <v>39.259112562126496</v>
      </c>
      <c r="AR42">
        <v>17.230824432155789</v>
      </c>
      <c r="AS42">
        <v>12.293890895595592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3.9701789225967543</v>
      </c>
      <c r="AZ42">
        <v>4.6687008735983699</v>
      </c>
      <c r="BA42">
        <v>3.2092039398148144</v>
      </c>
      <c r="BB42">
        <v>1.4502520848056537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1047.1549229027028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272.00964110830125</v>
      </c>
      <c r="L43">
        <v>2.8797938506588578</v>
      </c>
      <c r="M43">
        <v>34.960336559665691</v>
      </c>
      <c r="N43">
        <v>28.960615717964146</v>
      </c>
      <c r="O43">
        <v>40.491439644444448</v>
      </c>
      <c r="P43">
        <v>15.849221077211919</v>
      </c>
      <c r="Q43">
        <v>5.4186314046822739</v>
      </c>
      <c r="R43">
        <v>10.755386334879796</v>
      </c>
      <c r="S43">
        <v>6.6789410759753594</v>
      </c>
      <c r="T43">
        <v>0.82114200000000004</v>
      </c>
      <c r="U43">
        <v>49.709345921052638</v>
      </c>
      <c r="V43">
        <v>3.2792832592592593</v>
      </c>
      <c r="W43">
        <v>7.4899986116774793</v>
      </c>
      <c r="X43">
        <v>22.951178565717495</v>
      </c>
      <c r="Y43">
        <v>0</v>
      </c>
      <c r="Z43">
        <v>5.500819467545452</v>
      </c>
      <c r="AA43">
        <v>11.853349135443041</v>
      </c>
      <c r="AB43">
        <v>20.775439925499004</v>
      </c>
      <c r="AC43">
        <v>14.897515623766441</v>
      </c>
      <c r="AD43">
        <v>18.61271842590963</v>
      </c>
      <c r="AE43">
        <v>25.306855187776002</v>
      </c>
      <c r="AF43">
        <v>19.783509341020423</v>
      </c>
      <c r="AG43">
        <v>30.785518829793251</v>
      </c>
      <c r="AH43">
        <v>76.86914560432443</v>
      </c>
      <c r="AI43">
        <v>7.1780421231024159</v>
      </c>
      <c r="AJ43">
        <v>0</v>
      </c>
      <c r="AK43">
        <v>29.1985467830491</v>
      </c>
      <c r="AL43">
        <v>56.614811381583465</v>
      </c>
      <c r="AM43">
        <v>0</v>
      </c>
      <c r="AN43">
        <v>6.4730151971978789E-2</v>
      </c>
      <c r="AO43">
        <v>3.8071516176000006</v>
      </c>
      <c r="AP43">
        <v>5.0790172212924594</v>
      </c>
      <c r="AQ43">
        <v>39.259112562126496</v>
      </c>
      <c r="AR43">
        <v>17.230824432155789</v>
      </c>
      <c r="AS43">
        <v>12.293890895595592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3.9701789225967543</v>
      </c>
      <c r="AZ43">
        <v>4.6687008735983699</v>
      </c>
      <c r="BA43">
        <v>3.2092039398148144</v>
      </c>
      <c r="BB43">
        <v>1.4502520848056537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910.66428966186129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272.00964110830125</v>
      </c>
      <c r="L44">
        <v>2.8797938506588578</v>
      </c>
      <c r="M44">
        <v>34.960336559665691</v>
      </c>
      <c r="N44">
        <v>28.960615717964146</v>
      </c>
      <c r="O44">
        <v>40.491439644444448</v>
      </c>
      <c r="P44">
        <v>15.849221077211919</v>
      </c>
      <c r="Q44">
        <v>5.4186314046822739</v>
      </c>
      <c r="R44">
        <v>10.755386334879796</v>
      </c>
      <c r="S44">
        <v>6.6789410759753594</v>
      </c>
      <c r="T44">
        <v>0.82114200000000004</v>
      </c>
      <c r="U44">
        <v>49.709345921052638</v>
      </c>
      <c r="V44">
        <v>3.2792832592592593</v>
      </c>
      <c r="W44">
        <v>7.4899986116774793</v>
      </c>
      <c r="X44">
        <v>22.951178565717495</v>
      </c>
      <c r="Y44">
        <v>0</v>
      </c>
      <c r="Z44">
        <v>5.500819467545452</v>
      </c>
      <c r="AA44">
        <v>11.853349135443041</v>
      </c>
      <c r="AB44">
        <v>20.775439925499004</v>
      </c>
      <c r="AC44">
        <v>14.897515623766441</v>
      </c>
      <c r="AD44">
        <v>18.61271842590963</v>
      </c>
      <c r="AE44">
        <v>25.306855187776002</v>
      </c>
      <c r="AF44">
        <v>19.783509341020423</v>
      </c>
      <c r="AG44">
        <v>30.785518829793251</v>
      </c>
      <c r="AH44">
        <v>76.86914560432443</v>
      </c>
      <c r="AI44">
        <v>7.1780421231024159</v>
      </c>
      <c r="AJ44">
        <v>0</v>
      </c>
      <c r="AK44">
        <v>29.1985467830491</v>
      </c>
      <c r="AL44">
        <v>56.614811381583465</v>
      </c>
      <c r="AM44">
        <v>0</v>
      </c>
      <c r="AN44">
        <v>6.4730151971978789E-2</v>
      </c>
      <c r="AO44">
        <v>3.8071516176000006</v>
      </c>
      <c r="AP44">
        <v>5.0790172212924594</v>
      </c>
      <c r="AQ44">
        <v>39.259112562126496</v>
      </c>
      <c r="AR44">
        <v>20.025012367844194</v>
      </c>
      <c r="AS44">
        <v>12.293890895595592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3.9701789225967543</v>
      </c>
      <c r="AZ44">
        <v>4.6687008735983699</v>
      </c>
      <c r="BA44">
        <v>3.2092039398148144</v>
      </c>
      <c r="BB44">
        <v>1.4502520848056537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913.45847759754963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272.00964110830125</v>
      </c>
      <c r="L45">
        <v>2.8797938506588578</v>
      </c>
      <c r="M45">
        <v>34.960336559665691</v>
      </c>
      <c r="N45">
        <v>28.960615717964146</v>
      </c>
      <c r="O45">
        <v>40.491439644444448</v>
      </c>
      <c r="P45">
        <v>15.849221077211919</v>
      </c>
      <c r="Q45">
        <v>5.4186314046822739</v>
      </c>
      <c r="R45">
        <v>10.755386334879796</v>
      </c>
      <c r="S45">
        <v>6.6789410759753594</v>
      </c>
      <c r="T45">
        <v>0.82114200000000004</v>
      </c>
      <c r="U45">
        <v>49.709345921052638</v>
      </c>
      <c r="V45">
        <v>3.2792832592592593</v>
      </c>
      <c r="W45">
        <v>7.4899986116774793</v>
      </c>
      <c r="X45">
        <v>22.951178565717495</v>
      </c>
      <c r="Y45">
        <v>0</v>
      </c>
      <c r="Z45">
        <v>2.7504095141818174</v>
      </c>
      <c r="AA45">
        <v>11.853349135443041</v>
      </c>
      <c r="AB45">
        <v>20.775439925499004</v>
      </c>
      <c r="AC45">
        <v>14.897515623766441</v>
      </c>
      <c r="AD45">
        <v>18.61271842590963</v>
      </c>
      <c r="AE45">
        <v>25.306855187776002</v>
      </c>
      <c r="AF45">
        <v>19.783509341020423</v>
      </c>
      <c r="AG45">
        <v>30.785518829793251</v>
      </c>
      <c r="AH45">
        <v>76.86914560432443</v>
      </c>
      <c r="AI45">
        <v>7.1780421231024159</v>
      </c>
      <c r="AJ45">
        <v>0</v>
      </c>
      <c r="AK45">
        <v>29.1985467830491</v>
      </c>
      <c r="AL45">
        <v>56.614811381583465</v>
      </c>
      <c r="AM45">
        <v>0</v>
      </c>
      <c r="AN45">
        <v>6.4730151971978789E-2</v>
      </c>
      <c r="AO45">
        <v>3.8071516176000006</v>
      </c>
      <c r="AP45">
        <v>3.7822468108533553</v>
      </c>
      <c r="AQ45">
        <v>39.259112562126496</v>
      </c>
      <c r="AR45">
        <v>20.025012367844194</v>
      </c>
      <c r="AS45">
        <v>12.293890895595592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3.9701789225967543</v>
      </c>
      <c r="AZ45">
        <v>4.6687008735983699</v>
      </c>
      <c r="BA45">
        <v>3.2092039398148144</v>
      </c>
      <c r="BB45">
        <v>1.4502520848056537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909.41129723374684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272.00964110830125</v>
      </c>
      <c r="L46">
        <v>2.8797938506588578</v>
      </c>
      <c r="M46">
        <v>34.960336559665691</v>
      </c>
      <c r="N46">
        <v>28.960615717964146</v>
      </c>
      <c r="O46">
        <v>40.491439644444448</v>
      </c>
      <c r="P46">
        <v>15.849221077211919</v>
      </c>
      <c r="Q46">
        <v>5.4186314046822739</v>
      </c>
      <c r="R46">
        <v>10.755386334879796</v>
      </c>
      <c r="S46">
        <v>6.6789410759753594</v>
      </c>
      <c r="T46">
        <v>0.82114200000000004</v>
      </c>
      <c r="U46">
        <v>49.709345921052638</v>
      </c>
      <c r="V46">
        <v>3.2792832592592593</v>
      </c>
      <c r="W46">
        <v>7.4899986116774793</v>
      </c>
      <c r="X46">
        <v>22.951178565717495</v>
      </c>
      <c r="Y46">
        <v>0</v>
      </c>
      <c r="Z46">
        <v>2.7504095141818174</v>
      </c>
      <c r="AA46">
        <v>11.853349135443041</v>
      </c>
      <c r="AB46">
        <v>20.775439925499004</v>
      </c>
      <c r="AC46">
        <v>14.897515623766441</v>
      </c>
      <c r="AD46">
        <v>18.61271842590963</v>
      </c>
      <c r="AE46">
        <v>25.306855187776002</v>
      </c>
      <c r="AF46">
        <v>19.783509341020423</v>
      </c>
      <c r="AG46">
        <v>30.785518829793251</v>
      </c>
      <c r="AH46">
        <v>76.86914560432443</v>
      </c>
      <c r="AI46">
        <v>7.1780421231024159</v>
      </c>
      <c r="AJ46">
        <v>0</v>
      </c>
      <c r="AK46">
        <v>29.1985467830491</v>
      </c>
      <c r="AL46">
        <v>56.614811381583465</v>
      </c>
      <c r="AM46">
        <v>0</v>
      </c>
      <c r="AN46">
        <v>6.4730151971978789E-2</v>
      </c>
      <c r="AO46">
        <v>5.0224641335999998</v>
      </c>
      <c r="AP46">
        <v>3.7822468108533553</v>
      </c>
      <c r="AQ46">
        <v>39.259112562126496</v>
      </c>
      <c r="AR46">
        <v>20.025012367844194</v>
      </c>
      <c r="AS46">
        <v>12.293890895595592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3.9701789225967543</v>
      </c>
      <c r="AZ46">
        <v>4.6687008735983699</v>
      </c>
      <c r="BA46">
        <v>3.2092039398148144</v>
      </c>
      <c r="BB46">
        <v>1.4502520848056537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910.62660974974688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272.00964110830125</v>
      </c>
      <c r="L47">
        <v>2.8797938506588578</v>
      </c>
      <c r="M47">
        <v>34.960336559665691</v>
      </c>
      <c r="N47">
        <v>28.960615717964146</v>
      </c>
      <c r="O47">
        <v>40.491439644444448</v>
      </c>
      <c r="P47">
        <v>15.849221077211919</v>
      </c>
      <c r="Q47">
        <v>5.4186314046822739</v>
      </c>
      <c r="R47">
        <v>10.755386334879796</v>
      </c>
      <c r="S47">
        <v>6.6789410759753594</v>
      </c>
      <c r="T47">
        <v>0.82114200000000004</v>
      </c>
      <c r="U47">
        <v>49.709345921052638</v>
      </c>
      <c r="V47">
        <v>3.2792832592592593</v>
      </c>
      <c r="W47">
        <v>7.4899986116774793</v>
      </c>
      <c r="X47">
        <v>22.951178565717495</v>
      </c>
      <c r="Y47">
        <v>0</v>
      </c>
      <c r="Z47">
        <v>2.7504095141818174</v>
      </c>
      <c r="AA47">
        <v>11.853349135443041</v>
      </c>
      <c r="AB47">
        <v>20.775439925499004</v>
      </c>
      <c r="AC47">
        <v>14.897515623766441</v>
      </c>
      <c r="AD47">
        <v>18.61271842590963</v>
      </c>
      <c r="AE47">
        <v>25.306855187776002</v>
      </c>
      <c r="AF47">
        <v>19.783509341020423</v>
      </c>
      <c r="AG47">
        <v>30.785518829793251</v>
      </c>
      <c r="AH47">
        <v>76.86914560432443</v>
      </c>
      <c r="AI47">
        <v>7.1780421231024159</v>
      </c>
      <c r="AJ47">
        <v>0</v>
      </c>
      <c r="AK47">
        <v>29.1985467830491</v>
      </c>
      <c r="AL47">
        <v>55.782241218416523</v>
      </c>
      <c r="AM47">
        <v>0</v>
      </c>
      <c r="AN47">
        <v>6.4730151971978789E-2</v>
      </c>
      <c r="AO47">
        <v>5.0224641335999998</v>
      </c>
      <c r="AP47">
        <v>0</v>
      </c>
      <c r="AQ47">
        <v>39.259112562126496</v>
      </c>
      <c r="AR47">
        <v>20.025012367844194</v>
      </c>
      <c r="AS47">
        <v>12.293890895595592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3.9701789225967543</v>
      </c>
      <c r="AZ47">
        <v>4.6687008735983699</v>
      </c>
      <c r="BA47">
        <v>3.2092039398148144</v>
      </c>
      <c r="BB47">
        <v>1.4502520848056537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906.01179277572658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272.00964110830125</v>
      </c>
      <c r="L48">
        <v>2.8797938506588578</v>
      </c>
      <c r="M48">
        <v>34.960336559665691</v>
      </c>
      <c r="N48">
        <v>28.960615717964146</v>
      </c>
      <c r="O48">
        <v>40.491439644444448</v>
      </c>
      <c r="P48">
        <v>15.849221077211919</v>
      </c>
      <c r="Q48">
        <v>5.4186314046822739</v>
      </c>
      <c r="R48">
        <v>10.755386334879796</v>
      </c>
      <c r="S48">
        <v>6.6789410759753594</v>
      </c>
      <c r="T48">
        <v>0.82114200000000004</v>
      </c>
      <c r="U48">
        <v>49.709345921052638</v>
      </c>
      <c r="V48">
        <v>3.2792832592592593</v>
      </c>
      <c r="W48">
        <v>7.4899986116774793</v>
      </c>
      <c r="X48">
        <v>22.951178565717495</v>
      </c>
      <c r="Y48">
        <v>0</v>
      </c>
      <c r="Z48">
        <v>2.7504095141818174</v>
      </c>
      <c r="AA48">
        <v>11.853349135443041</v>
      </c>
      <c r="AB48">
        <v>20.775439925499004</v>
      </c>
      <c r="AC48">
        <v>14.897515623766441</v>
      </c>
      <c r="AD48">
        <v>18.61271842590963</v>
      </c>
      <c r="AE48">
        <v>25.306855187776002</v>
      </c>
      <c r="AF48">
        <v>19.783509341020423</v>
      </c>
      <c r="AG48">
        <v>30.785518829793251</v>
      </c>
      <c r="AH48">
        <v>76.86914560432443</v>
      </c>
      <c r="AI48">
        <v>7.1780421231024159</v>
      </c>
      <c r="AJ48">
        <v>0</v>
      </c>
      <c r="AK48">
        <v>29.1985467830491</v>
      </c>
      <c r="AL48">
        <v>55.782241218416523</v>
      </c>
      <c r="AM48">
        <v>0</v>
      </c>
      <c r="AN48">
        <v>6.4730151971978789E-2</v>
      </c>
      <c r="AO48">
        <v>5.0224641335999998</v>
      </c>
      <c r="AP48">
        <v>0</v>
      </c>
      <c r="AQ48">
        <v>39.259112562126496</v>
      </c>
      <c r="AR48">
        <v>20.025012367844194</v>
      </c>
      <c r="AS48">
        <v>12.293890895595592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3.9701789225967543</v>
      </c>
      <c r="AZ48">
        <v>4.6687008735983699</v>
      </c>
      <c r="BA48">
        <v>3.2092039398148144</v>
      </c>
      <c r="BB48">
        <v>1.4502520848056537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906.01179277572658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272.00964110830125</v>
      </c>
      <c r="L49">
        <v>2.8797938506588578</v>
      </c>
      <c r="M49">
        <v>34.960336559665691</v>
      </c>
      <c r="N49">
        <v>28.960615717964146</v>
      </c>
      <c r="O49">
        <v>40.491439644444448</v>
      </c>
      <c r="P49">
        <v>15.849221077211919</v>
      </c>
      <c r="Q49">
        <v>5.4186314046822739</v>
      </c>
      <c r="R49">
        <v>10.755386334879796</v>
      </c>
      <c r="S49">
        <v>6.6789410759753594</v>
      </c>
      <c r="T49">
        <v>0.82114200000000004</v>
      </c>
      <c r="U49">
        <v>49.709345921052638</v>
      </c>
      <c r="V49">
        <v>3.2792832592592593</v>
      </c>
      <c r="W49">
        <v>7.4899986116774793</v>
      </c>
      <c r="X49">
        <v>22.951178565717495</v>
      </c>
      <c r="Y49">
        <v>0</v>
      </c>
      <c r="Z49">
        <v>2.7504095141818174</v>
      </c>
      <c r="AA49">
        <v>11.853349135443041</v>
      </c>
      <c r="AB49">
        <v>20.775439925499004</v>
      </c>
      <c r="AC49">
        <v>14.897515623766441</v>
      </c>
      <c r="AD49">
        <v>18.61271842590963</v>
      </c>
      <c r="AE49">
        <v>25.306855187776002</v>
      </c>
      <c r="AF49">
        <v>19.783509341020423</v>
      </c>
      <c r="AG49">
        <v>30.785518829793251</v>
      </c>
      <c r="AH49">
        <v>76.86914560432443</v>
      </c>
      <c r="AI49">
        <v>1.8271380516494542</v>
      </c>
      <c r="AJ49">
        <v>0</v>
      </c>
      <c r="AK49">
        <v>29.1985467830491</v>
      </c>
      <c r="AL49">
        <v>55.782241218416523</v>
      </c>
      <c r="AM49">
        <v>0</v>
      </c>
      <c r="AN49">
        <v>6.4730151971978789E-2</v>
      </c>
      <c r="AO49">
        <v>5.0224641335999998</v>
      </c>
      <c r="AP49">
        <v>0</v>
      </c>
      <c r="AQ49">
        <v>39.259112562126496</v>
      </c>
      <c r="AR49">
        <v>20.025012367844194</v>
      </c>
      <c r="AS49">
        <v>12.293890895595592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3.9701789225967543</v>
      </c>
      <c r="AZ49">
        <v>4.6687008735983699</v>
      </c>
      <c r="BA49">
        <v>3.2092039398148144</v>
      </c>
      <c r="BB49">
        <v>1.4502520848056537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900.66088870427359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272.00964110830125</v>
      </c>
      <c r="L50">
        <v>2.8797938506588578</v>
      </c>
      <c r="M50">
        <v>34.960336559665691</v>
      </c>
      <c r="N50">
        <v>28.960615717964146</v>
      </c>
      <c r="O50">
        <v>40.491439644444448</v>
      </c>
      <c r="P50">
        <v>15.849221077211919</v>
      </c>
      <c r="Q50">
        <v>5.4186314046822739</v>
      </c>
      <c r="R50">
        <v>10.755386334879796</v>
      </c>
      <c r="S50">
        <v>6.6789410759753594</v>
      </c>
      <c r="T50">
        <v>0.82114200000000004</v>
      </c>
      <c r="U50">
        <v>49.709345921052638</v>
      </c>
      <c r="V50">
        <v>3.2792832592592593</v>
      </c>
      <c r="W50">
        <v>7.4899986116774793</v>
      </c>
      <c r="X50">
        <v>22.951178565717495</v>
      </c>
      <c r="Y50">
        <v>0</v>
      </c>
      <c r="Z50">
        <v>2.7504095141818174</v>
      </c>
      <c r="AA50">
        <v>11.853349135443041</v>
      </c>
      <c r="AB50">
        <v>20.775439925499004</v>
      </c>
      <c r="AC50">
        <v>14.897515623766441</v>
      </c>
      <c r="AD50">
        <v>18.61271842590963</v>
      </c>
      <c r="AE50">
        <v>25.306855187776002</v>
      </c>
      <c r="AF50">
        <v>19.783509341020423</v>
      </c>
      <c r="AG50">
        <v>30.785518829793251</v>
      </c>
      <c r="AH50">
        <v>76.86914560432443</v>
      </c>
      <c r="AI50">
        <v>0</v>
      </c>
      <c r="AJ50">
        <v>0</v>
      </c>
      <c r="AK50">
        <v>29.1985467830491</v>
      </c>
      <c r="AL50">
        <v>55.782241218416523</v>
      </c>
      <c r="AM50">
        <v>0</v>
      </c>
      <c r="AN50">
        <v>6.4730151971978789E-2</v>
      </c>
      <c r="AO50">
        <v>5.0224641335999998</v>
      </c>
      <c r="AP50">
        <v>0</v>
      </c>
      <c r="AQ50">
        <v>39.259112562126496</v>
      </c>
      <c r="AR50">
        <v>20.025012367844194</v>
      </c>
      <c r="AS50">
        <v>12.293890895595592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3.9701789225967543</v>
      </c>
      <c r="AZ50">
        <v>4.6687008735983699</v>
      </c>
      <c r="BA50">
        <v>3.2092039398148144</v>
      </c>
      <c r="BB50">
        <v>1.4502520848056537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898.83375065262419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272.00964110830125</v>
      </c>
      <c r="L51">
        <v>2.8797938506588578</v>
      </c>
      <c r="M51">
        <v>34.960336559665691</v>
      </c>
      <c r="N51">
        <v>28.960615717964146</v>
      </c>
      <c r="O51">
        <v>40.491439644444448</v>
      </c>
      <c r="P51">
        <v>15.849221077211919</v>
      </c>
      <c r="Q51">
        <v>5.4186314046822739</v>
      </c>
      <c r="R51">
        <v>10.755386334879796</v>
      </c>
      <c r="S51">
        <v>6.6789410759753594</v>
      </c>
      <c r="T51">
        <v>0.82114200000000004</v>
      </c>
      <c r="U51">
        <v>49.709345921052638</v>
      </c>
      <c r="V51">
        <v>3.2792832592592593</v>
      </c>
      <c r="W51">
        <v>7.4899986116774793</v>
      </c>
      <c r="X51">
        <v>22.951178565717495</v>
      </c>
      <c r="Y51">
        <v>0</v>
      </c>
      <c r="Z51">
        <v>2.7504095141818174</v>
      </c>
      <c r="AA51">
        <v>11.853349135443041</v>
      </c>
      <c r="AB51">
        <v>20.775439925499004</v>
      </c>
      <c r="AC51">
        <v>14.897515623766441</v>
      </c>
      <c r="AD51">
        <v>18.61271842590963</v>
      </c>
      <c r="AE51">
        <v>25.306855187776002</v>
      </c>
      <c r="AF51">
        <v>19.783509341020423</v>
      </c>
      <c r="AG51">
        <v>30.785518829793251</v>
      </c>
      <c r="AH51">
        <v>76.86914560432443</v>
      </c>
      <c r="AI51">
        <v>0</v>
      </c>
      <c r="AJ51">
        <v>0</v>
      </c>
      <c r="AK51">
        <v>29.1985467830491</v>
      </c>
      <c r="AL51">
        <v>55.782241218416523</v>
      </c>
      <c r="AM51">
        <v>0</v>
      </c>
      <c r="AN51">
        <v>6.4730151971978789E-2</v>
      </c>
      <c r="AO51">
        <v>5.0224641335999998</v>
      </c>
      <c r="AP51">
        <v>0</v>
      </c>
      <c r="AQ51">
        <v>39.259112562126496</v>
      </c>
      <c r="AR51">
        <v>20.025012367844194</v>
      </c>
      <c r="AS51">
        <v>16.391854675808577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3.9701789225967543</v>
      </c>
      <c r="AZ51">
        <v>4.6687008735983699</v>
      </c>
      <c r="BA51">
        <v>3.2092039398148144</v>
      </c>
      <c r="BB51">
        <v>1.4502520848056537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902.93171443283711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272.00964110830125</v>
      </c>
      <c r="L52">
        <v>2.8797938506588578</v>
      </c>
      <c r="M52">
        <v>34.960336559665691</v>
      </c>
      <c r="N52">
        <v>28.960615717964146</v>
      </c>
      <c r="O52">
        <v>40.491439644444448</v>
      </c>
      <c r="P52">
        <v>15.849221077211919</v>
      </c>
      <c r="Q52">
        <v>5.4186314046822739</v>
      </c>
      <c r="R52">
        <v>10.755386334879796</v>
      </c>
      <c r="S52">
        <v>6.6789410759753594</v>
      </c>
      <c r="T52">
        <v>0.82114200000000004</v>
      </c>
      <c r="U52">
        <v>49.709345921052638</v>
      </c>
      <c r="V52">
        <v>3.2697327704569608</v>
      </c>
      <c r="W52">
        <v>7.4899986116774793</v>
      </c>
      <c r="X52">
        <v>22.951178565717495</v>
      </c>
      <c r="Y52">
        <v>0</v>
      </c>
      <c r="Z52">
        <v>2.7504095141818174</v>
      </c>
      <c r="AA52">
        <v>11.853349135443041</v>
      </c>
      <c r="AB52">
        <v>20.775439925499004</v>
      </c>
      <c r="AC52">
        <v>14.897515623766441</v>
      </c>
      <c r="AD52">
        <v>18.61271842590963</v>
      </c>
      <c r="AE52">
        <v>25.306855187776002</v>
      </c>
      <c r="AF52">
        <v>19.783509341020423</v>
      </c>
      <c r="AG52">
        <v>30.785518829793251</v>
      </c>
      <c r="AH52">
        <v>76.86914560432443</v>
      </c>
      <c r="AI52">
        <v>0</v>
      </c>
      <c r="AJ52">
        <v>0</v>
      </c>
      <c r="AK52">
        <v>29.1985467830491</v>
      </c>
      <c r="AL52">
        <v>55.782241218416523</v>
      </c>
      <c r="AM52">
        <v>0</v>
      </c>
      <c r="AN52">
        <v>6.4730151971978789E-2</v>
      </c>
      <c r="AO52">
        <v>5.0224641335999998</v>
      </c>
      <c r="AP52">
        <v>0</v>
      </c>
      <c r="AQ52">
        <v>39.259112562126496</v>
      </c>
      <c r="AR52">
        <v>20.025012367844194</v>
      </c>
      <c r="AS52">
        <v>16.391854675808577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3.9701789225967543</v>
      </c>
      <c r="AZ52">
        <v>4.6687008735983699</v>
      </c>
      <c r="BA52">
        <v>3.2092039398148144</v>
      </c>
      <c r="BB52">
        <v>1.4502520848056537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902.92216394403488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272.15119629660154</v>
      </c>
      <c r="L53">
        <v>2.8797938506588578</v>
      </c>
      <c r="M53">
        <v>34.960336559665691</v>
      </c>
      <c r="N53">
        <v>28.960615717964146</v>
      </c>
      <c r="O53">
        <v>40.492439235627529</v>
      </c>
      <c r="P53">
        <v>15.849789911431063</v>
      </c>
      <c r="Q53">
        <v>5.4186314046822739</v>
      </c>
      <c r="R53">
        <v>10.755386334879796</v>
      </c>
      <c r="S53">
        <v>6.6789410759753594</v>
      </c>
      <c r="T53">
        <v>0.82114200000000004</v>
      </c>
      <c r="U53">
        <v>49.709345921052638</v>
      </c>
      <c r="V53">
        <v>3.2697327704569608</v>
      </c>
      <c r="W53">
        <v>7.4907142508038582</v>
      </c>
      <c r="X53">
        <v>22.951178565717495</v>
      </c>
      <c r="Y53">
        <v>0</v>
      </c>
      <c r="Z53">
        <v>2.7504095141818174</v>
      </c>
      <c r="AA53">
        <v>11.853349135443041</v>
      </c>
      <c r="AB53">
        <v>20.775439925499004</v>
      </c>
      <c r="AC53">
        <v>14.897515623766441</v>
      </c>
      <c r="AD53">
        <v>18.61271842590963</v>
      </c>
      <c r="AE53">
        <v>25.306855187776002</v>
      </c>
      <c r="AF53">
        <v>19.783509341020423</v>
      </c>
      <c r="AG53">
        <v>30.785518829793251</v>
      </c>
      <c r="AH53">
        <v>76.86914560432443</v>
      </c>
      <c r="AI53">
        <v>0</v>
      </c>
      <c r="AJ53">
        <v>0</v>
      </c>
      <c r="AK53">
        <v>29.1985467830491</v>
      </c>
      <c r="AL53">
        <v>55.782241218416523</v>
      </c>
      <c r="AM53">
        <v>0</v>
      </c>
      <c r="AN53">
        <v>6.4730151971978789E-2</v>
      </c>
      <c r="AO53">
        <v>5.0224641335999998</v>
      </c>
      <c r="AP53">
        <v>0</v>
      </c>
      <c r="AQ53">
        <v>39.259112562126496</v>
      </c>
      <c r="AR53">
        <v>20.025012367844194</v>
      </c>
      <c r="AS53">
        <v>16.391854675808577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3.9701789225967543</v>
      </c>
      <c r="AZ53">
        <v>4.6687008735983699</v>
      </c>
      <c r="BA53">
        <v>3.2092039398148144</v>
      </c>
      <c r="BB53">
        <v>1.4502520848056537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903.0660031968639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272.15119629660154</v>
      </c>
      <c r="L54">
        <v>2.8797938506588578</v>
      </c>
      <c r="M54">
        <v>34.960336559665691</v>
      </c>
      <c r="N54">
        <v>28.960615717964146</v>
      </c>
      <c r="O54">
        <v>40.488185621087318</v>
      </c>
      <c r="P54">
        <v>15.849789911431063</v>
      </c>
      <c r="Q54">
        <v>5.4186314046822739</v>
      </c>
      <c r="R54">
        <v>10.755386334879796</v>
      </c>
      <c r="S54">
        <v>6.6789410759753594</v>
      </c>
      <c r="T54">
        <v>0.82114200000000004</v>
      </c>
      <c r="U54">
        <v>49.709345921052638</v>
      </c>
      <c r="V54">
        <v>3.2697327704569608</v>
      </c>
      <c r="W54">
        <v>7.4907142508038582</v>
      </c>
      <c r="X54">
        <v>22.951178565717495</v>
      </c>
      <c r="Y54">
        <v>0</v>
      </c>
      <c r="Z54">
        <v>2.7504095141818174</v>
      </c>
      <c r="AA54">
        <v>11.853349135443041</v>
      </c>
      <c r="AB54">
        <v>20.775439925499004</v>
      </c>
      <c r="AC54">
        <v>14.897515623766441</v>
      </c>
      <c r="AD54">
        <v>18.61271842590963</v>
      </c>
      <c r="AE54">
        <v>25.306855187776002</v>
      </c>
      <c r="AF54">
        <v>19.783509341020423</v>
      </c>
      <c r="AG54">
        <v>30.785518829793251</v>
      </c>
      <c r="AH54">
        <v>76.86914560432443</v>
      </c>
      <c r="AI54">
        <v>0</v>
      </c>
      <c r="AJ54">
        <v>0</v>
      </c>
      <c r="AK54">
        <v>29.1985467830491</v>
      </c>
      <c r="AL54">
        <v>55.782241218416523</v>
      </c>
      <c r="AM54">
        <v>0</v>
      </c>
      <c r="AN54">
        <v>6.4730151971978789E-2</v>
      </c>
      <c r="AO54">
        <v>5.0224641335999998</v>
      </c>
      <c r="AP54">
        <v>0</v>
      </c>
      <c r="AQ54">
        <v>39.259112562126496</v>
      </c>
      <c r="AR54">
        <v>20.025012367844194</v>
      </c>
      <c r="AS54">
        <v>16.391854675808577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3.9701789225967543</v>
      </c>
      <c r="AZ54">
        <v>4.6687008735983699</v>
      </c>
      <c r="BA54">
        <v>3.2092039398148144</v>
      </c>
      <c r="BB54">
        <v>1.4502520848056537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903.06174958232373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272.15119629660154</v>
      </c>
      <c r="L55">
        <v>2.8797938506588578</v>
      </c>
      <c r="M55">
        <v>34.960336559665691</v>
      </c>
      <c r="N55">
        <v>28.960615717964146</v>
      </c>
      <c r="O55">
        <v>40.487477829277921</v>
      </c>
      <c r="P55">
        <v>15.849789911431063</v>
      </c>
      <c r="Q55">
        <v>5.4186314046822739</v>
      </c>
      <c r="R55">
        <v>10.755386334879796</v>
      </c>
      <c r="S55">
        <v>6.6789410759753594</v>
      </c>
      <c r="T55">
        <v>0.82114200000000004</v>
      </c>
      <c r="U55">
        <v>49.709345921052638</v>
      </c>
      <c r="V55">
        <v>3.2792832592592593</v>
      </c>
      <c r="W55">
        <v>7.4907142508038582</v>
      </c>
      <c r="X55">
        <v>22.951178565717495</v>
      </c>
      <c r="Y55">
        <v>0</v>
      </c>
      <c r="Z55">
        <v>2.7504095141818174</v>
      </c>
      <c r="AA55">
        <v>11.853349135443041</v>
      </c>
      <c r="AB55">
        <v>20.775439925499004</v>
      </c>
      <c r="AC55">
        <v>14.897515623766441</v>
      </c>
      <c r="AD55">
        <v>18.61271842590963</v>
      </c>
      <c r="AE55">
        <v>25.306855187776002</v>
      </c>
      <c r="AF55">
        <v>19.783509341020423</v>
      </c>
      <c r="AG55">
        <v>30.785518829793251</v>
      </c>
      <c r="AH55">
        <v>76.86914560432443</v>
      </c>
      <c r="AI55">
        <v>0</v>
      </c>
      <c r="AJ55">
        <v>0</v>
      </c>
      <c r="AK55">
        <v>29.1985467830491</v>
      </c>
      <c r="AL55">
        <v>55.782241218416523</v>
      </c>
      <c r="AM55">
        <v>0</v>
      </c>
      <c r="AN55">
        <v>6.4730151971978789E-2</v>
      </c>
      <c r="AO55">
        <v>5.0224641335999998</v>
      </c>
      <c r="AP55">
        <v>0</v>
      </c>
      <c r="AQ55">
        <v>39.259112562126496</v>
      </c>
      <c r="AR55">
        <v>20.025012367844194</v>
      </c>
      <c r="AS55">
        <v>16.391854675808577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3.9701789225967543</v>
      </c>
      <c r="AZ55">
        <v>4.6687008735983699</v>
      </c>
      <c r="BA55">
        <v>3.2092039398148144</v>
      </c>
      <c r="BB55">
        <v>1.4502520848056537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903.07059227931654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272.15119629660154</v>
      </c>
      <c r="L56">
        <v>2.8797938506588578</v>
      </c>
      <c r="M56">
        <v>34.960336559665691</v>
      </c>
      <c r="N56">
        <v>28.960615717964146</v>
      </c>
      <c r="O56">
        <v>40.490212262569209</v>
      </c>
      <c r="P56">
        <v>15.849789911431063</v>
      </c>
      <c r="Q56">
        <v>5.4186314046822739</v>
      </c>
      <c r="R56">
        <v>10.755386334879796</v>
      </c>
      <c r="S56">
        <v>6.6789410759753594</v>
      </c>
      <c r="T56">
        <v>0.82114200000000004</v>
      </c>
      <c r="U56">
        <v>49.709345921052638</v>
      </c>
      <c r="V56">
        <v>3.2792832592592593</v>
      </c>
      <c r="W56">
        <v>7.4907142508038582</v>
      </c>
      <c r="X56">
        <v>22.951178565717495</v>
      </c>
      <c r="Y56">
        <v>0</v>
      </c>
      <c r="Z56">
        <v>2.7504095141818174</v>
      </c>
      <c r="AA56">
        <v>11.853349135443041</v>
      </c>
      <c r="AB56">
        <v>20.775439925499004</v>
      </c>
      <c r="AC56">
        <v>14.897515623766441</v>
      </c>
      <c r="AD56">
        <v>18.61271842590963</v>
      </c>
      <c r="AE56">
        <v>25.306855187776002</v>
      </c>
      <c r="AF56">
        <v>19.783509341020423</v>
      </c>
      <c r="AG56">
        <v>30.785518829793251</v>
      </c>
      <c r="AH56">
        <v>76.86914560432443</v>
      </c>
      <c r="AI56">
        <v>0</v>
      </c>
      <c r="AJ56">
        <v>0</v>
      </c>
      <c r="AK56">
        <v>29.1985467830491</v>
      </c>
      <c r="AL56">
        <v>55.782241218416523</v>
      </c>
      <c r="AM56">
        <v>0</v>
      </c>
      <c r="AN56">
        <v>6.4730151971978789E-2</v>
      </c>
      <c r="AO56">
        <v>5.0224641335999998</v>
      </c>
      <c r="AP56">
        <v>0</v>
      </c>
      <c r="AQ56">
        <v>39.259112562126496</v>
      </c>
      <c r="AR56">
        <v>17.230824432155789</v>
      </c>
      <c r="AS56">
        <v>16.391854675808577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3.9701789225967543</v>
      </c>
      <c r="AZ56">
        <v>4.6687008735983699</v>
      </c>
      <c r="BA56">
        <v>3.2092039398148144</v>
      </c>
      <c r="BB56">
        <v>1.4502520848056537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900.27913877691947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272.15119629660154</v>
      </c>
      <c r="L57">
        <v>2.8797938506588578</v>
      </c>
      <c r="M57">
        <v>63.568543773390566</v>
      </c>
      <c r="N57">
        <v>52.672007148095439</v>
      </c>
      <c r="O57">
        <v>73.617365706145605</v>
      </c>
      <c r="P57">
        <v>27.321600059971445</v>
      </c>
      <c r="Q57">
        <v>5.4186314046822739</v>
      </c>
      <c r="R57">
        <v>10.755386334879796</v>
      </c>
      <c r="S57">
        <v>6.6789410759753594</v>
      </c>
      <c r="T57">
        <v>0.82114200000000004</v>
      </c>
      <c r="U57">
        <v>49.709345921052638</v>
      </c>
      <c r="V57">
        <v>3.2697327704569608</v>
      </c>
      <c r="W57">
        <v>7.4893047155519747</v>
      </c>
      <c r="X57">
        <v>22.950572319850444</v>
      </c>
      <c r="Y57">
        <v>0</v>
      </c>
      <c r="Z57">
        <v>2.7504095141818174</v>
      </c>
      <c r="AA57">
        <v>11.853349135443041</v>
      </c>
      <c r="AB57">
        <v>20.775439925499004</v>
      </c>
      <c r="AC57">
        <v>14.897515623766441</v>
      </c>
      <c r="AD57">
        <v>18.61271842590963</v>
      </c>
      <c r="AE57">
        <v>25.306855187776002</v>
      </c>
      <c r="AF57">
        <v>19.783509341020423</v>
      </c>
      <c r="AG57">
        <v>30.785518829793251</v>
      </c>
      <c r="AH57">
        <v>76.86914560432443</v>
      </c>
      <c r="AI57">
        <v>0</v>
      </c>
      <c r="AJ57">
        <v>0</v>
      </c>
      <c r="AK57">
        <v>29.1985467830491</v>
      </c>
      <c r="AL57">
        <v>55.782241218416523</v>
      </c>
      <c r="AM57">
        <v>0</v>
      </c>
      <c r="AN57">
        <v>6.4730151971978789E-2</v>
      </c>
      <c r="AO57">
        <v>5.0224641335999998</v>
      </c>
      <c r="AP57">
        <v>5.0790172212924594</v>
      </c>
      <c r="AQ57">
        <v>39.259112562126496</v>
      </c>
      <c r="AR57">
        <v>17.230824432155789</v>
      </c>
      <c r="AS57">
        <v>12.293890895595592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3.9701789225967543</v>
      </c>
      <c r="AZ57">
        <v>4.6687008735983699</v>
      </c>
      <c r="BA57">
        <v>3.2092039398148144</v>
      </c>
      <c r="BB57">
        <v>1.4502520848056537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998.1671881840507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272.15119629660154</v>
      </c>
      <c r="L58">
        <v>2.8797938506588578</v>
      </c>
      <c r="M58">
        <v>63.568543773390566</v>
      </c>
      <c r="N58">
        <v>52.672007148095439</v>
      </c>
      <c r="O58">
        <v>73.617365706145605</v>
      </c>
      <c r="P58">
        <v>27.321600059971445</v>
      </c>
      <c r="Q58">
        <v>5.4186314046822739</v>
      </c>
      <c r="R58">
        <v>10.755386334879796</v>
      </c>
      <c r="S58">
        <v>6.6789410759753594</v>
      </c>
      <c r="T58">
        <v>0.82114200000000004</v>
      </c>
      <c r="U58">
        <v>49.709345921052638</v>
      </c>
      <c r="V58">
        <v>3.2697327704569608</v>
      </c>
      <c r="W58">
        <v>7.4893047155519747</v>
      </c>
      <c r="X58">
        <v>22.950572319850444</v>
      </c>
      <c r="Y58">
        <v>0</v>
      </c>
      <c r="Z58">
        <v>2.7504095141818174</v>
      </c>
      <c r="AA58">
        <v>11.853349135443041</v>
      </c>
      <c r="AB58">
        <v>20.775439925499004</v>
      </c>
      <c r="AC58">
        <v>14.897515623766441</v>
      </c>
      <c r="AD58">
        <v>18.61271842590963</v>
      </c>
      <c r="AE58">
        <v>25.306855187776002</v>
      </c>
      <c r="AF58">
        <v>19.783509341020423</v>
      </c>
      <c r="AG58">
        <v>30.785518829793251</v>
      </c>
      <c r="AH58">
        <v>76.86914560432443</v>
      </c>
      <c r="AI58">
        <v>0</v>
      </c>
      <c r="AJ58">
        <v>0</v>
      </c>
      <c r="AK58">
        <v>29.1985467830491</v>
      </c>
      <c r="AL58">
        <v>55.782241218416523</v>
      </c>
      <c r="AM58">
        <v>0</v>
      </c>
      <c r="AN58">
        <v>6.4730151971978789E-2</v>
      </c>
      <c r="AO58">
        <v>5.0224641335999998</v>
      </c>
      <c r="AP58">
        <v>5.0790172212924594</v>
      </c>
      <c r="AQ58">
        <v>39.259112562126496</v>
      </c>
      <c r="AR58">
        <v>17.230824432155789</v>
      </c>
      <c r="AS58">
        <v>12.293890895595592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3.9701789225967543</v>
      </c>
      <c r="AZ58">
        <v>4.6687008735983699</v>
      </c>
      <c r="BA58">
        <v>3.2092039398148144</v>
      </c>
      <c r="BB58">
        <v>1.4502520848056537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998.1671881840507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270.83331494263638</v>
      </c>
      <c r="L59">
        <v>2.8797938506588578</v>
      </c>
      <c r="M59">
        <v>63.568543773390566</v>
      </c>
      <c r="N59">
        <v>52.672007148095439</v>
      </c>
      <c r="O59">
        <v>73.617365706145605</v>
      </c>
      <c r="P59">
        <v>27.321600059971445</v>
      </c>
      <c r="Q59">
        <v>5.2797017237569062</v>
      </c>
      <c r="R59">
        <v>10.368207158450703</v>
      </c>
      <c r="S59">
        <v>6.4390744522613073</v>
      </c>
      <c r="T59">
        <v>0.82114200000000004</v>
      </c>
      <c r="U59">
        <v>49.709345921052638</v>
      </c>
      <c r="V59">
        <v>3.2697327704569608</v>
      </c>
      <c r="W59">
        <v>7.4893047155519747</v>
      </c>
      <c r="X59">
        <v>22.950572319850444</v>
      </c>
      <c r="Y59">
        <v>0</v>
      </c>
      <c r="Z59">
        <v>2.7504095141818174</v>
      </c>
      <c r="AA59">
        <v>11.853349135443041</v>
      </c>
      <c r="AB59">
        <v>20.775439925499004</v>
      </c>
      <c r="AC59">
        <v>14.897515623766441</v>
      </c>
      <c r="AD59">
        <v>18.61271842590963</v>
      </c>
      <c r="AE59">
        <v>25.306855187776002</v>
      </c>
      <c r="AF59">
        <v>19.783509341020423</v>
      </c>
      <c r="AG59">
        <v>30.785518829793251</v>
      </c>
      <c r="AH59">
        <v>76.86914560432443</v>
      </c>
      <c r="AI59">
        <v>0</v>
      </c>
      <c r="AJ59">
        <v>0</v>
      </c>
      <c r="AK59">
        <v>29.1985467830491</v>
      </c>
      <c r="AL59">
        <v>55.782241218416523</v>
      </c>
      <c r="AM59">
        <v>0</v>
      </c>
      <c r="AN59">
        <v>6.4730151971978789E-2</v>
      </c>
      <c r="AO59">
        <v>5.0224641335999998</v>
      </c>
      <c r="AP59">
        <v>5.0790172212924594</v>
      </c>
      <c r="AQ59">
        <v>39.259112562126496</v>
      </c>
      <c r="AR59">
        <v>17.230824432155789</v>
      </c>
      <c r="AS59">
        <v>12.293890895595592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3.9701789225967543</v>
      </c>
      <c r="AZ59">
        <v>4.6687008735983699</v>
      </c>
      <c r="BA59">
        <v>3.2092039398148144</v>
      </c>
      <c r="BB59">
        <v>1.4502520848056537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996.08333134901704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270.83331494263638</v>
      </c>
      <c r="L60">
        <v>2.8800805657005206</v>
      </c>
      <c r="M60">
        <v>63.568543773390566</v>
      </c>
      <c r="N60">
        <v>52.672007148095439</v>
      </c>
      <c r="O60">
        <v>73.617365706145605</v>
      </c>
      <c r="P60">
        <v>27.321600059971445</v>
      </c>
      <c r="Q60">
        <v>5.2797017237569062</v>
      </c>
      <c r="R60">
        <v>10.368207158450703</v>
      </c>
      <c r="S60">
        <v>6.4390744522613073</v>
      </c>
      <c r="T60">
        <v>0.82114200000000004</v>
      </c>
      <c r="U60">
        <v>49.709345921052638</v>
      </c>
      <c r="V60">
        <v>3.2697327704569608</v>
      </c>
      <c r="W60">
        <v>7.4893047155519747</v>
      </c>
      <c r="X60">
        <v>22.950572319850444</v>
      </c>
      <c r="Y60">
        <v>0</v>
      </c>
      <c r="Z60">
        <v>2.7504095141818174</v>
      </c>
      <c r="AA60">
        <v>11.853349135443041</v>
      </c>
      <c r="AB60">
        <v>20.775439925499004</v>
      </c>
      <c r="AC60">
        <v>14.897515623766441</v>
      </c>
      <c r="AD60">
        <v>18.61271842590963</v>
      </c>
      <c r="AE60">
        <v>25.306855187776002</v>
      </c>
      <c r="AF60">
        <v>19.783509341020423</v>
      </c>
      <c r="AG60">
        <v>30.785518829793251</v>
      </c>
      <c r="AH60">
        <v>76.86914560432443</v>
      </c>
      <c r="AI60">
        <v>0</v>
      </c>
      <c r="AJ60">
        <v>0</v>
      </c>
      <c r="AK60">
        <v>29.1985467830491</v>
      </c>
      <c r="AL60">
        <v>55.782241218416523</v>
      </c>
      <c r="AM60">
        <v>0</v>
      </c>
      <c r="AN60">
        <v>6.4730151971978789E-2</v>
      </c>
      <c r="AO60">
        <v>5.0224641335999998</v>
      </c>
      <c r="AP60">
        <v>5.0790172212924594</v>
      </c>
      <c r="AQ60">
        <v>39.259112562126496</v>
      </c>
      <c r="AR60">
        <v>17.230824432155789</v>
      </c>
      <c r="AS60">
        <v>12.293890895595592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3.9701789225967543</v>
      </c>
      <c r="AZ60">
        <v>4.6687008735983699</v>
      </c>
      <c r="BA60">
        <v>3.2092039398148144</v>
      </c>
      <c r="BB60">
        <v>1.4502520848056537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996.08361806405867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270.83331494263638</v>
      </c>
      <c r="L61">
        <v>2.8800311561866123</v>
      </c>
      <c r="M61">
        <v>63.568543773390566</v>
      </c>
      <c r="N61">
        <v>52.672007148095439</v>
      </c>
      <c r="O61">
        <v>73.617365706145605</v>
      </c>
      <c r="P61">
        <v>27.321600059971445</v>
      </c>
      <c r="Q61">
        <v>5.2797017237569062</v>
      </c>
      <c r="R61">
        <v>10.368207158450703</v>
      </c>
      <c r="S61">
        <v>6.4390744522613073</v>
      </c>
      <c r="T61">
        <v>0.82114200000000004</v>
      </c>
      <c r="U61">
        <v>49.709345921052638</v>
      </c>
      <c r="V61">
        <v>3.2697327704569608</v>
      </c>
      <c r="W61">
        <v>13.568315387702265</v>
      </c>
      <c r="X61">
        <v>62.551349232754582</v>
      </c>
      <c r="Y61">
        <v>0</v>
      </c>
      <c r="Z61">
        <v>2.7504095141818174</v>
      </c>
      <c r="AA61">
        <v>11.853349135443041</v>
      </c>
      <c r="AB61">
        <v>20.775439925499004</v>
      </c>
      <c r="AC61">
        <v>14.897515623766441</v>
      </c>
      <c r="AD61">
        <v>18.61271842590963</v>
      </c>
      <c r="AE61">
        <v>25.306855187776002</v>
      </c>
      <c r="AF61">
        <v>19.783509341020423</v>
      </c>
      <c r="AG61">
        <v>30.785518829793251</v>
      </c>
      <c r="AH61">
        <v>76.86914560432443</v>
      </c>
      <c r="AI61">
        <v>0</v>
      </c>
      <c r="AJ61">
        <v>0</v>
      </c>
      <c r="AK61">
        <v>29.1985467830491</v>
      </c>
      <c r="AL61">
        <v>55.782241218416523</v>
      </c>
      <c r="AM61">
        <v>0</v>
      </c>
      <c r="AN61">
        <v>6.4730151971978789E-2</v>
      </c>
      <c r="AO61">
        <v>3.8071516176000006</v>
      </c>
      <c r="AP61">
        <v>5.0790172212924594</v>
      </c>
      <c r="AQ61">
        <v>39.259112562126496</v>
      </c>
      <c r="AR61">
        <v>17.230824432155789</v>
      </c>
      <c r="AS61">
        <v>12.293890895595592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3.9701789225967543</v>
      </c>
      <c r="AZ61">
        <v>4.6687008735983699</v>
      </c>
      <c r="BA61">
        <v>3.2092039398148144</v>
      </c>
      <c r="BB61">
        <v>1.4502520848056537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1040.548043723599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270.83331494263638</v>
      </c>
      <c r="L62">
        <v>2.880058672401109</v>
      </c>
      <c r="M62">
        <v>63.568543773390566</v>
      </c>
      <c r="N62">
        <v>52.672007148095439</v>
      </c>
      <c r="O62">
        <v>73.617365706145605</v>
      </c>
      <c r="P62">
        <v>27.321600059971445</v>
      </c>
      <c r="Q62">
        <v>5.2797017237569062</v>
      </c>
      <c r="R62">
        <v>10.368207158450703</v>
      </c>
      <c r="S62">
        <v>6.4390744522613073</v>
      </c>
      <c r="T62">
        <v>0.82114200000000004</v>
      </c>
      <c r="U62">
        <v>49.709345921052638</v>
      </c>
      <c r="V62">
        <v>3.2760592247497731</v>
      </c>
      <c r="W62">
        <v>13.568315387702265</v>
      </c>
      <c r="X62">
        <v>62.551349232754582</v>
      </c>
      <c r="Y62">
        <v>0</v>
      </c>
      <c r="Z62">
        <v>2.7504095141818174</v>
      </c>
      <c r="AA62">
        <v>11.853349135443041</v>
      </c>
      <c r="AB62">
        <v>20.775439925499004</v>
      </c>
      <c r="AC62">
        <v>14.897515623766441</v>
      </c>
      <c r="AD62">
        <v>18.61271842590963</v>
      </c>
      <c r="AE62">
        <v>25.306855187776002</v>
      </c>
      <c r="AF62">
        <v>19.783509341020423</v>
      </c>
      <c r="AG62">
        <v>30.785518829793251</v>
      </c>
      <c r="AH62">
        <v>76.86914560432443</v>
      </c>
      <c r="AI62">
        <v>0</v>
      </c>
      <c r="AJ62">
        <v>0</v>
      </c>
      <c r="AK62">
        <v>29.1985467830491</v>
      </c>
      <c r="AL62">
        <v>55.782241218416523</v>
      </c>
      <c r="AM62">
        <v>0</v>
      </c>
      <c r="AN62">
        <v>6.4730151971978789E-2</v>
      </c>
      <c r="AO62">
        <v>3.8071516176000006</v>
      </c>
      <c r="AP62">
        <v>5.0790172212924594</v>
      </c>
      <c r="AQ62">
        <v>39.259112562126496</v>
      </c>
      <c r="AR62">
        <v>17.230824432155789</v>
      </c>
      <c r="AS62">
        <v>12.293890895595592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3.9701789225967543</v>
      </c>
      <c r="AZ62">
        <v>4.6687008735983699</v>
      </c>
      <c r="BA62">
        <v>3.2092039398148144</v>
      </c>
      <c r="BB62">
        <v>1.4502520848056537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1040.5543976941065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270.83331494263638</v>
      </c>
      <c r="L63">
        <v>2.880058672401109</v>
      </c>
      <c r="M63">
        <v>63.568543773390566</v>
      </c>
      <c r="N63">
        <v>52.672007148095439</v>
      </c>
      <c r="O63">
        <v>73.617365706145605</v>
      </c>
      <c r="P63">
        <v>27.321600059971445</v>
      </c>
      <c r="Q63">
        <v>5.2797017237569062</v>
      </c>
      <c r="R63">
        <v>10.368207158450703</v>
      </c>
      <c r="S63">
        <v>6.4390744522613073</v>
      </c>
      <c r="T63">
        <v>0.82114200000000004</v>
      </c>
      <c r="U63">
        <v>49.709345921052638</v>
      </c>
      <c r="V63">
        <v>3.2760592247497731</v>
      </c>
      <c r="W63">
        <v>13.568315387702265</v>
      </c>
      <c r="X63">
        <v>62.551349232754582</v>
      </c>
      <c r="Y63">
        <v>0</v>
      </c>
      <c r="Z63">
        <v>0</v>
      </c>
      <c r="AA63">
        <v>11.853349135443041</v>
      </c>
      <c r="AB63">
        <v>20.775439925499004</v>
      </c>
      <c r="AC63">
        <v>14.897515623766441</v>
      </c>
      <c r="AD63">
        <v>18.61271842590963</v>
      </c>
      <c r="AE63">
        <v>25.306855187776002</v>
      </c>
      <c r="AF63">
        <v>19.783509341020423</v>
      </c>
      <c r="AG63">
        <v>30.785518829793251</v>
      </c>
      <c r="AH63">
        <v>76.86914560432443</v>
      </c>
      <c r="AI63">
        <v>0</v>
      </c>
      <c r="AJ63">
        <v>0</v>
      </c>
      <c r="AK63">
        <v>29.1985467830491</v>
      </c>
      <c r="AL63">
        <v>55.782241218416523</v>
      </c>
      <c r="AM63">
        <v>0</v>
      </c>
      <c r="AN63">
        <v>6.4730151971978789E-2</v>
      </c>
      <c r="AO63">
        <v>3.8071516176000006</v>
      </c>
      <c r="AP63">
        <v>5.0790172212924594</v>
      </c>
      <c r="AQ63">
        <v>39.259112562126496</v>
      </c>
      <c r="AR63">
        <v>17.230824432155789</v>
      </c>
      <c r="AS63">
        <v>12.293890895595592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3.9701789225967543</v>
      </c>
      <c r="AZ63">
        <v>4.6687008735983699</v>
      </c>
      <c r="BA63">
        <v>3.2092039398148144</v>
      </c>
      <c r="BB63">
        <v>1.4502520848056537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1037.8039881799245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270.83331494263638</v>
      </c>
      <c r="L64">
        <v>2.8800235198040016</v>
      </c>
      <c r="M64">
        <v>63.568543773390566</v>
      </c>
      <c r="N64">
        <v>52.672007148095439</v>
      </c>
      <c r="O64">
        <v>73.617365706145605</v>
      </c>
      <c r="P64">
        <v>27.321600059971445</v>
      </c>
      <c r="Q64">
        <v>5.2797017237569062</v>
      </c>
      <c r="R64">
        <v>10.368207158450703</v>
      </c>
      <c r="S64">
        <v>6.4390744522613073</v>
      </c>
      <c r="T64">
        <v>0.82114200000000004</v>
      </c>
      <c r="U64">
        <v>49.709345921052638</v>
      </c>
      <c r="V64">
        <v>3.2760592247497731</v>
      </c>
      <c r="W64">
        <v>13.568315387702265</v>
      </c>
      <c r="X64">
        <v>62.551349232754582</v>
      </c>
      <c r="Y64">
        <v>0</v>
      </c>
      <c r="Z64">
        <v>0</v>
      </c>
      <c r="AA64">
        <v>11.853349135443041</v>
      </c>
      <c r="AB64">
        <v>20.775439925499004</v>
      </c>
      <c r="AC64">
        <v>14.897515623766441</v>
      </c>
      <c r="AD64">
        <v>18.61271842590963</v>
      </c>
      <c r="AE64">
        <v>25.306855187776002</v>
      </c>
      <c r="AF64">
        <v>19.783509341020423</v>
      </c>
      <c r="AG64">
        <v>30.785518829793251</v>
      </c>
      <c r="AH64">
        <v>76.86914560432443</v>
      </c>
      <c r="AI64">
        <v>0</v>
      </c>
      <c r="AJ64">
        <v>0</v>
      </c>
      <c r="AK64">
        <v>29.1985467830491</v>
      </c>
      <c r="AL64">
        <v>55.782241218416523</v>
      </c>
      <c r="AM64">
        <v>0</v>
      </c>
      <c r="AN64">
        <v>6.4730151971978789E-2</v>
      </c>
      <c r="AO64">
        <v>3.7327449888000008</v>
      </c>
      <c r="AP64">
        <v>5.0790172212924594</v>
      </c>
      <c r="AQ64">
        <v>39.259112562126496</v>
      </c>
      <c r="AR64">
        <v>17.230824432155789</v>
      </c>
      <c r="AS64">
        <v>12.293890895595592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3.9701789225967543</v>
      </c>
      <c r="AZ64">
        <v>4.6687008735983699</v>
      </c>
      <c r="BA64">
        <v>3.2092039398148144</v>
      </c>
      <c r="BB64">
        <v>1.4502520848056537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1037.7295463985276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270.83331494263638</v>
      </c>
      <c r="L65">
        <v>2.8800235198040016</v>
      </c>
      <c r="M65">
        <v>63.568543773390566</v>
      </c>
      <c r="N65">
        <v>52.672007148095439</v>
      </c>
      <c r="O65">
        <v>73.617365706145605</v>
      </c>
      <c r="P65">
        <v>27.321600059971445</v>
      </c>
      <c r="Q65">
        <v>5.2797017237569062</v>
      </c>
      <c r="R65">
        <v>10.368207158450703</v>
      </c>
      <c r="S65">
        <v>6.4390744522613073</v>
      </c>
      <c r="T65">
        <v>1.4720472439024392</v>
      </c>
      <c r="U65">
        <v>49.709345921052638</v>
      </c>
      <c r="V65">
        <v>6.0272439301310055</v>
      </c>
      <c r="W65">
        <v>13.568315387702265</v>
      </c>
      <c r="X65">
        <v>62.551349232754582</v>
      </c>
      <c r="Y65">
        <v>0</v>
      </c>
      <c r="Z65">
        <v>0</v>
      </c>
      <c r="AA65">
        <v>11.853349135443041</v>
      </c>
      <c r="AB65">
        <v>20.775439925499004</v>
      </c>
      <c r="AC65">
        <v>14.897515623766441</v>
      </c>
      <c r="AD65">
        <v>18.61271842590963</v>
      </c>
      <c r="AE65">
        <v>25.306855187776002</v>
      </c>
      <c r="AF65">
        <v>19.783509341020423</v>
      </c>
      <c r="AG65">
        <v>30.785518829793251</v>
      </c>
      <c r="AH65">
        <v>76.86914560432443</v>
      </c>
      <c r="AI65">
        <v>0</v>
      </c>
      <c r="AJ65">
        <v>0</v>
      </c>
      <c r="AK65">
        <v>29.1985467830491</v>
      </c>
      <c r="AL65">
        <v>55.782241218416523</v>
      </c>
      <c r="AM65">
        <v>0</v>
      </c>
      <c r="AN65">
        <v>6.4730151971978789E-2</v>
      </c>
      <c r="AO65">
        <v>3.7327449888000008</v>
      </c>
      <c r="AP65">
        <v>5.0790172212924594</v>
      </c>
      <c r="AQ65">
        <v>39.259112562126496</v>
      </c>
      <c r="AR65">
        <v>17.230824432155789</v>
      </c>
      <c r="AS65">
        <v>12.293890895595592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3.9701789225967543</v>
      </c>
      <c r="AZ65">
        <v>4.6687008735983699</v>
      </c>
      <c r="BA65">
        <v>3.2092039398148144</v>
      </c>
      <c r="BB65">
        <v>2.6304572296819786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1042.3118414926876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270.83331494263638</v>
      </c>
      <c r="L66">
        <v>2.8800235198040016</v>
      </c>
      <c r="M66">
        <v>63.568543773390566</v>
      </c>
      <c r="N66">
        <v>52.672007148095439</v>
      </c>
      <c r="O66">
        <v>73.617365706145605</v>
      </c>
      <c r="P66">
        <v>27.321600059971445</v>
      </c>
      <c r="Q66">
        <v>5.2797017237569062</v>
      </c>
      <c r="R66">
        <v>10.368207158450703</v>
      </c>
      <c r="S66">
        <v>6.4390744522613073</v>
      </c>
      <c r="T66">
        <v>1.4720472439024392</v>
      </c>
      <c r="U66">
        <v>49.709345921052638</v>
      </c>
      <c r="V66">
        <v>6.0272439301310055</v>
      </c>
      <c r="W66">
        <v>13.568315387702265</v>
      </c>
      <c r="X66">
        <v>62.551349232754582</v>
      </c>
      <c r="Y66">
        <v>0</v>
      </c>
      <c r="Z66">
        <v>0</v>
      </c>
      <c r="AA66">
        <v>11.853349135443041</v>
      </c>
      <c r="AB66">
        <v>20.775439925499004</v>
      </c>
      <c r="AC66">
        <v>14.897515623766441</v>
      </c>
      <c r="AD66">
        <v>18.61271842590963</v>
      </c>
      <c r="AE66">
        <v>25.306855187776002</v>
      </c>
      <c r="AF66">
        <v>19.783509341020423</v>
      </c>
      <c r="AG66">
        <v>30.785518829793251</v>
      </c>
      <c r="AH66">
        <v>76.86914560432443</v>
      </c>
      <c r="AI66">
        <v>0</v>
      </c>
      <c r="AJ66">
        <v>0</v>
      </c>
      <c r="AK66">
        <v>29.1985467830491</v>
      </c>
      <c r="AL66">
        <v>55.782241218416523</v>
      </c>
      <c r="AM66">
        <v>0</v>
      </c>
      <c r="AN66">
        <v>6.4730151971978789E-2</v>
      </c>
      <c r="AO66">
        <v>3.7327449888000008</v>
      </c>
      <c r="AP66">
        <v>5.0790172212924594</v>
      </c>
      <c r="AQ66">
        <v>39.259112562126496</v>
      </c>
      <c r="AR66">
        <v>17.230824432155789</v>
      </c>
      <c r="AS66">
        <v>12.293890895595592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3.9701789225967543</v>
      </c>
      <c r="AZ66">
        <v>4.6687008735983699</v>
      </c>
      <c r="BA66">
        <v>3.2092039398148144</v>
      </c>
      <c r="BB66">
        <v>2.6304572296819786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1042.3118414926876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270.83331494263638</v>
      </c>
      <c r="L67">
        <v>2.8800235198040016</v>
      </c>
      <c r="M67">
        <v>63.568543773390566</v>
      </c>
      <c r="N67">
        <v>52.672007148095439</v>
      </c>
      <c r="O67">
        <v>73.617365706145605</v>
      </c>
      <c r="P67">
        <v>27.321600059971445</v>
      </c>
      <c r="Q67">
        <v>5.2797017237569062</v>
      </c>
      <c r="R67">
        <v>10.368207158450703</v>
      </c>
      <c r="S67">
        <v>6.4390744522613073</v>
      </c>
      <c r="T67">
        <v>1.4720472439024392</v>
      </c>
      <c r="U67">
        <v>49.709345921052638</v>
      </c>
      <c r="V67">
        <v>6.0272439301310055</v>
      </c>
      <c r="W67">
        <v>13.568315387702265</v>
      </c>
      <c r="X67">
        <v>62.551349232754582</v>
      </c>
      <c r="Y67">
        <v>0</v>
      </c>
      <c r="Z67">
        <v>0</v>
      </c>
      <c r="AA67">
        <v>11.853349135443041</v>
      </c>
      <c r="AB67">
        <v>20.775439925499004</v>
      </c>
      <c r="AC67">
        <v>14.897515623766441</v>
      </c>
      <c r="AD67">
        <v>18.61271842590963</v>
      </c>
      <c r="AE67">
        <v>25.306855187776002</v>
      </c>
      <c r="AF67">
        <v>19.783509341020423</v>
      </c>
      <c r="AG67">
        <v>30.785518829793251</v>
      </c>
      <c r="AH67">
        <v>76.86914560432443</v>
      </c>
      <c r="AI67">
        <v>0</v>
      </c>
      <c r="AJ67">
        <v>0</v>
      </c>
      <c r="AK67">
        <v>29.1985467830491</v>
      </c>
      <c r="AL67">
        <v>55.782241218416523</v>
      </c>
      <c r="AM67">
        <v>0</v>
      </c>
      <c r="AN67">
        <v>6.4730151971978789E-2</v>
      </c>
      <c r="AO67">
        <v>3.7327449888000008</v>
      </c>
      <c r="AP67">
        <v>1.0806420086992543</v>
      </c>
      <c r="AQ67">
        <v>39.259112562126496</v>
      </c>
      <c r="AR67">
        <v>17.230824432155789</v>
      </c>
      <c r="AS67">
        <v>12.293890895595592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3.9701789225967543</v>
      </c>
      <c r="AZ67">
        <v>4.6687008735983699</v>
      </c>
      <c r="BA67">
        <v>3.2092039398148144</v>
      </c>
      <c r="BB67">
        <v>2.6304572296819786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1038.3134662800944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270.83331494263638</v>
      </c>
      <c r="L68">
        <v>2.8800235198040016</v>
      </c>
      <c r="M68">
        <v>63.568543773390566</v>
      </c>
      <c r="N68">
        <v>52.672007148095439</v>
      </c>
      <c r="O68">
        <v>73.617365706145605</v>
      </c>
      <c r="P68">
        <v>27.321600059971445</v>
      </c>
      <c r="Q68">
        <v>5.2797017237569062</v>
      </c>
      <c r="R68">
        <v>10.368207158450703</v>
      </c>
      <c r="S68">
        <v>6.4390744522613073</v>
      </c>
      <c r="T68">
        <v>1.4720472439024392</v>
      </c>
      <c r="U68">
        <v>49.709345921052638</v>
      </c>
      <c r="V68">
        <v>6.0272439301310055</v>
      </c>
      <c r="W68">
        <v>13.568315387702265</v>
      </c>
      <c r="X68">
        <v>62.551349232754582</v>
      </c>
      <c r="Y68">
        <v>0</v>
      </c>
      <c r="Z68">
        <v>0</v>
      </c>
      <c r="AA68">
        <v>11.853349135443041</v>
      </c>
      <c r="AB68">
        <v>20.775439925499004</v>
      </c>
      <c r="AC68">
        <v>14.897515623766441</v>
      </c>
      <c r="AD68">
        <v>18.61271842590963</v>
      </c>
      <c r="AE68">
        <v>25.306855187776002</v>
      </c>
      <c r="AF68">
        <v>19.783509341020423</v>
      </c>
      <c r="AG68">
        <v>30.785518829793251</v>
      </c>
      <c r="AH68">
        <v>76.86914560432443</v>
      </c>
      <c r="AI68">
        <v>0</v>
      </c>
      <c r="AJ68">
        <v>0</v>
      </c>
      <c r="AK68">
        <v>29.1985467830491</v>
      </c>
      <c r="AL68">
        <v>55.782241218416523</v>
      </c>
      <c r="AM68">
        <v>0</v>
      </c>
      <c r="AN68">
        <v>6.4730151971978789E-2</v>
      </c>
      <c r="AO68">
        <v>3.6707391719999998</v>
      </c>
      <c r="AP68">
        <v>1.0806420086992543</v>
      </c>
      <c r="AQ68">
        <v>39.259112562126496</v>
      </c>
      <c r="AR68">
        <v>17.230824432155789</v>
      </c>
      <c r="AS68">
        <v>12.293890895595592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3.9701789225967543</v>
      </c>
      <c r="AZ68">
        <v>4.6687008735983699</v>
      </c>
      <c r="BA68">
        <v>3.2092039398148144</v>
      </c>
      <c r="BB68">
        <v>2.6304572296819786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1038.2514604632943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270.83331494263638</v>
      </c>
      <c r="L69">
        <v>2.8800235198040016</v>
      </c>
      <c r="M69">
        <v>63.568543773390566</v>
      </c>
      <c r="N69">
        <v>52.672007148095439</v>
      </c>
      <c r="O69">
        <v>73.617365706145605</v>
      </c>
      <c r="P69">
        <v>27.321600059971445</v>
      </c>
      <c r="Q69">
        <v>5.2797017237569062</v>
      </c>
      <c r="R69">
        <v>14.582342946145724</v>
      </c>
      <c r="S69">
        <v>9.0486993467336703</v>
      </c>
      <c r="T69">
        <v>1.4720472439024392</v>
      </c>
      <c r="U69">
        <v>49.709345921052638</v>
      </c>
      <c r="V69">
        <v>6.0272439301310055</v>
      </c>
      <c r="W69">
        <v>13.568315387702265</v>
      </c>
      <c r="X69">
        <v>62.551349232754582</v>
      </c>
      <c r="Y69">
        <v>0</v>
      </c>
      <c r="Z69">
        <v>0</v>
      </c>
      <c r="AA69">
        <v>11.853349135443041</v>
      </c>
      <c r="AB69">
        <v>20.775439925499004</v>
      </c>
      <c r="AC69">
        <v>14.897515623766441</v>
      </c>
      <c r="AD69">
        <v>18.61271842590963</v>
      </c>
      <c r="AE69">
        <v>25.306855187776002</v>
      </c>
      <c r="AF69">
        <v>19.783509341020423</v>
      </c>
      <c r="AG69">
        <v>30.785518829793251</v>
      </c>
      <c r="AH69">
        <v>76.86914560432443</v>
      </c>
      <c r="AI69">
        <v>0</v>
      </c>
      <c r="AJ69">
        <v>0</v>
      </c>
      <c r="AK69">
        <v>29.1985467830491</v>
      </c>
      <c r="AL69">
        <v>55.782241218416523</v>
      </c>
      <c r="AM69">
        <v>0</v>
      </c>
      <c r="AN69">
        <v>6.4730151971978789E-2</v>
      </c>
      <c r="AO69">
        <v>3.6707391719999998</v>
      </c>
      <c r="AP69">
        <v>1.0806420086992543</v>
      </c>
      <c r="AQ69">
        <v>39.259112562126496</v>
      </c>
      <c r="AR69">
        <v>17.230824432155789</v>
      </c>
      <c r="AS69">
        <v>12.293890895595592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3.9701789225967543</v>
      </c>
      <c r="AZ69">
        <v>4.6687008735983699</v>
      </c>
      <c r="BA69">
        <v>3.2092039398148144</v>
      </c>
      <c r="BB69">
        <v>2.6304572296819786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1045.0752211454617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270.83331494263638</v>
      </c>
      <c r="L70">
        <v>2.8800235198040016</v>
      </c>
      <c r="M70">
        <v>63.568543773390566</v>
      </c>
      <c r="N70">
        <v>52.672007148095439</v>
      </c>
      <c r="O70">
        <v>73.617365706145605</v>
      </c>
      <c r="P70">
        <v>27.321600059971445</v>
      </c>
      <c r="Q70">
        <v>5.2797017237569062</v>
      </c>
      <c r="R70">
        <v>19.033192442406257</v>
      </c>
      <c r="S70">
        <v>11.703461495685938</v>
      </c>
      <c r="T70">
        <v>1.4720472439024392</v>
      </c>
      <c r="U70">
        <v>49.709345921052638</v>
      </c>
      <c r="V70">
        <v>6.0272439301310055</v>
      </c>
      <c r="W70">
        <v>13.568315387702265</v>
      </c>
      <c r="X70">
        <v>62.551349232754582</v>
      </c>
      <c r="Y70">
        <v>0</v>
      </c>
      <c r="Z70">
        <v>0</v>
      </c>
      <c r="AA70">
        <v>11.853349135443041</v>
      </c>
      <c r="AB70">
        <v>20.775439925499004</v>
      </c>
      <c r="AC70">
        <v>14.897515623766441</v>
      </c>
      <c r="AD70">
        <v>18.61271842590963</v>
      </c>
      <c r="AE70">
        <v>25.306855187776002</v>
      </c>
      <c r="AF70">
        <v>19.783509341020423</v>
      </c>
      <c r="AG70">
        <v>30.785518829793251</v>
      </c>
      <c r="AH70">
        <v>76.86914560432443</v>
      </c>
      <c r="AI70">
        <v>0</v>
      </c>
      <c r="AJ70">
        <v>0</v>
      </c>
      <c r="AK70">
        <v>29.1985467830491</v>
      </c>
      <c r="AL70">
        <v>55.782241218416523</v>
      </c>
      <c r="AM70">
        <v>0</v>
      </c>
      <c r="AN70">
        <v>6.4730151971978789E-2</v>
      </c>
      <c r="AO70">
        <v>3.6707391719999998</v>
      </c>
      <c r="AP70">
        <v>3.7822468108533553</v>
      </c>
      <c r="AQ70">
        <v>39.259112562126496</v>
      </c>
      <c r="AR70">
        <v>17.230824432155789</v>
      </c>
      <c r="AS70">
        <v>12.293890895595592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3.9701789225967543</v>
      </c>
      <c r="AZ70">
        <v>4.6687008735983699</v>
      </c>
      <c r="BA70">
        <v>3.2092039398148144</v>
      </c>
      <c r="BB70">
        <v>2.6304572296819786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1054.8824375928284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270.83331494263638</v>
      </c>
      <c r="L71">
        <v>2.8800235198040016</v>
      </c>
      <c r="M71">
        <v>63.568543773390566</v>
      </c>
      <c r="N71">
        <v>52.672007148095439</v>
      </c>
      <c r="O71">
        <v>73.617365706145605</v>
      </c>
      <c r="P71">
        <v>27.321600059971445</v>
      </c>
      <c r="Q71">
        <v>5.2797017237569062</v>
      </c>
      <c r="R71">
        <v>19.033192442406257</v>
      </c>
      <c r="S71">
        <v>11.703461495685938</v>
      </c>
      <c r="T71">
        <v>1.4720472439024392</v>
      </c>
      <c r="U71">
        <v>49.709345921052638</v>
      </c>
      <c r="V71">
        <v>6.0272439301310055</v>
      </c>
      <c r="W71">
        <v>13.568315387702265</v>
      </c>
      <c r="X71">
        <v>62.551349232754582</v>
      </c>
      <c r="Y71">
        <v>0</v>
      </c>
      <c r="Z71">
        <v>0</v>
      </c>
      <c r="AA71">
        <v>11.853349135443041</v>
      </c>
      <c r="AB71">
        <v>20.775439925499004</v>
      </c>
      <c r="AC71">
        <v>14.897515623766441</v>
      </c>
      <c r="AD71">
        <v>18.61271842590963</v>
      </c>
      <c r="AE71">
        <v>25.306855187776002</v>
      </c>
      <c r="AF71">
        <v>26.378013116496589</v>
      </c>
      <c r="AG71">
        <v>30.785518829793251</v>
      </c>
      <c r="AH71">
        <v>76.86914560432443</v>
      </c>
      <c r="AI71">
        <v>7.1780421231024159</v>
      </c>
      <c r="AJ71">
        <v>0</v>
      </c>
      <c r="AK71">
        <v>29.1985467830491</v>
      </c>
      <c r="AL71">
        <v>55.782241218416523</v>
      </c>
      <c r="AM71">
        <v>0</v>
      </c>
      <c r="AN71">
        <v>6.4730151971978789E-2</v>
      </c>
      <c r="AO71">
        <v>3.5467275383999999</v>
      </c>
      <c r="AP71">
        <v>5.0790172212924594</v>
      </c>
      <c r="AQ71">
        <v>39.259112562126496</v>
      </c>
      <c r="AR71">
        <v>15.3680327678442</v>
      </c>
      <c r="AS71">
        <v>12.293890895595592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3.9701789225967543</v>
      </c>
      <c r="AZ71">
        <v>4.6687008735983699</v>
      </c>
      <c r="BA71">
        <v>3.2092039398148144</v>
      </c>
      <c r="BB71">
        <v>2.6304572296819786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1067.9649506039345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270.83331494263638</v>
      </c>
      <c r="L72">
        <v>2.8800235198040016</v>
      </c>
      <c r="M72">
        <v>63.568543773390566</v>
      </c>
      <c r="N72">
        <v>52.672007148095439</v>
      </c>
      <c r="O72">
        <v>73.617365706145605</v>
      </c>
      <c r="P72">
        <v>27.321600059971445</v>
      </c>
      <c r="Q72">
        <v>5.2797017237569062</v>
      </c>
      <c r="R72">
        <v>19.033192442406257</v>
      </c>
      <c r="S72">
        <v>11.703461495685938</v>
      </c>
      <c r="T72">
        <v>1.4720472439024392</v>
      </c>
      <c r="U72">
        <v>49.709345921052638</v>
      </c>
      <c r="V72">
        <v>6.0272439301310055</v>
      </c>
      <c r="W72">
        <v>13.568315387702265</v>
      </c>
      <c r="X72">
        <v>62.551349232754582</v>
      </c>
      <c r="Y72">
        <v>0</v>
      </c>
      <c r="Z72">
        <v>0</v>
      </c>
      <c r="AA72">
        <v>11.853349135443041</v>
      </c>
      <c r="AB72">
        <v>20.775439925499004</v>
      </c>
      <c r="AC72">
        <v>14.897515623766441</v>
      </c>
      <c r="AD72">
        <v>18.61271842590963</v>
      </c>
      <c r="AE72">
        <v>25.306855187776002</v>
      </c>
      <c r="AF72">
        <v>26.378013116496589</v>
      </c>
      <c r="AG72">
        <v>30.785518829793251</v>
      </c>
      <c r="AH72">
        <v>76.86914560432443</v>
      </c>
      <c r="AI72">
        <v>7.1780421231024159</v>
      </c>
      <c r="AJ72">
        <v>0</v>
      </c>
      <c r="AK72">
        <v>29.1985467830491</v>
      </c>
      <c r="AL72">
        <v>55.782241218416523</v>
      </c>
      <c r="AM72">
        <v>0</v>
      </c>
      <c r="AN72">
        <v>6.4730151971978789E-2</v>
      </c>
      <c r="AO72">
        <v>3.5467275383999999</v>
      </c>
      <c r="AP72">
        <v>5.0790172212924594</v>
      </c>
      <c r="AQ72">
        <v>39.259112562126496</v>
      </c>
      <c r="AR72">
        <v>15.3680327678442</v>
      </c>
      <c r="AS72">
        <v>12.293890895595592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3.9701789225967543</v>
      </c>
      <c r="AZ72">
        <v>4.6687008735983699</v>
      </c>
      <c r="BA72">
        <v>3.2092039398148144</v>
      </c>
      <c r="BB72">
        <v>2.6304572296819786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1067.9649506039345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270.83331494263638</v>
      </c>
      <c r="L73">
        <v>2.8800235198040016</v>
      </c>
      <c r="M73">
        <v>63.568543773390566</v>
      </c>
      <c r="N73">
        <v>52.672007148095439</v>
      </c>
      <c r="O73">
        <v>73.617365706145605</v>
      </c>
      <c r="P73">
        <v>27.321600059971445</v>
      </c>
      <c r="Q73">
        <v>5.2797017237569062</v>
      </c>
      <c r="R73">
        <v>19.033192442406257</v>
      </c>
      <c r="S73">
        <v>11.703461495685938</v>
      </c>
      <c r="T73">
        <v>1.4720472439024392</v>
      </c>
      <c r="U73">
        <v>49.709345921052638</v>
      </c>
      <c r="V73">
        <v>6.0272439301310055</v>
      </c>
      <c r="W73">
        <v>13.568315387702265</v>
      </c>
      <c r="X73">
        <v>62.551349232754582</v>
      </c>
      <c r="Y73">
        <v>0</v>
      </c>
      <c r="Z73">
        <v>0</v>
      </c>
      <c r="AA73">
        <v>11.853349135443041</v>
      </c>
      <c r="AB73">
        <v>20.775439925499004</v>
      </c>
      <c r="AC73">
        <v>14.897515623766441</v>
      </c>
      <c r="AD73">
        <v>18.61271842590963</v>
      </c>
      <c r="AE73">
        <v>25.306855187776002</v>
      </c>
      <c r="AF73">
        <v>26.378013116496589</v>
      </c>
      <c r="AG73">
        <v>30.785518829793251</v>
      </c>
      <c r="AH73">
        <v>76.86914560432443</v>
      </c>
      <c r="AI73">
        <v>1.8271380516494542</v>
      </c>
      <c r="AJ73">
        <v>0</v>
      </c>
      <c r="AK73">
        <v>29.1985467830491</v>
      </c>
      <c r="AL73">
        <v>55.782241218416523</v>
      </c>
      <c r="AM73">
        <v>0</v>
      </c>
      <c r="AN73">
        <v>6.4730151971978789E-2</v>
      </c>
      <c r="AO73">
        <v>3.5343267264000002</v>
      </c>
      <c r="AP73">
        <v>5.0790172212924594</v>
      </c>
      <c r="AQ73">
        <v>39.259112562126496</v>
      </c>
      <c r="AR73">
        <v>16.299428599999995</v>
      </c>
      <c r="AS73">
        <v>12.293890895595592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3.9701789225967543</v>
      </c>
      <c r="AZ73">
        <v>4.6687008735983699</v>
      </c>
      <c r="BA73">
        <v>3.2092039398148144</v>
      </c>
      <c r="BB73">
        <v>2.6304572296819786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1063.5330415526373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270.83331494263638</v>
      </c>
      <c r="L74">
        <v>2.8800235198040016</v>
      </c>
      <c r="M74">
        <v>63.568543773390566</v>
      </c>
      <c r="N74">
        <v>52.672007148095439</v>
      </c>
      <c r="O74">
        <v>73.617365706145605</v>
      </c>
      <c r="P74">
        <v>27.321600059971445</v>
      </c>
      <c r="Q74">
        <v>5.2797017237569062</v>
      </c>
      <c r="R74">
        <v>19.033192442406257</v>
      </c>
      <c r="S74">
        <v>11.703461495685938</v>
      </c>
      <c r="T74">
        <v>1.4720472439024392</v>
      </c>
      <c r="U74">
        <v>49.709345921052638</v>
      </c>
      <c r="V74">
        <v>6.0272439301310055</v>
      </c>
      <c r="W74">
        <v>13.568315387702265</v>
      </c>
      <c r="X74">
        <v>62.551349232754582</v>
      </c>
      <c r="Y74">
        <v>0</v>
      </c>
      <c r="Z74">
        <v>0</v>
      </c>
      <c r="AA74">
        <v>11.853349135443041</v>
      </c>
      <c r="AB74">
        <v>20.775439925499004</v>
      </c>
      <c r="AC74">
        <v>14.897515623766441</v>
      </c>
      <c r="AD74">
        <v>18.61271842590963</v>
      </c>
      <c r="AE74">
        <v>25.306855187776002</v>
      </c>
      <c r="AF74">
        <v>26.378013116496589</v>
      </c>
      <c r="AG74">
        <v>30.785518829793251</v>
      </c>
      <c r="AH74">
        <v>76.86914560432443</v>
      </c>
      <c r="AI74">
        <v>1.8271380516494542</v>
      </c>
      <c r="AJ74">
        <v>0</v>
      </c>
      <c r="AK74">
        <v>29.1985467830491</v>
      </c>
      <c r="AL74">
        <v>55.782241218416523</v>
      </c>
      <c r="AM74">
        <v>0</v>
      </c>
      <c r="AN74">
        <v>6.4730151971978789E-2</v>
      </c>
      <c r="AO74">
        <v>3.4723209096000001</v>
      </c>
      <c r="AP74">
        <v>5.0790172212924594</v>
      </c>
      <c r="AQ74">
        <v>39.259112562126496</v>
      </c>
      <c r="AR74">
        <v>16.299428599999995</v>
      </c>
      <c r="AS74">
        <v>12.293890895595592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3.9701789225967543</v>
      </c>
      <c r="AZ74">
        <v>4.6687008735983699</v>
      </c>
      <c r="BA74">
        <v>3.2092039398148144</v>
      </c>
      <c r="BB74">
        <v>2.6304572296819786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1063.4710357358372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270.83331494263638</v>
      </c>
      <c r="L75">
        <v>2.8800235198040016</v>
      </c>
      <c r="M75">
        <v>63.568543773390566</v>
      </c>
      <c r="N75">
        <v>52.672007148095439</v>
      </c>
      <c r="O75">
        <v>73.617365706145605</v>
      </c>
      <c r="P75">
        <v>27.321600059971445</v>
      </c>
      <c r="Q75">
        <v>9.5701752740819597</v>
      </c>
      <c r="R75">
        <v>19.033192442406257</v>
      </c>
      <c r="S75">
        <v>11.703461495685938</v>
      </c>
      <c r="T75">
        <v>1.4720472439024392</v>
      </c>
      <c r="U75">
        <v>49.709345921052638</v>
      </c>
      <c r="V75">
        <v>6.0272439301310055</v>
      </c>
      <c r="W75">
        <v>13.568315387702265</v>
      </c>
      <c r="X75">
        <v>62.551349232754582</v>
      </c>
      <c r="Y75">
        <v>0</v>
      </c>
      <c r="Z75">
        <v>0</v>
      </c>
      <c r="AA75">
        <v>11.853349135443041</v>
      </c>
      <c r="AB75">
        <v>20.775439925499004</v>
      </c>
      <c r="AC75">
        <v>14.897515623766441</v>
      </c>
      <c r="AD75">
        <v>18.61271842590963</v>
      </c>
      <c r="AE75">
        <v>25.306855187776002</v>
      </c>
      <c r="AF75">
        <v>26.378013116496589</v>
      </c>
      <c r="AG75">
        <v>30.785518829793251</v>
      </c>
      <c r="AH75">
        <v>76.86914560432443</v>
      </c>
      <c r="AI75">
        <v>5.8729435147813778</v>
      </c>
      <c r="AJ75">
        <v>0</v>
      </c>
      <c r="AK75">
        <v>29.1985467830491</v>
      </c>
      <c r="AL75">
        <v>55.782241218416523</v>
      </c>
      <c r="AM75">
        <v>0</v>
      </c>
      <c r="AN75">
        <v>6.4730151971978789E-2</v>
      </c>
      <c r="AO75">
        <v>3.4723209096000001</v>
      </c>
      <c r="AP75">
        <v>5.0790172212924594</v>
      </c>
      <c r="AQ75">
        <v>39.259112562126496</v>
      </c>
      <c r="AR75">
        <v>16.299428599999995</v>
      </c>
      <c r="AS75">
        <v>11.610897080574551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3.9701789225967543</v>
      </c>
      <c r="AZ75">
        <v>4.6687008735983699</v>
      </c>
      <c r="BA75">
        <v>3.2092039398148144</v>
      </c>
      <c r="BB75">
        <v>2.6304572296819786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1071.1243209342736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270.83331494263638</v>
      </c>
      <c r="L76">
        <v>2.879919547965208</v>
      </c>
      <c r="M76">
        <v>63.568543773390566</v>
      </c>
      <c r="N76">
        <v>52.672007148095439</v>
      </c>
      <c r="O76">
        <v>73.617365706145605</v>
      </c>
      <c r="P76">
        <v>27.321600059971445</v>
      </c>
      <c r="Q76">
        <v>9.5701752740819597</v>
      </c>
      <c r="R76">
        <v>19.033192442406257</v>
      </c>
      <c r="S76">
        <v>11.703461495685938</v>
      </c>
      <c r="T76">
        <v>1.4720472439024392</v>
      </c>
      <c r="U76">
        <v>49.709345921052638</v>
      </c>
      <c r="V76">
        <v>6.0272439301310055</v>
      </c>
      <c r="W76">
        <v>13.568315387702265</v>
      </c>
      <c r="X76">
        <v>62.551349232754582</v>
      </c>
      <c r="Y76">
        <v>0</v>
      </c>
      <c r="Z76">
        <v>2.7504095141818174</v>
      </c>
      <c r="AA76">
        <v>11.853349135443041</v>
      </c>
      <c r="AB76">
        <v>20.775439925499004</v>
      </c>
      <c r="AC76">
        <v>14.897515623766441</v>
      </c>
      <c r="AD76">
        <v>18.61271842590963</v>
      </c>
      <c r="AE76">
        <v>25.306855187776002</v>
      </c>
      <c r="AF76">
        <v>26.378013116496589</v>
      </c>
      <c r="AG76">
        <v>30.785518829793251</v>
      </c>
      <c r="AH76">
        <v>76.86914560432443</v>
      </c>
      <c r="AI76">
        <v>33.52537142956205</v>
      </c>
      <c r="AJ76">
        <v>0</v>
      </c>
      <c r="AK76">
        <v>29.1985467830491</v>
      </c>
      <c r="AL76">
        <v>55.782241218416523</v>
      </c>
      <c r="AM76">
        <v>0</v>
      </c>
      <c r="AN76">
        <v>6.4730151971978789E-2</v>
      </c>
      <c r="AO76">
        <v>3.4103150927999994</v>
      </c>
      <c r="AP76">
        <v>5.0790172212924594</v>
      </c>
      <c r="AQ76">
        <v>39.259112562126496</v>
      </c>
      <c r="AR76">
        <v>16.299428599999995</v>
      </c>
      <c r="AS76">
        <v>11.610897080574551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3.9701789225967543</v>
      </c>
      <c r="AZ76">
        <v>4.6687008735983699</v>
      </c>
      <c r="BA76">
        <v>3.2092039398148144</v>
      </c>
      <c r="BB76">
        <v>2.6304572296819786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1101.4650485745972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271.69119427456803</v>
      </c>
      <c r="L77">
        <v>2.879971845064131</v>
      </c>
      <c r="M77">
        <v>63.568543773390566</v>
      </c>
      <c r="N77">
        <v>52.672007148095439</v>
      </c>
      <c r="O77">
        <v>73.617365706145605</v>
      </c>
      <c r="P77">
        <v>27.321600059971445</v>
      </c>
      <c r="Q77">
        <v>9.5723513854389726</v>
      </c>
      <c r="R77">
        <v>19.032690913432837</v>
      </c>
      <c r="S77">
        <v>11.706439204081633</v>
      </c>
      <c r="T77">
        <v>1.4720472439024392</v>
      </c>
      <c r="U77">
        <v>49.709345921052638</v>
      </c>
      <c r="V77">
        <v>6.0272439301310055</v>
      </c>
      <c r="W77">
        <v>13.568315387702265</v>
      </c>
      <c r="X77">
        <v>62.551349232754582</v>
      </c>
      <c r="Y77">
        <v>0</v>
      </c>
      <c r="Z77">
        <v>2.7504095141818174</v>
      </c>
      <c r="AA77">
        <v>11.853349135443041</v>
      </c>
      <c r="AB77">
        <v>20.775439925499004</v>
      </c>
      <c r="AC77">
        <v>14.897515623766441</v>
      </c>
      <c r="AD77">
        <v>18.61271842590963</v>
      </c>
      <c r="AE77">
        <v>25.306855187776002</v>
      </c>
      <c r="AF77">
        <v>26.378013116496589</v>
      </c>
      <c r="AG77">
        <v>30.785518829793251</v>
      </c>
      <c r="AH77">
        <v>76.86914560432443</v>
      </c>
      <c r="AI77">
        <v>33.52537142956205</v>
      </c>
      <c r="AJ77">
        <v>0</v>
      </c>
      <c r="AK77">
        <v>29.1985467830491</v>
      </c>
      <c r="AL77">
        <v>55.782241218416523</v>
      </c>
      <c r="AM77">
        <v>0</v>
      </c>
      <c r="AN77">
        <v>6.4730151971978789E-2</v>
      </c>
      <c r="AO77">
        <v>3.4103150927999994</v>
      </c>
      <c r="AP77">
        <v>5.0790172212924594</v>
      </c>
      <c r="AQ77">
        <v>39.259112562126496</v>
      </c>
      <c r="AR77">
        <v>14.902334632155792</v>
      </c>
      <c r="AS77">
        <v>11.610897080574551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3.9701789225967543</v>
      </c>
      <c r="AZ77">
        <v>4.6687008735983699</v>
      </c>
      <c r="BA77">
        <v>3.2092039398148144</v>
      </c>
      <c r="BB77">
        <v>2.6304572296819786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1100.9305385265629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271.69119427456803</v>
      </c>
      <c r="L78">
        <v>2.879971845064131</v>
      </c>
      <c r="M78">
        <v>63.568543773390566</v>
      </c>
      <c r="N78">
        <v>52.672007148095439</v>
      </c>
      <c r="O78">
        <v>73.617365706145605</v>
      </c>
      <c r="P78">
        <v>27.321600059971445</v>
      </c>
      <c r="Q78">
        <v>9.5723513854389726</v>
      </c>
      <c r="R78">
        <v>19.032690913432837</v>
      </c>
      <c r="S78">
        <v>11.706439204081633</v>
      </c>
      <c r="T78">
        <v>1.4720472439024392</v>
      </c>
      <c r="U78">
        <v>49.709345921052638</v>
      </c>
      <c r="V78">
        <v>6.0272439301310055</v>
      </c>
      <c r="W78">
        <v>13.568315387702265</v>
      </c>
      <c r="X78">
        <v>62.551349232754582</v>
      </c>
      <c r="Y78">
        <v>0</v>
      </c>
      <c r="Z78">
        <v>8.2929863889999993</v>
      </c>
      <c r="AA78">
        <v>11.853349135443041</v>
      </c>
      <c r="AB78">
        <v>21.448328122684654</v>
      </c>
      <c r="AC78">
        <v>14.897515623766441</v>
      </c>
      <c r="AD78">
        <v>18.61271842590963</v>
      </c>
      <c r="AE78">
        <v>25.306855187776002</v>
      </c>
      <c r="AF78">
        <v>29.015815023768667</v>
      </c>
      <c r="AG78">
        <v>30.785518829793251</v>
      </c>
      <c r="AH78">
        <v>77.749689804337237</v>
      </c>
      <c r="AI78">
        <v>33.52537142956205</v>
      </c>
      <c r="AJ78">
        <v>0</v>
      </c>
      <c r="AK78">
        <v>29.1985467830491</v>
      </c>
      <c r="AL78">
        <v>55.782241218416523</v>
      </c>
      <c r="AM78">
        <v>4.0668469448342002</v>
      </c>
      <c r="AN78">
        <v>6.4730151971978789E-2</v>
      </c>
      <c r="AO78">
        <v>3.3483092760000006</v>
      </c>
      <c r="AP78">
        <v>5.0790172212924594</v>
      </c>
      <c r="AQ78">
        <v>39.259112562126496</v>
      </c>
      <c r="AR78">
        <v>14.902334632155792</v>
      </c>
      <c r="AS78">
        <v>11.610897080574551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4.0380215882352939</v>
      </c>
      <c r="AZ78">
        <v>4.6687008735983699</v>
      </c>
      <c r="BA78">
        <v>3.2992496842105261</v>
      </c>
      <c r="BB78">
        <v>2.6304572296819786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1114.8270792439203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271.69119427456803</v>
      </c>
      <c r="L79">
        <v>2.8799391895588435</v>
      </c>
      <c r="M79">
        <v>63.568543773390566</v>
      </c>
      <c r="N79">
        <v>52.672007148095439</v>
      </c>
      <c r="O79">
        <v>73.617365706145605</v>
      </c>
      <c r="P79">
        <v>27.321600059971445</v>
      </c>
      <c r="Q79">
        <v>8.8936722615558068</v>
      </c>
      <c r="R79">
        <v>19.03348760536193</v>
      </c>
      <c r="S79">
        <v>11.705342602228889</v>
      </c>
      <c r="T79">
        <v>1.4720472439024392</v>
      </c>
      <c r="U79">
        <v>49.709345921052638</v>
      </c>
      <c r="V79">
        <v>6.0272439301310055</v>
      </c>
      <c r="W79">
        <v>13.568315387702265</v>
      </c>
      <c r="X79">
        <v>62.551349232754582</v>
      </c>
      <c r="Y79">
        <v>0</v>
      </c>
      <c r="Z79">
        <v>8.2929863889999993</v>
      </c>
      <c r="AA79">
        <v>11.853349135443041</v>
      </c>
      <c r="AB79">
        <v>21.448328122684654</v>
      </c>
      <c r="AC79">
        <v>14.897515623766441</v>
      </c>
      <c r="AD79">
        <v>18.61271842590963</v>
      </c>
      <c r="AE79">
        <v>25.306855187776002</v>
      </c>
      <c r="AF79">
        <v>29.015815023768667</v>
      </c>
      <c r="AG79">
        <v>30.785518829793251</v>
      </c>
      <c r="AH79">
        <v>77.749689804337237</v>
      </c>
      <c r="AI79">
        <v>33.52537142956205</v>
      </c>
      <c r="AJ79">
        <v>0</v>
      </c>
      <c r="AK79">
        <v>29.1985467830491</v>
      </c>
      <c r="AL79">
        <v>55.782241218416523</v>
      </c>
      <c r="AM79">
        <v>8.0523565858208883</v>
      </c>
      <c r="AN79">
        <v>6.4730151971978789E-2</v>
      </c>
      <c r="AO79">
        <v>3.3483092760000006</v>
      </c>
      <c r="AP79">
        <v>5.0790172212924594</v>
      </c>
      <c r="AQ79">
        <v>39.259112562126496</v>
      </c>
      <c r="AR79">
        <v>14.902334632155792</v>
      </c>
      <c r="AS79">
        <v>11.610897080574551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4.0380215882352939</v>
      </c>
      <c r="AZ79">
        <v>4.6687008735983699</v>
      </c>
      <c r="BA79">
        <v>3.2992496842105261</v>
      </c>
      <c r="BB79">
        <v>2.6304572296819786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1118.1335771955949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309.24341763837316</v>
      </c>
      <c r="L80">
        <v>2.8799391895588435</v>
      </c>
      <c r="M80">
        <v>63.568543773390566</v>
      </c>
      <c r="N80">
        <v>52.672007148095439</v>
      </c>
      <c r="O80">
        <v>73.617365706145605</v>
      </c>
      <c r="P80">
        <v>27.321600059971445</v>
      </c>
      <c r="Q80">
        <v>8.8936722615558068</v>
      </c>
      <c r="R80">
        <v>19.03348760536193</v>
      </c>
      <c r="S80">
        <v>11.705342602228889</v>
      </c>
      <c r="T80">
        <v>1.4720472439024392</v>
      </c>
      <c r="U80">
        <v>49.709345921052638</v>
      </c>
      <c r="V80">
        <v>6.0272439301310055</v>
      </c>
      <c r="W80">
        <v>13.568315387702265</v>
      </c>
      <c r="X80">
        <v>62.551349232754582</v>
      </c>
      <c r="Y80">
        <v>0</v>
      </c>
      <c r="Z80">
        <v>8.2929863889999993</v>
      </c>
      <c r="AA80">
        <v>11.853349135443041</v>
      </c>
      <c r="AB80">
        <v>21.448328122684654</v>
      </c>
      <c r="AC80">
        <v>14.897515623766441</v>
      </c>
      <c r="AD80">
        <v>18.61271842590963</v>
      </c>
      <c r="AE80">
        <v>25.306855187776002</v>
      </c>
      <c r="AF80">
        <v>29.015815023768667</v>
      </c>
      <c r="AG80">
        <v>30.785518829793251</v>
      </c>
      <c r="AH80">
        <v>77.749689804337237</v>
      </c>
      <c r="AI80">
        <v>33.52537142956205</v>
      </c>
      <c r="AJ80">
        <v>0</v>
      </c>
      <c r="AK80">
        <v>29.1985467830491</v>
      </c>
      <c r="AL80">
        <v>55.782241218416523</v>
      </c>
      <c r="AM80">
        <v>8.0523565858208883</v>
      </c>
      <c r="AN80">
        <v>6.4730151971978789E-2</v>
      </c>
      <c r="AO80">
        <v>3.3483092760000006</v>
      </c>
      <c r="AP80">
        <v>5.0790172212924594</v>
      </c>
      <c r="AQ80">
        <v>39.259112562126496</v>
      </c>
      <c r="AR80">
        <v>17.230824432155789</v>
      </c>
      <c r="AS80">
        <v>11.610897080574551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4.0380215882352939</v>
      </c>
      <c r="AZ80">
        <v>4.6687008735983699</v>
      </c>
      <c r="BA80">
        <v>3.2992496842105261</v>
      </c>
      <c r="BB80">
        <v>2.6304572296819786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1158.0142903594001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335.14908038717937</v>
      </c>
      <c r="L81">
        <v>2.8799757715196175</v>
      </c>
      <c r="M81">
        <v>63.568543773390566</v>
      </c>
      <c r="N81">
        <v>52.672007148095439</v>
      </c>
      <c r="O81">
        <v>73.617365706145605</v>
      </c>
      <c r="P81">
        <v>27.321600059971445</v>
      </c>
      <c r="Q81">
        <v>8.8900170530035343</v>
      </c>
      <c r="R81">
        <v>18.530617368421051</v>
      </c>
      <c r="S81">
        <v>11.701973217784474</v>
      </c>
      <c r="T81">
        <v>1.408877696969697</v>
      </c>
      <c r="U81">
        <v>49.709345921052638</v>
      </c>
      <c r="V81">
        <v>6.0272439301310055</v>
      </c>
      <c r="W81">
        <v>13.568315387702265</v>
      </c>
      <c r="X81">
        <v>62.551349232754582</v>
      </c>
      <c r="Y81">
        <v>0</v>
      </c>
      <c r="Z81">
        <v>8.2929863889999993</v>
      </c>
      <c r="AA81">
        <v>11.853349135443041</v>
      </c>
      <c r="AB81">
        <v>21.448328122684654</v>
      </c>
      <c r="AC81">
        <v>14.897515623766441</v>
      </c>
      <c r="AD81">
        <v>18.61271842590963</v>
      </c>
      <c r="AE81">
        <v>25.306855187776002</v>
      </c>
      <c r="AF81">
        <v>29.015815023768667</v>
      </c>
      <c r="AG81">
        <v>30.785518829793251</v>
      </c>
      <c r="AH81">
        <v>77.749689804337237</v>
      </c>
      <c r="AI81">
        <v>33.52537142956205</v>
      </c>
      <c r="AJ81">
        <v>0</v>
      </c>
      <c r="AK81">
        <v>29.1985467830491</v>
      </c>
      <c r="AL81">
        <v>55.782241218416523</v>
      </c>
      <c r="AM81">
        <v>8.0523565858208883</v>
      </c>
      <c r="AN81">
        <v>6.4730151971978789E-2</v>
      </c>
      <c r="AO81">
        <v>3.3483092760000006</v>
      </c>
      <c r="AP81">
        <v>5.0790172212924594</v>
      </c>
      <c r="AQ81">
        <v>39.259112562126496</v>
      </c>
      <c r="AR81">
        <v>17.230824432155789</v>
      </c>
      <c r="AS81">
        <v>11.610897080574551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4.0380215882352939</v>
      </c>
      <c r="AZ81">
        <v>4.6687008735983699</v>
      </c>
      <c r="BA81">
        <v>3.2992496842105261</v>
      </c>
      <c r="BB81">
        <v>2.441007330739299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1183.1574754143542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412.97058219721481</v>
      </c>
      <c r="L82">
        <v>2.8799757715196175</v>
      </c>
      <c r="M82">
        <v>63.568543773390566</v>
      </c>
      <c r="N82">
        <v>52.672007148095439</v>
      </c>
      <c r="O82">
        <v>73.617365706145605</v>
      </c>
      <c r="P82">
        <v>27.321600059971445</v>
      </c>
      <c r="Q82">
        <v>8.8932542333994071</v>
      </c>
      <c r="R82">
        <v>18.530617368421051</v>
      </c>
      <c r="S82">
        <v>11.701973217784474</v>
      </c>
      <c r="T82">
        <v>1.4099373864406779</v>
      </c>
      <c r="U82">
        <v>49.709345921052638</v>
      </c>
      <c r="V82">
        <v>6.0272439301310055</v>
      </c>
      <c r="W82">
        <v>13.568315387702265</v>
      </c>
      <c r="X82">
        <v>62.551349232754582</v>
      </c>
      <c r="Y82">
        <v>0</v>
      </c>
      <c r="Z82">
        <v>8.2929863889999993</v>
      </c>
      <c r="AA82">
        <v>11.853349135443041</v>
      </c>
      <c r="AB82">
        <v>21.448328122684654</v>
      </c>
      <c r="AC82">
        <v>14.897515623766441</v>
      </c>
      <c r="AD82">
        <v>18.61271842590963</v>
      </c>
      <c r="AE82">
        <v>25.306855187776002</v>
      </c>
      <c r="AF82">
        <v>29.015815023768667</v>
      </c>
      <c r="AG82">
        <v>30.785518829793251</v>
      </c>
      <c r="AH82">
        <v>77.749689804337237</v>
      </c>
      <c r="AI82">
        <v>3.915295824963116</v>
      </c>
      <c r="AJ82">
        <v>0</v>
      </c>
      <c r="AK82">
        <v>29.1985467830491</v>
      </c>
      <c r="AL82">
        <v>55.782241218416523</v>
      </c>
      <c r="AM82">
        <v>8.0523565858208883</v>
      </c>
      <c r="AN82">
        <v>6.4730151971978789E-2</v>
      </c>
      <c r="AO82">
        <v>3.3483092760000006</v>
      </c>
      <c r="AP82">
        <v>4.214503614333057</v>
      </c>
      <c r="AQ82">
        <v>39.259112562126496</v>
      </c>
      <c r="AR82">
        <v>17.230824432155789</v>
      </c>
      <c r="AS82">
        <v>11.610897080574551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4.0380215882352939</v>
      </c>
      <c r="AZ82">
        <v>4.6687008735983699</v>
      </c>
      <c r="BA82">
        <v>3.2992496842105261</v>
      </c>
      <c r="BB82">
        <v>2.441007330739299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1230.5086848826982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491.76604001530643</v>
      </c>
      <c r="L83">
        <v>2.8799757715196175</v>
      </c>
      <c r="M83">
        <v>63.568543773390566</v>
      </c>
      <c r="N83">
        <v>52.672007148095439</v>
      </c>
      <c r="O83">
        <v>73.617365706145605</v>
      </c>
      <c r="P83">
        <v>27.321600059971445</v>
      </c>
      <c r="Q83">
        <v>8.8932542333994071</v>
      </c>
      <c r="R83">
        <v>18.530617368421051</v>
      </c>
      <c r="S83">
        <v>11.701973217784474</v>
      </c>
      <c r="T83">
        <v>1.4099373864406779</v>
      </c>
      <c r="U83">
        <v>49.709345921052638</v>
      </c>
      <c r="V83">
        <v>6.0272439301310055</v>
      </c>
      <c r="W83">
        <v>13.568315387702265</v>
      </c>
      <c r="X83">
        <v>62.551349232754582</v>
      </c>
      <c r="Y83">
        <v>0</v>
      </c>
      <c r="Z83">
        <v>8.2929863889999993</v>
      </c>
      <c r="AA83">
        <v>11.853349135443041</v>
      </c>
      <c r="AB83">
        <v>21.448328122684654</v>
      </c>
      <c r="AC83">
        <v>14.897515623766441</v>
      </c>
      <c r="AD83">
        <v>18.61271842590963</v>
      </c>
      <c r="AE83">
        <v>25.306855187776002</v>
      </c>
      <c r="AF83">
        <v>29.015815023768667</v>
      </c>
      <c r="AG83">
        <v>30.785518829793251</v>
      </c>
      <c r="AH83">
        <v>77.749689804337237</v>
      </c>
      <c r="AI83">
        <v>1.8271380516494542</v>
      </c>
      <c r="AJ83">
        <v>0</v>
      </c>
      <c r="AK83">
        <v>29.1985467830491</v>
      </c>
      <c r="AL83">
        <v>55.782241218416523</v>
      </c>
      <c r="AM83">
        <v>8.0523565858208883</v>
      </c>
      <c r="AN83">
        <v>6.4730151971978789E-2</v>
      </c>
      <c r="AO83">
        <v>3.4103150927999994</v>
      </c>
      <c r="AP83">
        <v>4.214503614333057</v>
      </c>
      <c r="AQ83">
        <v>39.259112562126496</v>
      </c>
      <c r="AR83">
        <v>17.230824432155789</v>
      </c>
      <c r="AS83">
        <v>11.610897080574551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4.0380215882352939</v>
      </c>
      <c r="AZ83">
        <v>4.6687008735983699</v>
      </c>
      <c r="BA83">
        <v>3.2992496842105261</v>
      </c>
      <c r="BB83">
        <v>2.441007330739299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1307.2779907442759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491.76604001530643</v>
      </c>
      <c r="L84">
        <v>11.28</v>
      </c>
      <c r="M84">
        <v>63.568543773390566</v>
      </c>
      <c r="N84">
        <v>52.672007148095439</v>
      </c>
      <c r="O84">
        <v>73.617365706145605</v>
      </c>
      <c r="P84">
        <v>27.321600059971445</v>
      </c>
      <c r="Q84">
        <v>8.8932542333994071</v>
      </c>
      <c r="R84">
        <v>18.530617368421051</v>
      </c>
      <c r="S84">
        <v>11.701973217784474</v>
      </c>
      <c r="T84">
        <v>1.4099373864406779</v>
      </c>
      <c r="U84">
        <v>49.709345921052638</v>
      </c>
      <c r="V84">
        <v>6.0272439301310055</v>
      </c>
      <c r="W84">
        <v>13.568315387702265</v>
      </c>
      <c r="X84">
        <v>62.551349232754582</v>
      </c>
      <c r="Y84">
        <v>0</v>
      </c>
      <c r="Z84">
        <v>8.2929863889999993</v>
      </c>
      <c r="AA84">
        <v>11.853349135443041</v>
      </c>
      <c r="AB84">
        <v>21.448328122684654</v>
      </c>
      <c r="AC84">
        <v>14.897515623766441</v>
      </c>
      <c r="AD84">
        <v>18.61271842590963</v>
      </c>
      <c r="AE84">
        <v>25.306855187776002</v>
      </c>
      <c r="AF84">
        <v>29.015815023768667</v>
      </c>
      <c r="AG84">
        <v>30.785518829793251</v>
      </c>
      <c r="AH84">
        <v>77.749689804337237</v>
      </c>
      <c r="AI84">
        <v>1.8271380516494542</v>
      </c>
      <c r="AJ84">
        <v>0</v>
      </c>
      <c r="AK84">
        <v>29.1985467830491</v>
      </c>
      <c r="AL84">
        <v>55.782241218416523</v>
      </c>
      <c r="AM84">
        <v>8.0523565858208883</v>
      </c>
      <c r="AN84">
        <v>6.4730151971978789E-2</v>
      </c>
      <c r="AO84">
        <v>3.4103150927999994</v>
      </c>
      <c r="AP84">
        <v>4.214503614333057</v>
      </c>
      <c r="AQ84">
        <v>39.259112562126496</v>
      </c>
      <c r="AR84">
        <v>17.230824432155789</v>
      </c>
      <c r="AS84">
        <v>11.610897080574551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4.0380215882352939</v>
      </c>
      <c r="AZ84">
        <v>4.6687008735983699</v>
      </c>
      <c r="BA84">
        <v>3.2992496842105261</v>
      </c>
      <c r="BB84">
        <v>2.441007330739299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1315.6780149727563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491.76604001530643</v>
      </c>
      <c r="L85">
        <v>11.28</v>
      </c>
      <c r="M85">
        <v>63.568543773390566</v>
      </c>
      <c r="N85">
        <v>52.672007148095439</v>
      </c>
      <c r="O85">
        <v>73.617365706145605</v>
      </c>
      <c r="P85">
        <v>27.321600059971445</v>
      </c>
      <c r="Q85">
        <v>8.8932542333994071</v>
      </c>
      <c r="R85">
        <v>18.530617368421051</v>
      </c>
      <c r="S85">
        <v>11.701973217784474</v>
      </c>
      <c r="T85">
        <v>1.4099373864406779</v>
      </c>
      <c r="U85">
        <v>49.709345921052638</v>
      </c>
      <c r="V85">
        <v>6.0272439301310055</v>
      </c>
      <c r="W85">
        <v>13.568315387702265</v>
      </c>
      <c r="X85">
        <v>62.551349232754582</v>
      </c>
      <c r="Y85">
        <v>0</v>
      </c>
      <c r="Z85">
        <v>8.2929863889999993</v>
      </c>
      <c r="AA85">
        <v>11.853349135443041</v>
      </c>
      <c r="AB85">
        <v>21.448328122684654</v>
      </c>
      <c r="AC85">
        <v>14.897515623766441</v>
      </c>
      <c r="AD85">
        <v>18.61271842590963</v>
      </c>
      <c r="AE85">
        <v>25.306855187776002</v>
      </c>
      <c r="AF85">
        <v>29.015815023768667</v>
      </c>
      <c r="AG85">
        <v>30.785518829793251</v>
      </c>
      <c r="AH85">
        <v>77.749689804337237</v>
      </c>
      <c r="AI85">
        <v>7.1780421231024159</v>
      </c>
      <c r="AJ85">
        <v>0</v>
      </c>
      <c r="AK85">
        <v>29.1985467830491</v>
      </c>
      <c r="AL85">
        <v>55.782241218416523</v>
      </c>
      <c r="AM85">
        <v>8.0523565858208883</v>
      </c>
      <c r="AN85">
        <v>6.4730151971978789E-2</v>
      </c>
      <c r="AO85">
        <v>3.5343267264000002</v>
      </c>
      <c r="AP85">
        <v>4.214503614333057</v>
      </c>
      <c r="AQ85">
        <v>39.259112562126496</v>
      </c>
      <c r="AR85">
        <v>17.230824432155789</v>
      </c>
      <c r="AS85">
        <v>12.293890895595592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4.0380215882352939</v>
      </c>
      <c r="AZ85">
        <v>4.6687008735983699</v>
      </c>
      <c r="BA85">
        <v>3.2992496842105261</v>
      </c>
      <c r="BB85">
        <v>2.441007330739299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1321.8359244928301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491.76604001530643</v>
      </c>
      <c r="L86">
        <v>11.28</v>
      </c>
      <c r="M86">
        <v>63.568543773390566</v>
      </c>
      <c r="N86">
        <v>52.672007148095439</v>
      </c>
      <c r="O86">
        <v>73.617365706145605</v>
      </c>
      <c r="P86">
        <v>27.321600059971445</v>
      </c>
      <c r="Q86">
        <v>8.8932542333994071</v>
      </c>
      <c r="R86">
        <v>18.530617368421051</v>
      </c>
      <c r="S86">
        <v>11.701973217784474</v>
      </c>
      <c r="T86">
        <v>1.4099373864406779</v>
      </c>
      <c r="U86">
        <v>49.709345921052638</v>
      </c>
      <c r="V86">
        <v>6.0272439301310055</v>
      </c>
      <c r="W86">
        <v>13.568315387702265</v>
      </c>
      <c r="X86">
        <v>62.551349232754582</v>
      </c>
      <c r="Y86">
        <v>0</v>
      </c>
      <c r="Z86">
        <v>1.3919077199999996</v>
      </c>
      <c r="AA86">
        <v>11.853349135443041</v>
      </c>
      <c r="AB86">
        <v>20.775439925499004</v>
      </c>
      <c r="AC86">
        <v>14.897515623766441</v>
      </c>
      <c r="AD86">
        <v>18.61271842590963</v>
      </c>
      <c r="AE86">
        <v>25.306855187776002</v>
      </c>
      <c r="AF86">
        <v>24.912568200725605</v>
      </c>
      <c r="AG86">
        <v>30.785518829793251</v>
      </c>
      <c r="AH86">
        <v>76.86914560432443</v>
      </c>
      <c r="AI86">
        <v>7.1780421231024159</v>
      </c>
      <c r="AJ86">
        <v>0</v>
      </c>
      <c r="AK86">
        <v>29.1985467830491</v>
      </c>
      <c r="AL86">
        <v>55.782241218416523</v>
      </c>
      <c r="AM86">
        <v>4.0668469448342002</v>
      </c>
      <c r="AN86">
        <v>6.4730151971978789E-2</v>
      </c>
      <c r="AO86">
        <v>3.5963321040000005</v>
      </c>
      <c r="AP86">
        <v>4.214503614333057</v>
      </c>
      <c r="AQ86">
        <v>39.259112562126496</v>
      </c>
      <c r="AR86">
        <v>17.230824432155789</v>
      </c>
      <c r="AS86">
        <v>12.293890895595592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3.9701789225967543</v>
      </c>
      <c r="AZ86">
        <v>4.6687008735983699</v>
      </c>
      <c r="BA86">
        <v>3.1992064197530863</v>
      </c>
      <c r="BB86">
        <v>2.441007330739299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1305.1867764101057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491.76604001530643</v>
      </c>
      <c r="L87">
        <v>11.28</v>
      </c>
      <c r="M87">
        <v>63.568543773390566</v>
      </c>
      <c r="N87">
        <v>52.672007148095439</v>
      </c>
      <c r="O87">
        <v>73.617365706145605</v>
      </c>
      <c r="P87">
        <v>27.321600059971445</v>
      </c>
      <c r="Q87">
        <v>8.8932542333994071</v>
      </c>
      <c r="R87">
        <v>18.530617368421051</v>
      </c>
      <c r="S87">
        <v>11.701973217784474</v>
      </c>
      <c r="T87">
        <v>1.4099373864406779</v>
      </c>
      <c r="U87">
        <v>49.709345921052638</v>
      </c>
      <c r="V87">
        <v>6.0272439301310055</v>
      </c>
      <c r="W87">
        <v>13.568315387702265</v>
      </c>
      <c r="X87">
        <v>62.551349232754582</v>
      </c>
      <c r="Y87">
        <v>0</v>
      </c>
      <c r="Z87">
        <v>2.7504095141818174</v>
      </c>
      <c r="AA87">
        <v>11.853349135443041</v>
      </c>
      <c r="AB87">
        <v>20.775439925499004</v>
      </c>
      <c r="AC87">
        <v>14.897515623766441</v>
      </c>
      <c r="AD87">
        <v>18.61271842590963</v>
      </c>
      <c r="AE87">
        <v>25.306855187776002</v>
      </c>
      <c r="AF87">
        <v>24.912568200725605</v>
      </c>
      <c r="AG87">
        <v>30.785518829793251</v>
      </c>
      <c r="AH87">
        <v>76.86914560432443</v>
      </c>
      <c r="AI87">
        <v>7.1780421231024159</v>
      </c>
      <c r="AJ87">
        <v>0</v>
      </c>
      <c r="AK87">
        <v>29.1985467830491</v>
      </c>
      <c r="AL87">
        <v>55.782241218416523</v>
      </c>
      <c r="AM87">
        <v>4.0668469448342002</v>
      </c>
      <c r="AN87">
        <v>6.4730151971978789E-2</v>
      </c>
      <c r="AO87">
        <v>3.5963321040000005</v>
      </c>
      <c r="AP87">
        <v>4.214503614333057</v>
      </c>
      <c r="AQ87">
        <v>39.259112562126496</v>
      </c>
      <c r="AR87">
        <v>17.230824432155789</v>
      </c>
      <c r="AS87">
        <v>12.293890895595592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3.9701789225967543</v>
      </c>
      <c r="AZ87">
        <v>4.6687008735983699</v>
      </c>
      <c r="BA87">
        <v>3.1992064197530863</v>
      </c>
      <c r="BB87">
        <v>2.441007330739299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1306.5452782042876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491.76604001530643</v>
      </c>
      <c r="L88">
        <v>11.28</v>
      </c>
      <c r="M88">
        <v>63.568543773390566</v>
      </c>
      <c r="N88">
        <v>52.672007148095439</v>
      </c>
      <c r="O88">
        <v>73.617365706145605</v>
      </c>
      <c r="P88">
        <v>27.321600059971445</v>
      </c>
      <c r="Q88">
        <v>8.8932542333994071</v>
      </c>
      <c r="R88">
        <v>18.530617368421051</v>
      </c>
      <c r="S88">
        <v>11.701973217784474</v>
      </c>
      <c r="T88">
        <v>1.4099373864406779</v>
      </c>
      <c r="U88">
        <v>49.709345921052638</v>
      </c>
      <c r="V88">
        <v>6.0272439301310055</v>
      </c>
      <c r="W88">
        <v>13.568315387702265</v>
      </c>
      <c r="X88">
        <v>62.551349232754582</v>
      </c>
      <c r="Y88">
        <v>0</v>
      </c>
      <c r="Z88">
        <v>2.7504095141818174</v>
      </c>
      <c r="AA88">
        <v>11.853349135443041</v>
      </c>
      <c r="AB88">
        <v>20.775439925499004</v>
      </c>
      <c r="AC88">
        <v>14.897515623766441</v>
      </c>
      <c r="AD88">
        <v>18.61271842590963</v>
      </c>
      <c r="AE88">
        <v>25.306855187776002</v>
      </c>
      <c r="AF88">
        <v>24.912568200725605</v>
      </c>
      <c r="AG88">
        <v>30.785518829793251</v>
      </c>
      <c r="AH88">
        <v>76.86914560432443</v>
      </c>
      <c r="AI88">
        <v>7.1780421231024159</v>
      </c>
      <c r="AJ88">
        <v>0</v>
      </c>
      <c r="AK88">
        <v>29.1985467830491</v>
      </c>
      <c r="AL88">
        <v>55.782241218416523</v>
      </c>
      <c r="AM88">
        <v>4.0668469448342002</v>
      </c>
      <c r="AN88">
        <v>6.4730151971978789E-2</v>
      </c>
      <c r="AO88">
        <v>3.6583379208000002</v>
      </c>
      <c r="AP88">
        <v>4.214503614333057</v>
      </c>
      <c r="AQ88">
        <v>39.259112562126496</v>
      </c>
      <c r="AR88">
        <v>17.230824432155789</v>
      </c>
      <c r="AS88">
        <v>12.293890895595592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3.9701789225967543</v>
      </c>
      <c r="AZ88">
        <v>4.6687008735983699</v>
      </c>
      <c r="BA88">
        <v>3.1992064197530863</v>
      </c>
      <c r="BB88">
        <v>2.441007330739299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1306.6072840210875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491.76604001530643</v>
      </c>
      <c r="L89">
        <v>11.28</v>
      </c>
      <c r="M89">
        <v>63.568543773390566</v>
      </c>
      <c r="N89">
        <v>52.672007148095439</v>
      </c>
      <c r="O89">
        <v>73.617365706145605</v>
      </c>
      <c r="P89">
        <v>27.321600059971445</v>
      </c>
      <c r="Q89">
        <v>8.8932542333994071</v>
      </c>
      <c r="R89">
        <v>18.530617368421051</v>
      </c>
      <c r="S89">
        <v>11.701973217784474</v>
      </c>
      <c r="T89">
        <v>1.4099373864406779</v>
      </c>
      <c r="U89">
        <v>49.709345921052638</v>
      </c>
      <c r="V89">
        <v>6.0272439301310055</v>
      </c>
      <c r="W89">
        <v>13.568315387702265</v>
      </c>
      <c r="X89">
        <v>62.551349232754582</v>
      </c>
      <c r="Y89">
        <v>0</v>
      </c>
      <c r="Z89">
        <v>2.7504095141818174</v>
      </c>
      <c r="AA89">
        <v>11.853349135443041</v>
      </c>
      <c r="AB89">
        <v>20.775439925499004</v>
      </c>
      <c r="AC89">
        <v>14.897515623766441</v>
      </c>
      <c r="AD89">
        <v>18.61271842590963</v>
      </c>
      <c r="AE89">
        <v>25.306855187776002</v>
      </c>
      <c r="AF89">
        <v>24.912568200725605</v>
      </c>
      <c r="AG89">
        <v>30.785518829793251</v>
      </c>
      <c r="AH89">
        <v>76.86914560432443</v>
      </c>
      <c r="AI89">
        <v>7.8305912045996395</v>
      </c>
      <c r="AJ89">
        <v>0</v>
      </c>
      <c r="AK89">
        <v>29.1985467830491</v>
      </c>
      <c r="AL89">
        <v>55.782241218416523</v>
      </c>
      <c r="AM89">
        <v>4.0668469448342002</v>
      </c>
      <c r="AN89">
        <v>6.4730151971978789E-2</v>
      </c>
      <c r="AO89">
        <v>3.8443553711999998</v>
      </c>
      <c r="AP89">
        <v>4.5927279879867431</v>
      </c>
      <c r="AQ89">
        <v>39.259112562126496</v>
      </c>
      <c r="AR89">
        <v>17.230824432155789</v>
      </c>
      <c r="AS89">
        <v>12.293890895595592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3.9701789225967543</v>
      </c>
      <c r="AZ89">
        <v>4.6687008735983699</v>
      </c>
      <c r="BA89">
        <v>3.1992064197530863</v>
      </c>
      <c r="BB89">
        <v>2.441007330739299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1307.8240749266383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491.76604001530643</v>
      </c>
      <c r="L90">
        <v>11.28</v>
      </c>
      <c r="M90">
        <v>63.568543773390566</v>
      </c>
      <c r="N90">
        <v>52.672007148095439</v>
      </c>
      <c r="O90">
        <v>73.617365706145605</v>
      </c>
      <c r="P90">
        <v>27.321600059971445</v>
      </c>
      <c r="Q90">
        <v>8.8932542333994071</v>
      </c>
      <c r="R90">
        <v>18.530617368421051</v>
      </c>
      <c r="S90">
        <v>11.701973217784474</v>
      </c>
      <c r="T90">
        <v>1.4099373864406779</v>
      </c>
      <c r="U90">
        <v>49.709345921052638</v>
      </c>
      <c r="V90">
        <v>6.0272439301310055</v>
      </c>
      <c r="W90">
        <v>13.568315387702265</v>
      </c>
      <c r="X90">
        <v>62.551349232754582</v>
      </c>
      <c r="Y90">
        <v>0</v>
      </c>
      <c r="Z90">
        <v>5.500819467545452</v>
      </c>
      <c r="AA90">
        <v>11.853349135443041</v>
      </c>
      <c r="AB90">
        <v>21.448328122684654</v>
      </c>
      <c r="AC90">
        <v>14.897515623766441</v>
      </c>
      <c r="AD90">
        <v>18.61271842590963</v>
      </c>
      <c r="AE90">
        <v>25.306855187776002</v>
      </c>
      <c r="AF90">
        <v>29.015815023768667</v>
      </c>
      <c r="AG90">
        <v>30.785518829793251</v>
      </c>
      <c r="AH90">
        <v>77.749689804337237</v>
      </c>
      <c r="AI90">
        <v>7.8305912045996395</v>
      </c>
      <c r="AJ90">
        <v>0</v>
      </c>
      <c r="AK90">
        <v>29.1985467830491</v>
      </c>
      <c r="AL90">
        <v>55.782241218416523</v>
      </c>
      <c r="AM90">
        <v>8.0523565858208883</v>
      </c>
      <c r="AN90">
        <v>6.4730151971978789E-2</v>
      </c>
      <c r="AO90">
        <v>3.9063607488000001</v>
      </c>
      <c r="AP90">
        <v>4.5927279879867431</v>
      </c>
      <c r="AQ90">
        <v>39.259112562126496</v>
      </c>
      <c r="AR90">
        <v>17.230824432155789</v>
      </c>
      <c r="AS90">
        <v>12.293890895595592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4.0380215882352939</v>
      </c>
      <c r="AZ90">
        <v>4.6687008735983699</v>
      </c>
      <c r="BA90">
        <v>3.2992496842105261</v>
      </c>
      <c r="BB90">
        <v>2.441007330739299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1320.4465650489265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491.76604001530643</v>
      </c>
      <c r="L91">
        <v>11.28</v>
      </c>
      <c r="M91">
        <v>63.568543773390566</v>
      </c>
      <c r="N91">
        <v>52.672007148095439</v>
      </c>
      <c r="O91">
        <v>73.617365706145605</v>
      </c>
      <c r="P91">
        <v>27.321600059971445</v>
      </c>
      <c r="Q91">
        <v>8.8932542333994071</v>
      </c>
      <c r="R91">
        <v>18.530617368421051</v>
      </c>
      <c r="S91">
        <v>11.701973217784474</v>
      </c>
      <c r="T91">
        <v>1.4099373864406779</v>
      </c>
      <c r="U91">
        <v>49.709345921052638</v>
      </c>
      <c r="V91">
        <v>6.0272439301310055</v>
      </c>
      <c r="W91">
        <v>13.568315387702265</v>
      </c>
      <c r="X91">
        <v>62.551349232754582</v>
      </c>
      <c r="Y91">
        <v>0</v>
      </c>
      <c r="Z91">
        <v>8.2929863889999993</v>
      </c>
      <c r="AA91">
        <v>11.853349135443041</v>
      </c>
      <c r="AB91">
        <v>21.448328122684654</v>
      </c>
      <c r="AC91">
        <v>14.897515623766441</v>
      </c>
      <c r="AD91">
        <v>18.61271842590963</v>
      </c>
      <c r="AE91">
        <v>25.306855187776002</v>
      </c>
      <c r="AF91">
        <v>29.015815023768667</v>
      </c>
      <c r="AG91">
        <v>30.785518829793251</v>
      </c>
      <c r="AH91">
        <v>77.749689804337237</v>
      </c>
      <c r="AI91">
        <v>7.8305912045996395</v>
      </c>
      <c r="AJ91">
        <v>0</v>
      </c>
      <c r="AK91">
        <v>29.1985467830491</v>
      </c>
      <c r="AL91">
        <v>55.365955390791726</v>
      </c>
      <c r="AM91">
        <v>8.0523565858208883</v>
      </c>
      <c r="AN91">
        <v>6.4730151971978789E-2</v>
      </c>
      <c r="AO91">
        <v>3.9683665656000007</v>
      </c>
      <c r="AP91">
        <v>2.9177332038939516</v>
      </c>
      <c r="AQ91">
        <v>39.259112562126496</v>
      </c>
      <c r="AR91">
        <v>17.230824432155789</v>
      </c>
      <c r="AS91">
        <v>12.293890895595592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4.0380215882352939</v>
      </c>
      <c r="AZ91">
        <v>4.6687008735983699</v>
      </c>
      <c r="BA91">
        <v>3.2992496842105261</v>
      </c>
      <c r="BB91">
        <v>2.441007330739299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1321.2094571754633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491.76604001530643</v>
      </c>
      <c r="L92">
        <v>11.28</v>
      </c>
      <c r="M92">
        <v>63.568543773390566</v>
      </c>
      <c r="N92">
        <v>52.672007148095439</v>
      </c>
      <c r="O92">
        <v>73.617365706145605</v>
      </c>
      <c r="P92">
        <v>27.321600059971445</v>
      </c>
      <c r="Q92">
        <v>8.8932542333994071</v>
      </c>
      <c r="R92">
        <v>18.530617368421051</v>
      </c>
      <c r="S92">
        <v>11.701973217784474</v>
      </c>
      <c r="T92">
        <v>1.4099373864406779</v>
      </c>
      <c r="U92">
        <v>49.709345921052638</v>
      </c>
      <c r="V92">
        <v>6.0272439301310055</v>
      </c>
      <c r="W92">
        <v>13.568315387702265</v>
      </c>
      <c r="X92">
        <v>62.551349232754582</v>
      </c>
      <c r="Y92">
        <v>0</v>
      </c>
      <c r="Z92">
        <v>8.2929863889999993</v>
      </c>
      <c r="AA92">
        <v>11.853349135443041</v>
      </c>
      <c r="AB92">
        <v>21.448328122684654</v>
      </c>
      <c r="AC92">
        <v>14.897515623766441</v>
      </c>
      <c r="AD92">
        <v>18.61271842590963</v>
      </c>
      <c r="AE92">
        <v>25.306855187776002</v>
      </c>
      <c r="AF92">
        <v>29.015815023768667</v>
      </c>
      <c r="AG92">
        <v>30.785518829793251</v>
      </c>
      <c r="AH92">
        <v>77.749689804337237</v>
      </c>
      <c r="AI92">
        <v>7.8305912045996395</v>
      </c>
      <c r="AJ92">
        <v>0</v>
      </c>
      <c r="AK92">
        <v>29.1985467830491</v>
      </c>
      <c r="AL92">
        <v>55.365955390791726</v>
      </c>
      <c r="AM92">
        <v>8.0523565858208883</v>
      </c>
      <c r="AN92">
        <v>6.4730151971978789E-2</v>
      </c>
      <c r="AO92">
        <v>4.0923781991999997</v>
      </c>
      <c r="AP92">
        <v>0.21612840173985085</v>
      </c>
      <c r="AQ92">
        <v>39.259112562126496</v>
      </c>
      <c r="AR92">
        <v>17.230824432155789</v>
      </c>
      <c r="AS92">
        <v>12.293890895595592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4.0380215882352939</v>
      </c>
      <c r="AZ92">
        <v>4.6687008735983699</v>
      </c>
      <c r="BA92">
        <v>3.2992496842105261</v>
      </c>
      <c r="BB92">
        <v>2.441007330739299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1318.6318640069092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491.76604001530643</v>
      </c>
      <c r="L93">
        <v>11.28</v>
      </c>
      <c r="M93">
        <v>63.568543773390566</v>
      </c>
      <c r="N93">
        <v>52.672007148095439</v>
      </c>
      <c r="O93">
        <v>73.617365706145605</v>
      </c>
      <c r="P93">
        <v>27.321600059971445</v>
      </c>
      <c r="Q93">
        <v>8.8932542333994071</v>
      </c>
      <c r="R93">
        <v>18.530617368421051</v>
      </c>
      <c r="S93">
        <v>11.701973217784474</v>
      </c>
      <c r="T93">
        <v>1.4099373864406779</v>
      </c>
      <c r="U93">
        <v>49.709345921052638</v>
      </c>
      <c r="V93">
        <v>6.0272439301310055</v>
      </c>
      <c r="W93">
        <v>13.568315387702265</v>
      </c>
      <c r="X93">
        <v>62.551349232754582</v>
      </c>
      <c r="Y93">
        <v>0</v>
      </c>
      <c r="Z93">
        <v>8.2929863889999993</v>
      </c>
      <c r="AA93">
        <v>11.853349135443041</v>
      </c>
      <c r="AB93">
        <v>21.448328122684654</v>
      </c>
      <c r="AC93">
        <v>14.897515623766441</v>
      </c>
      <c r="AD93">
        <v>18.61271842590963</v>
      </c>
      <c r="AE93">
        <v>25.306855187776002</v>
      </c>
      <c r="AF93">
        <v>29.015815023768667</v>
      </c>
      <c r="AG93">
        <v>30.785518829793251</v>
      </c>
      <c r="AH93">
        <v>77.749689804337237</v>
      </c>
      <c r="AI93">
        <v>7.8305912045996395</v>
      </c>
      <c r="AJ93">
        <v>0</v>
      </c>
      <c r="AK93">
        <v>29.1985467830491</v>
      </c>
      <c r="AL93">
        <v>55.365955390791726</v>
      </c>
      <c r="AM93">
        <v>8.0523565858208883</v>
      </c>
      <c r="AN93">
        <v>6.4730151971978789E-2</v>
      </c>
      <c r="AO93">
        <v>4.0923781991999997</v>
      </c>
      <c r="AP93">
        <v>0.21612840173985085</v>
      </c>
      <c r="AQ93">
        <v>39.259112562126496</v>
      </c>
      <c r="AR93">
        <v>17.230824432155789</v>
      </c>
      <c r="AS93">
        <v>11.610897080574551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4.0380215882352939</v>
      </c>
      <c r="AZ93">
        <v>4.6687008735983699</v>
      </c>
      <c r="BA93">
        <v>3.2992496842105261</v>
      </c>
      <c r="BB93">
        <v>2.441007330739299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1317.9488701918883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491.76604001530643</v>
      </c>
      <c r="L94">
        <v>11.28</v>
      </c>
      <c r="M94">
        <v>63.568543773390566</v>
      </c>
      <c r="N94">
        <v>52.672007148095439</v>
      </c>
      <c r="O94">
        <v>73.617365706145605</v>
      </c>
      <c r="P94">
        <v>27.321600059971445</v>
      </c>
      <c r="Q94">
        <v>8.8932542333994071</v>
      </c>
      <c r="R94">
        <v>18.530617368421051</v>
      </c>
      <c r="S94">
        <v>11.701973217784474</v>
      </c>
      <c r="T94">
        <v>1.4099373864406779</v>
      </c>
      <c r="U94">
        <v>49.709345921052638</v>
      </c>
      <c r="V94">
        <v>6.0272439301310055</v>
      </c>
      <c r="W94">
        <v>13.568315387702265</v>
      </c>
      <c r="X94">
        <v>62.551349232754582</v>
      </c>
      <c r="Y94">
        <v>0</v>
      </c>
      <c r="Z94">
        <v>5.500819467545452</v>
      </c>
      <c r="AA94">
        <v>11.853349135443041</v>
      </c>
      <c r="AB94">
        <v>20.775439925499004</v>
      </c>
      <c r="AC94">
        <v>14.897515623766441</v>
      </c>
      <c r="AD94">
        <v>18.61271842590963</v>
      </c>
      <c r="AE94">
        <v>25.306855187776002</v>
      </c>
      <c r="AF94">
        <v>24.912568200725605</v>
      </c>
      <c r="AG94">
        <v>30.785518829793251</v>
      </c>
      <c r="AH94">
        <v>76.86914560432443</v>
      </c>
      <c r="AI94">
        <v>7.8305912045996395</v>
      </c>
      <c r="AJ94">
        <v>0</v>
      </c>
      <c r="AK94">
        <v>29.1985467830491</v>
      </c>
      <c r="AL94">
        <v>55.365955390791726</v>
      </c>
      <c r="AM94">
        <v>4.0668469448342002</v>
      </c>
      <c r="AN94">
        <v>6.4730151971978789E-2</v>
      </c>
      <c r="AO94">
        <v>4.0923781991999997</v>
      </c>
      <c r="AP94">
        <v>4.214503614333057</v>
      </c>
      <c r="AQ94">
        <v>39.259112562126496</v>
      </c>
      <c r="AR94">
        <v>17.230824432155789</v>
      </c>
      <c r="AS94">
        <v>11.610897080574551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3.9701789225967543</v>
      </c>
      <c r="AZ94">
        <v>4.6687008735983699</v>
      </c>
      <c r="BA94">
        <v>3.1992064197530863</v>
      </c>
      <c r="BB94">
        <v>2.441007330739299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1309.3450036917027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491.76604001530643</v>
      </c>
      <c r="L95">
        <v>11.28</v>
      </c>
      <c r="M95">
        <v>63.568543773390566</v>
      </c>
      <c r="N95">
        <v>52.672007148095439</v>
      </c>
      <c r="O95">
        <v>73.617365706145605</v>
      </c>
      <c r="P95">
        <v>27.321600059971445</v>
      </c>
      <c r="Q95">
        <v>8.8932542333994071</v>
      </c>
      <c r="R95">
        <v>18.530617368421051</v>
      </c>
      <c r="S95">
        <v>11.701973217784474</v>
      </c>
      <c r="T95">
        <v>1.4099373864406779</v>
      </c>
      <c r="U95">
        <v>49.709345921052638</v>
      </c>
      <c r="V95">
        <v>6.0272439301310055</v>
      </c>
      <c r="W95">
        <v>13.568315387702265</v>
      </c>
      <c r="X95">
        <v>62.551349232754582</v>
      </c>
      <c r="Y95">
        <v>0</v>
      </c>
      <c r="Z95">
        <v>5.500819467545452</v>
      </c>
      <c r="AA95">
        <v>11.853349135443041</v>
      </c>
      <c r="AB95">
        <v>20.775439925499004</v>
      </c>
      <c r="AC95">
        <v>14.897515623766441</v>
      </c>
      <c r="AD95">
        <v>18.61271842590963</v>
      </c>
      <c r="AE95">
        <v>25.306855187776002</v>
      </c>
      <c r="AF95">
        <v>24.912568200725605</v>
      </c>
      <c r="AG95">
        <v>30.785518829793251</v>
      </c>
      <c r="AH95">
        <v>76.86914560432443</v>
      </c>
      <c r="AI95">
        <v>7.8305912045996395</v>
      </c>
      <c r="AJ95">
        <v>0</v>
      </c>
      <c r="AK95">
        <v>29.1985467830491</v>
      </c>
      <c r="AL95">
        <v>55.365955390791726</v>
      </c>
      <c r="AM95">
        <v>0</v>
      </c>
      <c r="AN95">
        <v>6.4730151971978789E-2</v>
      </c>
      <c r="AO95">
        <v>4.0923781991999997</v>
      </c>
      <c r="AP95">
        <v>4.214503614333057</v>
      </c>
      <c r="AQ95">
        <v>39.259112562126496</v>
      </c>
      <c r="AR95">
        <v>17.230824432155789</v>
      </c>
      <c r="AS95">
        <v>11.610897080574551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3.9701789225967543</v>
      </c>
      <c r="AZ95">
        <v>4.6687008735983699</v>
      </c>
      <c r="BA95">
        <v>3.1992064197530863</v>
      </c>
      <c r="BB95">
        <v>2.441007330739299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1305.2781567468685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491.76604001530643</v>
      </c>
      <c r="L96">
        <v>11.28</v>
      </c>
      <c r="M96">
        <v>63.568543773390566</v>
      </c>
      <c r="N96">
        <v>52.672007148095439</v>
      </c>
      <c r="O96">
        <v>73.617365706145605</v>
      </c>
      <c r="P96">
        <v>27.321600059971445</v>
      </c>
      <c r="Q96">
        <v>8.8932542333994071</v>
      </c>
      <c r="R96">
        <v>18.530617368421051</v>
      </c>
      <c r="S96">
        <v>11.701973217784474</v>
      </c>
      <c r="T96">
        <v>1.4099373864406779</v>
      </c>
      <c r="U96">
        <v>49.709345921052638</v>
      </c>
      <c r="V96">
        <v>6.0272439301310055</v>
      </c>
      <c r="W96">
        <v>13.568315387702265</v>
      </c>
      <c r="X96">
        <v>62.551349232754582</v>
      </c>
      <c r="Y96">
        <v>0</v>
      </c>
      <c r="Z96">
        <v>5.500819467545452</v>
      </c>
      <c r="AA96">
        <v>11.853349135443041</v>
      </c>
      <c r="AB96">
        <v>20.775439925499004</v>
      </c>
      <c r="AC96">
        <v>14.897515623766441</v>
      </c>
      <c r="AD96">
        <v>18.61271842590963</v>
      </c>
      <c r="AE96">
        <v>25.306855187776002</v>
      </c>
      <c r="AF96">
        <v>24.912568200725605</v>
      </c>
      <c r="AG96">
        <v>30.785518829793251</v>
      </c>
      <c r="AH96">
        <v>76.86914560432443</v>
      </c>
      <c r="AI96">
        <v>7.8305912045996395</v>
      </c>
      <c r="AJ96">
        <v>0</v>
      </c>
      <c r="AK96">
        <v>29.1985467830491</v>
      </c>
      <c r="AL96">
        <v>55.365955390791726</v>
      </c>
      <c r="AM96">
        <v>0</v>
      </c>
      <c r="AN96">
        <v>6.4730151971978789E-2</v>
      </c>
      <c r="AO96">
        <v>4.0923781991999997</v>
      </c>
      <c r="AP96">
        <v>4.214503614333057</v>
      </c>
      <c r="AQ96">
        <v>39.259112562126496</v>
      </c>
      <c r="AR96">
        <v>17.230824432155789</v>
      </c>
      <c r="AS96">
        <v>11.610897080574551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3.9701789225967543</v>
      </c>
      <c r="AZ96">
        <v>4.6687008735983699</v>
      </c>
      <c r="BA96">
        <v>3.1992064197530863</v>
      </c>
      <c r="BB96">
        <v>2.441007330739299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1305.2781567468685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491.76604001530643</v>
      </c>
      <c r="L97">
        <v>11.28</v>
      </c>
      <c r="M97">
        <v>63.568543773390566</v>
      </c>
      <c r="N97">
        <v>52.672007148095439</v>
      </c>
      <c r="O97">
        <v>73.617365706145605</v>
      </c>
      <c r="P97">
        <v>27.321600059971445</v>
      </c>
      <c r="Q97">
        <v>8.8932542333994071</v>
      </c>
      <c r="R97">
        <v>18.530617368421051</v>
      </c>
      <c r="S97">
        <v>11.701973217784474</v>
      </c>
      <c r="T97">
        <v>1.4099373864406779</v>
      </c>
      <c r="U97">
        <v>49.709345921052638</v>
      </c>
      <c r="V97">
        <v>6.0272439301310055</v>
      </c>
      <c r="W97">
        <v>13.568315387702265</v>
      </c>
      <c r="X97">
        <v>74.429791493575792</v>
      </c>
      <c r="Y97">
        <v>0</v>
      </c>
      <c r="Z97">
        <v>5.500819467545452</v>
      </c>
      <c r="AA97">
        <v>11.853349135443041</v>
      </c>
      <c r="AB97">
        <v>20.775439925499004</v>
      </c>
      <c r="AC97">
        <v>14.897515623766441</v>
      </c>
      <c r="AD97">
        <v>18.61271842590963</v>
      </c>
      <c r="AE97">
        <v>25.306855187776002</v>
      </c>
      <c r="AF97">
        <v>24.912568200725605</v>
      </c>
      <c r="AG97">
        <v>30.785518829793251</v>
      </c>
      <c r="AH97">
        <v>76.86914560432443</v>
      </c>
      <c r="AI97">
        <v>7.8305912045996395</v>
      </c>
      <c r="AJ97">
        <v>0</v>
      </c>
      <c r="AK97">
        <v>29.1985467830491</v>
      </c>
      <c r="AL97">
        <v>54.949670309208251</v>
      </c>
      <c r="AM97">
        <v>0</v>
      </c>
      <c r="AN97">
        <v>6.4730151971978789E-2</v>
      </c>
      <c r="AO97">
        <v>4.0923781991999997</v>
      </c>
      <c r="AP97">
        <v>4.214503614333057</v>
      </c>
      <c r="AQ97">
        <v>39.259112562126496</v>
      </c>
      <c r="AR97">
        <v>17.230824432155789</v>
      </c>
      <c r="AS97">
        <v>11.610897080574551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3.9701789225967543</v>
      </c>
      <c r="AZ97">
        <v>4.6687008735983699</v>
      </c>
      <c r="BA97">
        <v>3.1992064197530863</v>
      </c>
      <c r="BB97">
        <v>2.441007330739299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1316.7403139261062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491.76604001530643</v>
      </c>
      <c r="L98">
        <v>11.28</v>
      </c>
      <c r="M98">
        <v>63.568543773390566</v>
      </c>
      <c r="N98">
        <v>52.672007148095439</v>
      </c>
      <c r="O98">
        <v>73.617365706145605</v>
      </c>
      <c r="P98">
        <v>27.321600059971445</v>
      </c>
      <c r="Q98">
        <v>8.8932542333994071</v>
      </c>
      <c r="R98">
        <v>18.530617368421051</v>
      </c>
      <c r="S98">
        <v>11.701973217784474</v>
      </c>
      <c r="T98">
        <v>1.4099373864406779</v>
      </c>
      <c r="U98">
        <v>49.709345921052638</v>
      </c>
      <c r="V98">
        <v>6.0272439301310055</v>
      </c>
      <c r="W98">
        <v>13.568315387702265</v>
      </c>
      <c r="X98">
        <v>74.429791493575792</v>
      </c>
      <c r="Y98">
        <v>0</v>
      </c>
      <c r="Z98">
        <v>5.500819467545452</v>
      </c>
      <c r="AA98">
        <v>11.853349135443041</v>
      </c>
      <c r="AB98">
        <v>20.775439925499004</v>
      </c>
      <c r="AC98">
        <v>14.897515623766441</v>
      </c>
      <c r="AD98">
        <v>18.61271842590963</v>
      </c>
      <c r="AE98">
        <v>25.306855187776002</v>
      </c>
      <c r="AF98">
        <v>24.912568200725605</v>
      </c>
      <c r="AG98">
        <v>30.785518829793251</v>
      </c>
      <c r="AH98">
        <v>76.86914560432443</v>
      </c>
      <c r="AI98">
        <v>7.8305912045996395</v>
      </c>
      <c r="AJ98">
        <v>0</v>
      </c>
      <c r="AK98">
        <v>29.1985467830491</v>
      </c>
      <c r="AL98">
        <v>54.949670309208251</v>
      </c>
      <c r="AM98">
        <v>0</v>
      </c>
      <c r="AN98">
        <v>6.4730151971978789E-2</v>
      </c>
      <c r="AO98">
        <v>4.0923781991999997</v>
      </c>
      <c r="AP98">
        <v>4.214503614333057</v>
      </c>
      <c r="AQ98">
        <v>39.259112562126496</v>
      </c>
      <c r="AR98">
        <v>17.230824432155789</v>
      </c>
      <c r="AS98">
        <v>11.610897080574551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3.9701789225967543</v>
      </c>
      <c r="AZ98">
        <v>4.6687008735983699</v>
      </c>
      <c r="BA98">
        <v>3.1992064197530863</v>
      </c>
      <c r="BB98">
        <v>2.441007330739299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1316.7403139261062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8.5203856371491558</v>
      </c>
      <c r="L99">
        <f t="shared" si="2"/>
        <v>0.13452384197266001</v>
      </c>
      <c r="M99">
        <f t="shared" si="2"/>
        <v>1.4255163253133389</v>
      </c>
      <c r="N99">
        <f t="shared" si="2"/>
        <v>1.1811331264101919</v>
      </c>
      <c r="O99">
        <f t="shared" si="2"/>
        <v>1.6508747535367161</v>
      </c>
      <c r="P99">
        <f t="shared" si="2"/>
        <v>0.6155663389231536</v>
      </c>
      <c r="Q99">
        <f t="shared" si="2"/>
        <v>0.16960690158607752</v>
      </c>
      <c r="R99">
        <f t="shared" si="2"/>
        <v>0.35773435800176334</v>
      </c>
      <c r="S99">
        <f t="shared" si="2"/>
        <v>0.21727714350233149</v>
      </c>
      <c r="T99">
        <f t="shared" si="2"/>
        <v>2.8441024377889385E-2</v>
      </c>
      <c r="U99">
        <f t="shared" si="2"/>
        <v>1.1930118468112376</v>
      </c>
      <c r="V99">
        <f t="shared" si="2"/>
        <v>0.11851864886010233</v>
      </c>
      <c r="W99">
        <f t="shared" si="2"/>
        <v>0.27397234805686244</v>
      </c>
      <c r="X99">
        <f t="shared" si="2"/>
        <v>1.214025591579623</v>
      </c>
      <c r="Y99">
        <f t="shared" si="2"/>
        <v>0</v>
      </c>
      <c r="Z99">
        <f t="shared" si="2"/>
        <v>8.9851123073340963E-2</v>
      </c>
      <c r="AA99">
        <f t="shared" si="2"/>
        <v>0.28448037925063346</v>
      </c>
      <c r="AB99">
        <f t="shared" si="2"/>
        <v>0.50062922280353361</v>
      </c>
      <c r="AC99">
        <f t="shared" si="2"/>
        <v>0.35754037497039431</v>
      </c>
      <c r="AD99">
        <f t="shared" si="2"/>
        <v>0.44670524222183117</v>
      </c>
      <c r="AE99">
        <f t="shared" si="2"/>
        <v>0.60736452450662293</v>
      </c>
      <c r="AF99">
        <f t="shared" si="2"/>
        <v>0.55892078786223842</v>
      </c>
      <c r="AG99">
        <f t="shared" si="2"/>
        <v>0.73885245191503723</v>
      </c>
      <c r="AH99">
        <f t="shared" si="2"/>
        <v>1.8475011271038233</v>
      </c>
      <c r="AI99">
        <f t="shared" si="2"/>
        <v>0.18256893162883001</v>
      </c>
      <c r="AJ99">
        <f t="shared" si="2"/>
        <v>0</v>
      </c>
      <c r="AK99">
        <f t="shared" si="2"/>
        <v>0.70076512279317837</v>
      </c>
      <c r="AL99">
        <f t="shared" si="2"/>
        <v>1.3581310552341657</v>
      </c>
      <c r="AM99">
        <f t="shared" si="2"/>
        <v>2.8244251028258737E-2</v>
      </c>
      <c r="AN99">
        <f t="shared" si="2"/>
        <v>1.5535236473274933E-3</v>
      </c>
      <c r="AO99">
        <f t="shared" si="2"/>
        <v>9.598796878680009E-2</v>
      </c>
      <c r="AP99">
        <f t="shared" si="2"/>
        <v>9.6204149609092793E-2</v>
      </c>
      <c r="AQ99">
        <f t="shared" si="2"/>
        <v>0.94221870149103715</v>
      </c>
      <c r="AR99">
        <f t="shared" si="2"/>
        <v>0.41831319116449206</v>
      </c>
      <c r="AS99">
        <f t="shared" si="2"/>
        <v>0.2994928448522779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9.5487822139237538E-2</v>
      </c>
      <c r="AZ99">
        <f t="shared" si="2"/>
        <v>0.11204882096636085</v>
      </c>
      <c r="BA99">
        <f t="shared" si="2"/>
        <v>7.7223548528325955E-2</v>
      </c>
      <c r="BB99">
        <f t="shared" si="2"/>
        <v>4.9650240942696496E-2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26.990323292600625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157.61873076278059</v>
      </c>
      <c r="L3">
        <v>33.47</v>
      </c>
      <c r="M3">
        <v>0</v>
      </c>
      <c r="N3">
        <v>28.961103607534536</v>
      </c>
      <c r="O3">
        <v>48.644867109725887</v>
      </c>
      <c r="P3">
        <v>58.193408034031421</v>
      </c>
      <c r="Q3">
        <v>5.0393477206537893</v>
      </c>
      <c r="R3">
        <v>10.060335171414776</v>
      </c>
      <c r="S3">
        <v>5.740794769230769</v>
      </c>
      <c r="T3">
        <v>0</v>
      </c>
      <c r="U3">
        <v>233.77776268371215</v>
      </c>
      <c r="V3">
        <v>3.4884048617176133</v>
      </c>
      <c r="W3">
        <v>7.8490254822006458</v>
      </c>
      <c r="X3">
        <v>12.940672016486751</v>
      </c>
      <c r="Y3">
        <v>0</v>
      </c>
      <c r="Z3">
        <v>1.5906943039999999</v>
      </c>
      <c r="AA3">
        <v>6.8540419405766544</v>
      </c>
      <c r="AB3">
        <v>9.6386744759278074</v>
      </c>
      <c r="AC3">
        <v>7.088672178368137</v>
      </c>
      <c r="AD3">
        <v>8.9137336325343295</v>
      </c>
      <c r="AE3">
        <v>12.060298588439373</v>
      </c>
      <c r="AF3">
        <v>0</v>
      </c>
      <c r="AG3">
        <v>0</v>
      </c>
      <c r="AH3">
        <v>37.308860543241401</v>
      </c>
      <c r="AI3">
        <v>0.8693925441767214</v>
      </c>
      <c r="AJ3">
        <v>0</v>
      </c>
      <c r="AK3">
        <v>12.505291574536669</v>
      </c>
      <c r="AL3">
        <v>20.405810981583478</v>
      </c>
      <c r="AM3">
        <v>0</v>
      </c>
      <c r="AN3">
        <v>0</v>
      </c>
      <c r="AO3">
        <v>2.3308619880000006</v>
      </c>
      <c r="AP3">
        <v>3.1556136633196359</v>
      </c>
      <c r="AQ3">
        <v>0</v>
      </c>
      <c r="AR3">
        <v>9.9639578692028969</v>
      </c>
      <c r="AS3">
        <v>6.2352049890265446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744.70556149242259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157.61873076278059</v>
      </c>
      <c r="L4">
        <v>40.78</v>
      </c>
      <c r="M4">
        <v>0</v>
      </c>
      <c r="N4">
        <v>28.961103607534536</v>
      </c>
      <c r="O4">
        <v>48.644867109725887</v>
      </c>
      <c r="P4">
        <v>58.193408034031421</v>
      </c>
      <c r="Q4">
        <v>5.0393477206537893</v>
      </c>
      <c r="R4">
        <v>10.060335171414776</v>
      </c>
      <c r="S4">
        <v>5.740794769230769</v>
      </c>
      <c r="T4">
        <v>0</v>
      </c>
      <c r="U4">
        <v>234.03692052631581</v>
      </c>
      <c r="V4">
        <v>3.4884048617176133</v>
      </c>
      <c r="W4">
        <v>7.8490254822006458</v>
      </c>
      <c r="X4">
        <v>15.159147535678393</v>
      </c>
      <c r="Y4">
        <v>0</v>
      </c>
      <c r="Z4">
        <v>1.5906943039999999</v>
      </c>
      <c r="AA4">
        <v>6.8540419405766544</v>
      </c>
      <c r="AB4">
        <v>9.6386744759278074</v>
      </c>
      <c r="AC4">
        <v>7.088672178368137</v>
      </c>
      <c r="AD4">
        <v>8.9137336325343295</v>
      </c>
      <c r="AE4">
        <v>12.060298588439373</v>
      </c>
      <c r="AF4">
        <v>0</v>
      </c>
      <c r="AG4">
        <v>0</v>
      </c>
      <c r="AH4">
        <v>37.308860543241401</v>
      </c>
      <c r="AI4">
        <v>0.8693925441767214</v>
      </c>
      <c r="AJ4">
        <v>0</v>
      </c>
      <c r="AK4">
        <v>12.505291574536669</v>
      </c>
      <c r="AL4">
        <v>20.405810981583478</v>
      </c>
      <c r="AM4">
        <v>0</v>
      </c>
      <c r="AN4">
        <v>0</v>
      </c>
      <c r="AO4">
        <v>2.3308619880000006</v>
      </c>
      <c r="AP4">
        <v>3.1556136633196359</v>
      </c>
      <c r="AQ4">
        <v>0</v>
      </c>
      <c r="AR4">
        <v>9.9639578692028969</v>
      </c>
      <c r="AS4">
        <v>6.2352049890265446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754.4931948542179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157.61873076278059</v>
      </c>
      <c r="L5">
        <v>40.78</v>
      </c>
      <c r="M5">
        <v>0</v>
      </c>
      <c r="N5">
        <v>28.961103607534536</v>
      </c>
      <c r="O5">
        <v>48.644867109725887</v>
      </c>
      <c r="P5">
        <v>58.193408034031421</v>
      </c>
      <c r="Q5">
        <v>5.0393477206537893</v>
      </c>
      <c r="R5">
        <v>10.060335171414776</v>
      </c>
      <c r="S5">
        <v>5.740794769230769</v>
      </c>
      <c r="T5">
        <v>0</v>
      </c>
      <c r="U5">
        <v>234.03692052631581</v>
      </c>
      <c r="V5">
        <v>3.4884048617176133</v>
      </c>
      <c r="W5">
        <v>7.8490254822006458</v>
      </c>
      <c r="X5">
        <v>15.337121241596291</v>
      </c>
      <c r="Y5">
        <v>0</v>
      </c>
      <c r="Z5">
        <v>1.5906943039999999</v>
      </c>
      <c r="AA5">
        <v>6.8540419405766544</v>
      </c>
      <c r="AB5">
        <v>9.6386744759278074</v>
      </c>
      <c r="AC5">
        <v>7.088672178368137</v>
      </c>
      <c r="AD5">
        <v>8.9137336325343295</v>
      </c>
      <c r="AE5">
        <v>12.060298588439373</v>
      </c>
      <c r="AF5">
        <v>0</v>
      </c>
      <c r="AG5">
        <v>0</v>
      </c>
      <c r="AH5">
        <v>37.308860543241401</v>
      </c>
      <c r="AI5">
        <v>0.8693925441767214</v>
      </c>
      <c r="AJ5">
        <v>0</v>
      </c>
      <c r="AK5">
        <v>12.505291574536669</v>
      </c>
      <c r="AL5">
        <v>20.405810981583478</v>
      </c>
      <c r="AM5">
        <v>0</v>
      </c>
      <c r="AN5">
        <v>0</v>
      </c>
      <c r="AO5">
        <v>2.3308619880000006</v>
      </c>
      <c r="AP5">
        <v>3.1556136633196359</v>
      </c>
      <c r="AQ5">
        <v>0</v>
      </c>
      <c r="AR5">
        <v>9.9639578692028969</v>
      </c>
      <c r="AS5">
        <v>7.8760482833911256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756.31201185450038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157.61873076278059</v>
      </c>
      <c r="L6">
        <v>40.78</v>
      </c>
      <c r="M6">
        <v>0</v>
      </c>
      <c r="N6">
        <v>28.961103607534536</v>
      </c>
      <c r="O6">
        <v>48.644867109725887</v>
      </c>
      <c r="P6">
        <v>58.193408034031421</v>
      </c>
      <c r="Q6">
        <v>5.0393477206537893</v>
      </c>
      <c r="R6">
        <v>10.060335171414776</v>
      </c>
      <c r="S6">
        <v>5.740794769230769</v>
      </c>
      <c r="T6">
        <v>0</v>
      </c>
      <c r="U6">
        <v>234.03692052631581</v>
      </c>
      <c r="V6">
        <v>3.4884048617176133</v>
      </c>
      <c r="W6">
        <v>7.8490254822006458</v>
      </c>
      <c r="X6">
        <v>15.337121241596291</v>
      </c>
      <c r="Y6">
        <v>0</v>
      </c>
      <c r="Z6">
        <v>1.5906943039999999</v>
      </c>
      <c r="AA6">
        <v>6.8540419405766544</v>
      </c>
      <c r="AB6">
        <v>9.6386744759278074</v>
      </c>
      <c r="AC6">
        <v>7.088672178368137</v>
      </c>
      <c r="AD6">
        <v>8.9137336325343295</v>
      </c>
      <c r="AE6">
        <v>12.060298588439373</v>
      </c>
      <c r="AF6">
        <v>0</v>
      </c>
      <c r="AG6">
        <v>0</v>
      </c>
      <c r="AH6">
        <v>37.308860543241401</v>
      </c>
      <c r="AI6">
        <v>0.8693925441767214</v>
      </c>
      <c r="AJ6">
        <v>0</v>
      </c>
      <c r="AK6">
        <v>12.505291574536669</v>
      </c>
      <c r="AL6">
        <v>20.405810981583478</v>
      </c>
      <c r="AM6">
        <v>0</v>
      </c>
      <c r="AN6">
        <v>0</v>
      </c>
      <c r="AO6">
        <v>2.3308619880000006</v>
      </c>
      <c r="AP6">
        <v>3.1556136633196359</v>
      </c>
      <c r="AQ6">
        <v>0</v>
      </c>
      <c r="AR6">
        <v>9.9639578692028969</v>
      </c>
      <c r="AS6">
        <v>7.8760482833911256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756.31201185450038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157.61873076278059</v>
      </c>
      <c r="L7">
        <v>40.78</v>
      </c>
      <c r="M7">
        <v>0</v>
      </c>
      <c r="N7">
        <v>28.961103607534536</v>
      </c>
      <c r="O7">
        <v>48.644867109725887</v>
      </c>
      <c r="P7">
        <v>58.193408034031421</v>
      </c>
      <c r="Q7">
        <v>5.0393477206537893</v>
      </c>
      <c r="R7">
        <v>10.060335171414776</v>
      </c>
      <c r="S7">
        <v>5.740794769230769</v>
      </c>
      <c r="T7">
        <v>0</v>
      </c>
      <c r="U7">
        <v>234.03692052631581</v>
      </c>
      <c r="V7">
        <v>3.4884048617176133</v>
      </c>
      <c r="W7">
        <v>7.8490254822006458</v>
      </c>
      <c r="X7">
        <v>15.337121241596291</v>
      </c>
      <c r="Y7">
        <v>0</v>
      </c>
      <c r="Z7">
        <v>1.5906943039999999</v>
      </c>
      <c r="AA7">
        <v>6.8540419405766544</v>
      </c>
      <c r="AB7">
        <v>9.6386744759278074</v>
      </c>
      <c r="AC7">
        <v>7.088672178368137</v>
      </c>
      <c r="AD7">
        <v>8.9137336325343295</v>
      </c>
      <c r="AE7">
        <v>12.060298588439373</v>
      </c>
      <c r="AF7">
        <v>0</v>
      </c>
      <c r="AG7">
        <v>0</v>
      </c>
      <c r="AH7">
        <v>37.308860543241401</v>
      </c>
      <c r="AI7">
        <v>0.8693925441767214</v>
      </c>
      <c r="AJ7">
        <v>0</v>
      </c>
      <c r="AK7">
        <v>12.505291574536669</v>
      </c>
      <c r="AL7">
        <v>20.405810981583478</v>
      </c>
      <c r="AM7">
        <v>0</v>
      </c>
      <c r="AN7">
        <v>0</v>
      </c>
      <c r="AO7">
        <v>2.3667214540000003</v>
      </c>
      <c r="AP7">
        <v>3.1556136633196359</v>
      </c>
      <c r="AQ7">
        <v>0</v>
      </c>
      <c r="AR7">
        <v>9.9639578692028969</v>
      </c>
      <c r="AS7">
        <v>7.8760482833911256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756.3478713205003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157.61873076278059</v>
      </c>
      <c r="L8">
        <v>40.78</v>
      </c>
      <c r="M8">
        <v>0</v>
      </c>
      <c r="N8">
        <v>28.961103607534536</v>
      </c>
      <c r="O8">
        <v>48.644867109725887</v>
      </c>
      <c r="P8">
        <v>58.193408034031421</v>
      </c>
      <c r="Q8">
        <v>5.0393477206537893</v>
      </c>
      <c r="R8">
        <v>10.060335171414776</v>
      </c>
      <c r="S8">
        <v>5.740794769230769</v>
      </c>
      <c r="T8">
        <v>0</v>
      </c>
      <c r="U8">
        <v>234.03692052631581</v>
      </c>
      <c r="V8">
        <v>3.4884048617176133</v>
      </c>
      <c r="W8">
        <v>7.8490254822006458</v>
      </c>
      <c r="X8">
        <v>15.337121241596291</v>
      </c>
      <c r="Y8">
        <v>0</v>
      </c>
      <c r="Z8">
        <v>1.5906943039999999</v>
      </c>
      <c r="AA8">
        <v>6.8540419405766544</v>
      </c>
      <c r="AB8">
        <v>9.6386744759278074</v>
      </c>
      <c r="AC8">
        <v>7.088672178368137</v>
      </c>
      <c r="AD8">
        <v>8.9137336325343295</v>
      </c>
      <c r="AE8">
        <v>12.060298588439373</v>
      </c>
      <c r="AF8">
        <v>0</v>
      </c>
      <c r="AG8">
        <v>0</v>
      </c>
      <c r="AH8">
        <v>37.308860543241401</v>
      </c>
      <c r="AI8">
        <v>0.8693925441767214</v>
      </c>
      <c r="AJ8">
        <v>0</v>
      </c>
      <c r="AK8">
        <v>12.505291574536669</v>
      </c>
      <c r="AL8">
        <v>20.405810981583478</v>
      </c>
      <c r="AM8">
        <v>0</v>
      </c>
      <c r="AN8">
        <v>0</v>
      </c>
      <c r="AO8">
        <v>2.3667214540000003</v>
      </c>
      <c r="AP8">
        <v>3.1556136633196359</v>
      </c>
      <c r="AQ8">
        <v>0</v>
      </c>
      <c r="AR8">
        <v>9.9639578692028969</v>
      </c>
      <c r="AS8">
        <v>7.8760482833911256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756.3478713205003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157.61873076278059</v>
      </c>
      <c r="L9">
        <v>40.78</v>
      </c>
      <c r="M9">
        <v>0</v>
      </c>
      <c r="N9">
        <v>28.961103607534536</v>
      </c>
      <c r="O9">
        <v>48.644867109725887</v>
      </c>
      <c r="P9">
        <v>58.193408034031421</v>
      </c>
      <c r="Q9">
        <v>4.9500187405350839</v>
      </c>
      <c r="R9">
        <v>10.060335171414776</v>
      </c>
      <c r="S9">
        <v>5.740794769230769</v>
      </c>
      <c r="T9">
        <v>0</v>
      </c>
      <c r="U9">
        <v>234.03692052631581</v>
      </c>
      <c r="V9">
        <v>3.4884048617176133</v>
      </c>
      <c r="W9">
        <v>7.8490254822006458</v>
      </c>
      <c r="X9">
        <v>20.749884947980416</v>
      </c>
      <c r="Y9">
        <v>0</v>
      </c>
      <c r="Z9">
        <v>1.5906943039999999</v>
      </c>
      <c r="AA9">
        <v>6.8540419405766544</v>
      </c>
      <c r="AB9">
        <v>9.6386744759278074</v>
      </c>
      <c r="AC9">
        <v>7.088672178368137</v>
      </c>
      <c r="AD9">
        <v>8.9137336325343295</v>
      </c>
      <c r="AE9">
        <v>12.060298588439373</v>
      </c>
      <c r="AF9">
        <v>0</v>
      </c>
      <c r="AG9">
        <v>0</v>
      </c>
      <c r="AH9">
        <v>37.308860543241401</v>
      </c>
      <c r="AI9">
        <v>0.8693925441767214</v>
      </c>
      <c r="AJ9">
        <v>0</v>
      </c>
      <c r="AK9">
        <v>12.505291574536669</v>
      </c>
      <c r="AL9">
        <v>20.405810981583478</v>
      </c>
      <c r="AM9">
        <v>0</v>
      </c>
      <c r="AN9">
        <v>0</v>
      </c>
      <c r="AO9">
        <v>2.3667214540000003</v>
      </c>
      <c r="AP9">
        <v>2.9369079343287496</v>
      </c>
      <c r="AQ9">
        <v>0</v>
      </c>
      <c r="AR9">
        <v>9.9639578692028969</v>
      </c>
      <c r="AS9">
        <v>7.8760482833911256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761.4526003177748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157.61873076278059</v>
      </c>
      <c r="L10">
        <v>40.78</v>
      </c>
      <c r="M10">
        <v>0</v>
      </c>
      <c r="N10">
        <v>28.961103607534536</v>
      </c>
      <c r="O10">
        <v>48.644867109725887</v>
      </c>
      <c r="P10">
        <v>58.193408034031421</v>
      </c>
      <c r="Q10">
        <v>4.9500187405350839</v>
      </c>
      <c r="R10">
        <v>10.060335171414776</v>
      </c>
      <c r="S10">
        <v>5.740794769230769</v>
      </c>
      <c r="T10">
        <v>0</v>
      </c>
      <c r="U10">
        <v>234.03692052631581</v>
      </c>
      <c r="V10">
        <v>3.4884048617176133</v>
      </c>
      <c r="W10">
        <v>7.8490254822006458</v>
      </c>
      <c r="X10">
        <v>21.213633714165965</v>
      </c>
      <c r="Y10">
        <v>0</v>
      </c>
      <c r="Z10">
        <v>1.5906943039999999</v>
      </c>
      <c r="AA10">
        <v>6.8540419405766544</v>
      </c>
      <c r="AB10">
        <v>9.6386744759278074</v>
      </c>
      <c r="AC10">
        <v>7.088672178368137</v>
      </c>
      <c r="AD10">
        <v>8.9137336325343295</v>
      </c>
      <c r="AE10">
        <v>12.060298588439373</v>
      </c>
      <c r="AF10">
        <v>0</v>
      </c>
      <c r="AG10">
        <v>0</v>
      </c>
      <c r="AH10">
        <v>37.308860543241401</v>
      </c>
      <c r="AI10">
        <v>0.8693925441767214</v>
      </c>
      <c r="AJ10">
        <v>0</v>
      </c>
      <c r="AK10">
        <v>12.505291574536669</v>
      </c>
      <c r="AL10">
        <v>20.405810981583478</v>
      </c>
      <c r="AM10">
        <v>0</v>
      </c>
      <c r="AN10">
        <v>0</v>
      </c>
      <c r="AO10">
        <v>2.3667214540000003</v>
      </c>
      <c r="AP10">
        <v>2.9369079343287496</v>
      </c>
      <c r="AQ10">
        <v>0</v>
      </c>
      <c r="AR10">
        <v>9.9639578692028969</v>
      </c>
      <c r="AS10">
        <v>7.8760482833911256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761.91634908396043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157.61873076278059</v>
      </c>
      <c r="L11">
        <v>40.78</v>
      </c>
      <c r="M11">
        <v>0</v>
      </c>
      <c r="N11">
        <v>28.961103607534536</v>
      </c>
      <c r="O11">
        <v>48.644867109725887</v>
      </c>
      <c r="P11">
        <v>58.193408034031421</v>
      </c>
      <c r="Q11">
        <v>4.9500187405350839</v>
      </c>
      <c r="R11">
        <v>10.060335171414776</v>
      </c>
      <c r="S11">
        <v>5.740794769230769</v>
      </c>
      <c r="T11">
        <v>0</v>
      </c>
      <c r="U11">
        <v>234.03692052631581</v>
      </c>
      <c r="V11">
        <v>3.4884048617176133</v>
      </c>
      <c r="W11">
        <v>7.8490254822006458</v>
      </c>
      <c r="X11">
        <v>21.213633714165965</v>
      </c>
      <c r="Y11">
        <v>0</v>
      </c>
      <c r="Z11">
        <v>1.5906943039999999</v>
      </c>
      <c r="AA11">
        <v>6.8540419405766544</v>
      </c>
      <c r="AB11">
        <v>9.6386744759278074</v>
      </c>
      <c r="AC11">
        <v>7.088672178368137</v>
      </c>
      <c r="AD11">
        <v>8.9137336325343295</v>
      </c>
      <c r="AE11">
        <v>12.060298588439373</v>
      </c>
      <c r="AF11">
        <v>0</v>
      </c>
      <c r="AG11">
        <v>0</v>
      </c>
      <c r="AH11">
        <v>37.308860543241401</v>
      </c>
      <c r="AI11">
        <v>0.8693925441767214</v>
      </c>
      <c r="AJ11">
        <v>0</v>
      </c>
      <c r="AK11">
        <v>12.505291574536669</v>
      </c>
      <c r="AL11">
        <v>20.405810981583478</v>
      </c>
      <c r="AM11">
        <v>0</v>
      </c>
      <c r="AN11">
        <v>0</v>
      </c>
      <c r="AO11">
        <v>2.4025809200000006</v>
      </c>
      <c r="AP11">
        <v>2.9369079343287496</v>
      </c>
      <c r="AQ11">
        <v>0</v>
      </c>
      <c r="AR11">
        <v>9.9639578692028969</v>
      </c>
      <c r="AS11">
        <v>6.2352049890265446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760.31136525559589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157.61873076278059</v>
      </c>
      <c r="L12">
        <v>40.78</v>
      </c>
      <c r="M12">
        <v>0</v>
      </c>
      <c r="N12">
        <v>28.961103607534536</v>
      </c>
      <c r="O12">
        <v>48.644867109725887</v>
      </c>
      <c r="P12">
        <v>58.193408034031421</v>
      </c>
      <c r="Q12">
        <v>4.9500187405350839</v>
      </c>
      <c r="R12">
        <v>10.060335171414776</v>
      </c>
      <c r="S12">
        <v>5.740794769230769</v>
      </c>
      <c r="T12">
        <v>0</v>
      </c>
      <c r="U12">
        <v>234.03692052631581</v>
      </c>
      <c r="V12">
        <v>3.4884048617176133</v>
      </c>
      <c r="W12">
        <v>7.8490254822006458</v>
      </c>
      <c r="X12">
        <v>21.213633714165965</v>
      </c>
      <c r="Y12">
        <v>0</v>
      </c>
      <c r="Z12">
        <v>1.5906943039999999</v>
      </c>
      <c r="AA12">
        <v>6.8540419405766544</v>
      </c>
      <c r="AB12">
        <v>9.6386744759278074</v>
      </c>
      <c r="AC12">
        <v>7.088672178368137</v>
      </c>
      <c r="AD12">
        <v>8.9137336325343295</v>
      </c>
      <c r="AE12">
        <v>12.060298588439373</v>
      </c>
      <c r="AF12">
        <v>0</v>
      </c>
      <c r="AG12">
        <v>0</v>
      </c>
      <c r="AH12">
        <v>37.308860543241401</v>
      </c>
      <c r="AI12">
        <v>0.8693925441767214</v>
      </c>
      <c r="AJ12">
        <v>0</v>
      </c>
      <c r="AK12">
        <v>12.505291574536669</v>
      </c>
      <c r="AL12">
        <v>20.405810981583478</v>
      </c>
      <c r="AM12">
        <v>0</v>
      </c>
      <c r="AN12">
        <v>0</v>
      </c>
      <c r="AO12">
        <v>2.4025809200000006</v>
      </c>
      <c r="AP12">
        <v>2.9369079343287496</v>
      </c>
      <c r="AQ12">
        <v>0</v>
      </c>
      <c r="AR12">
        <v>9.9639578692028969</v>
      </c>
      <c r="AS12">
        <v>6.2352049890265446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760.31136525559589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157.61873076278059</v>
      </c>
      <c r="L13">
        <v>40.78</v>
      </c>
      <c r="M13">
        <v>0</v>
      </c>
      <c r="N13">
        <v>28.961103607534536</v>
      </c>
      <c r="O13">
        <v>48.644867109725887</v>
      </c>
      <c r="P13">
        <v>58.193408034031421</v>
      </c>
      <c r="Q13">
        <v>4.4973806156405987</v>
      </c>
      <c r="R13">
        <v>10.060335171414776</v>
      </c>
      <c r="S13">
        <v>5.740794769230769</v>
      </c>
      <c r="T13">
        <v>0</v>
      </c>
      <c r="U13">
        <v>234.03692052631581</v>
      </c>
      <c r="V13">
        <v>3.4884048617176133</v>
      </c>
      <c r="W13">
        <v>7.8490254822006458</v>
      </c>
      <c r="X13">
        <v>23.051188063147453</v>
      </c>
      <c r="Y13">
        <v>0</v>
      </c>
      <c r="Z13">
        <v>1.5906943039999999</v>
      </c>
      <c r="AA13">
        <v>6.8540419405766544</v>
      </c>
      <c r="AB13">
        <v>9.6386744759278074</v>
      </c>
      <c r="AC13">
        <v>7.088672178368137</v>
      </c>
      <c r="AD13">
        <v>8.9137336325343295</v>
      </c>
      <c r="AE13">
        <v>12.060298588439373</v>
      </c>
      <c r="AF13">
        <v>0</v>
      </c>
      <c r="AG13">
        <v>0</v>
      </c>
      <c r="AH13">
        <v>37.308860543241401</v>
      </c>
      <c r="AI13">
        <v>0.8693925441767214</v>
      </c>
      <c r="AJ13">
        <v>0</v>
      </c>
      <c r="AK13">
        <v>12.505291574536669</v>
      </c>
      <c r="AL13">
        <v>20.405810981583478</v>
      </c>
      <c r="AM13">
        <v>0</v>
      </c>
      <c r="AN13">
        <v>0</v>
      </c>
      <c r="AO13">
        <v>2.4384401320000006</v>
      </c>
      <c r="AP13">
        <v>2.9369079343287496</v>
      </c>
      <c r="AQ13">
        <v>0</v>
      </c>
      <c r="AR13">
        <v>9.9639578692028969</v>
      </c>
      <c r="AS13">
        <v>6.2352049890265446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761.73214069168296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157.61873076278059</v>
      </c>
      <c r="L14">
        <v>40.78</v>
      </c>
      <c r="M14">
        <v>0</v>
      </c>
      <c r="N14">
        <v>28.961103607534536</v>
      </c>
      <c r="O14">
        <v>48.644867109725887</v>
      </c>
      <c r="P14">
        <v>58.193408034031421</v>
      </c>
      <c r="Q14">
        <v>4.4973806156405987</v>
      </c>
      <c r="R14">
        <v>10.060335171414776</v>
      </c>
      <c r="S14">
        <v>5.740794769230769</v>
      </c>
      <c r="T14">
        <v>0</v>
      </c>
      <c r="U14">
        <v>234.03692052631581</v>
      </c>
      <c r="V14">
        <v>3.4884048617176133</v>
      </c>
      <c r="W14">
        <v>7.8490254822006458</v>
      </c>
      <c r="X14">
        <v>25.442361124600637</v>
      </c>
      <c r="Y14">
        <v>0</v>
      </c>
      <c r="Z14">
        <v>1.5906943039999999</v>
      </c>
      <c r="AA14">
        <v>6.8540419405766544</v>
      </c>
      <c r="AB14">
        <v>9.6386744759278074</v>
      </c>
      <c r="AC14">
        <v>7.088672178368137</v>
      </c>
      <c r="AD14">
        <v>8.9137336325343295</v>
      </c>
      <c r="AE14">
        <v>12.060298588439373</v>
      </c>
      <c r="AF14">
        <v>0</v>
      </c>
      <c r="AG14">
        <v>0</v>
      </c>
      <c r="AH14">
        <v>37.308860543241401</v>
      </c>
      <c r="AI14">
        <v>0.8693925441767214</v>
      </c>
      <c r="AJ14">
        <v>0</v>
      </c>
      <c r="AK14">
        <v>12.505291574536669</v>
      </c>
      <c r="AL14">
        <v>20.405810981583478</v>
      </c>
      <c r="AM14">
        <v>0</v>
      </c>
      <c r="AN14">
        <v>0</v>
      </c>
      <c r="AO14">
        <v>2.4384401320000006</v>
      </c>
      <c r="AP14">
        <v>2.9369079343287496</v>
      </c>
      <c r="AQ14">
        <v>0</v>
      </c>
      <c r="AR14">
        <v>9.9639578692028969</v>
      </c>
      <c r="AS14">
        <v>6.2352049890265446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764.12331375313613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157.61873076278059</v>
      </c>
      <c r="L15">
        <v>40.78</v>
      </c>
      <c r="M15">
        <v>0</v>
      </c>
      <c r="N15">
        <v>28.961103607534536</v>
      </c>
      <c r="O15">
        <v>48.644867109725887</v>
      </c>
      <c r="P15">
        <v>58.193408034031421</v>
      </c>
      <c r="Q15">
        <v>4.8011790218522368</v>
      </c>
      <c r="R15">
        <v>10.060335171414776</v>
      </c>
      <c r="S15">
        <v>5.740794769230769</v>
      </c>
      <c r="T15">
        <v>0</v>
      </c>
      <c r="U15">
        <v>234.03692052631581</v>
      </c>
      <c r="V15">
        <v>3.4884048617176133</v>
      </c>
      <c r="W15">
        <v>7.8490254822006458</v>
      </c>
      <c r="X15">
        <v>26.011060362757547</v>
      </c>
      <c r="Y15">
        <v>0</v>
      </c>
      <c r="Z15">
        <v>1.5906943039999999</v>
      </c>
      <c r="AA15">
        <v>6.8540419405766544</v>
      </c>
      <c r="AB15">
        <v>9.6386744759278074</v>
      </c>
      <c r="AC15">
        <v>7.088672178368137</v>
      </c>
      <c r="AD15">
        <v>8.9137336325343295</v>
      </c>
      <c r="AE15">
        <v>12.060298588439373</v>
      </c>
      <c r="AF15">
        <v>0</v>
      </c>
      <c r="AG15">
        <v>0</v>
      </c>
      <c r="AH15">
        <v>37.308860543241401</v>
      </c>
      <c r="AI15">
        <v>0.8693925441767214</v>
      </c>
      <c r="AJ15">
        <v>0</v>
      </c>
      <c r="AK15">
        <v>12.505291574536669</v>
      </c>
      <c r="AL15">
        <v>19.413861790791742</v>
      </c>
      <c r="AM15">
        <v>0</v>
      </c>
      <c r="AN15">
        <v>0</v>
      </c>
      <c r="AO15">
        <v>2.4384401320000006</v>
      </c>
      <c r="AP15">
        <v>2.9369079343287496</v>
      </c>
      <c r="AQ15">
        <v>0</v>
      </c>
      <c r="AR15">
        <v>9.9639578692028969</v>
      </c>
      <c r="AS15">
        <v>6.2352049890265446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764.00386220671294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157.61873076278059</v>
      </c>
      <c r="L16">
        <v>40.78</v>
      </c>
      <c r="M16">
        <v>0</v>
      </c>
      <c r="N16">
        <v>28.961103607534536</v>
      </c>
      <c r="O16">
        <v>48.644867109725887</v>
      </c>
      <c r="P16">
        <v>58.193408034031421</v>
      </c>
      <c r="Q16">
        <v>4.8792110583418626</v>
      </c>
      <c r="R16">
        <v>10.060335171414776</v>
      </c>
      <c r="S16">
        <v>5.740794769230769</v>
      </c>
      <c r="T16">
        <v>0</v>
      </c>
      <c r="U16">
        <v>234.03692052631581</v>
      </c>
      <c r="V16">
        <v>3.4884048617176133</v>
      </c>
      <c r="W16">
        <v>7.8490254822006458</v>
      </c>
      <c r="X16">
        <v>26.011060362757547</v>
      </c>
      <c r="Y16">
        <v>0</v>
      </c>
      <c r="Z16">
        <v>1.5906943039999999</v>
      </c>
      <c r="AA16">
        <v>6.8540419405766544</v>
      </c>
      <c r="AB16">
        <v>9.6386744759278074</v>
      </c>
      <c r="AC16">
        <v>7.088672178368137</v>
      </c>
      <c r="AD16">
        <v>8.9137336325343295</v>
      </c>
      <c r="AE16">
        <v>12.060298588439373</v>
      </c>
      <c r="AF16">
        <v>0</v>
      </c>
      <c r="AG16">
        <v>0</v>
      </c>
      <c r="AH16">
        <v>37.308860543241401</v>
      </c>
      <c r="AI16">
        <v>0.8693925441767214</v>
      </c>
      <c r="AJ16">
        <v>0</v>
      </c>
      <c r="AK16">
        <v>12.505291574536669</v>
      </c>
      <c r="AL16">
        <v>19.413861790791742</v>
      </c>
      <c r="AM16">
        <v>0</v>
      </c>
      <c r="AN16">
        <v>0</v>
      </c>
      <c r="AO16">
        <v>2.4384401320000006</v>
      </c>
      <c r="AP16">
        <v>2.9369079343287496</v>
      </c>
      <c r="AQ16">
        <v>0</v>
      </c>
      <c r="AR16">
        <v>9.9639578692028969</v>
      </c>
      <c r="AS16">
        <v>6.2352049890265446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764.08189424320256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157.61873076278059</v>
      </c>
      <c r="L17">
        <v>40.78</v>
      </c>
      <c r="M17">
        <v>0</v>
      </c>
      <c r="N17">
        <v>28.961103607534536</v>
      </c>
      <c r="O17">
        <v>48.644867109725887</v>
      </c>
      <c r="P17">
        <v>58.193408034031421</v>
      </c>
      <c r="Q17">
        <v>4.8792110583418626</v>
      </c>
      <c r="R17">
        <v>10.060335171414776</v>
      </c>
      <c r="S17">
        <v>5.740794769230769</v>
      </c>
      <c r="T17">
        <v>0</v>
      </c>
      <c r="U17">
        <v>234.03692052631581</v>
      </c>
      <c r="V17">
        <v>3.4884048617176133</v>
      </c>
      <c r="W17">
        <v>7.8490254822006458</v>
      </c>
      <c r="X17">
        <v>21.219142261007619</v>
      </c>
      <c r="Y17">
        <v>0</v>
      </c>
      <c r="Z17">
        <v>1.5906943039999999</v>
      </c>
      <c r="AA17">
        <v>6.8540419405766544</v>
      </c>
      <c r="AB17">
        <v>9.6386744759278074</v>
      </c>
      <c r="AC17">
        <v>7.088672178368137</v>
      </c>
      <c r="AD17">
        <v>8.9137336325343295</v>
      </c>
      <c r="AE17">
        <v>12.060298588439373</v>
      </c>
      <c r="AF17">
        <v>0</v>
      </c>
      <c r="AG17">
        <v>0</v>
      </c>
      <c r="AH17">
        <v>37.308860543241401</v>
      </c>
      <c r="AI17">
        <v>3.4154706033175888</v>
      </c>
      <c r="AJ17">
        <v>0</v>
      </c>
      <c r="AK17">
        <v>12.505291574536669</v>
      </c>
      <c r="AL17">
        <v>19.413861790791742</v>
      </c>
      <c r="AM17">
        <v>0</v>
      </c>
      <c r="AN17">
        <v>0</v>
      </c>
      <c r="AO17">
        <v>2.4384401320000006</v>
      </c>
      <c r="AP17">
        <v>2.9369079343287496</v>
      </c>
      <c r="AQ17">
        <v>0</v>
      </c>
      <c r="AR17">
        <v>9.9639578692028969</v>
      </c>
      <c r="AS17">
        <v>5.5788675429785837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761.17971675454544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157.61873076278059</v>
      </c>
      <c r="L18">
        <v>40.78</v>
      </c>
      <c r="M18">
        <v>0</v>
      </c>
      <c r="N18">
        <v>28.961103607534536</v>
      </c>
      <c r="O18">
        <v>48.644867109725887</v>
      </c>
      <c r="P18">
        <v>58.193408034031421</v>
      </c>
      <c r="Q18">
        <v>4.8792110583418626</v>
      </c>
      <c r="R18">
        <v>10.060335171414776</v>
      </c>
      <c r="S18">
        <v>5.740794769230769</v>
      </c>
      <c r="T18">
        <v>0</v>
      </c>
      <c r="U18">
        <v>234.03692052631581</v>
      </c>
      <c r="V18">
        <v>3.4884048617176133</v>
      </c>
      <c r="W18">
        <v>7.8490254822006458</v>
      </c>
      <c r="X18">
        <v>21.219142261007619</v>
      </c>
      <c r="Y18">
        <v>0</v>
      </c>
      <c r="Z18">
        <v>1.5906943039999999</v>
      </c>
      <c r="AA18">
        <v>6.8540419405766544</v>
      </c>
      <c r="AB18">
        <v>9.6386744759278074</v>
      </c>
      <c r="AC18">
        <v>7.088672178368137</v>
      </c>
      <c r="AD18">
        <v>8.9137336325343295</v>
      </c>
      <c r="AE18">
        <v>12.060298588439373</v>
      </c>
      <c r="AF18">
        <v>0</v>
      </c>
      <c r="AG18">
        <v>0</v>
      </c>
      <c r="AH18">
        <v>37.308860543241401</v>
      </c>
      <c r="AI18">
        <v>3.4154706033175888</v>
      </c>
      <c r="AJ18">
        <v>0</v>
      </c>
      <c r="AK18">
        <v>12.505291574536669</v>
      </c>
      <c r="AL18">
        <v>19.413861790791742</v>
      </c>
      <c r="AM18">
        <v>0</v>
      </c>
      <c r="AN18">
        <v>0</v>
      </c>
      <c r="AO18">
        <v>2.4384401320000006</v>
      </c>
      <c r="AP18">
        <v>2.9369079343287496</v>
      </c>
      <c r="AQ18">
        <v>0</v>
      </c>
      <c r="AR18">
        <v>9.9639578692028969</v>
      </c>
      <c r="AS18">
        <v>5.5788675429785837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761.17971675454544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157.62020528255974</v>
      </c>
      <c r="L19">
        <v>40.779656931447924</v>
      </c>
      <c r="M19">
        <v>0</v>
      </c>
      <c r="N19">
        <v>28.961103607534536</v>
      </c>
      <c r="O19">
        <v>48.644867109725887</v>
      </c>
      <c r="P19">
        <v>58.193408034031421</v>
      </c>
      <c r="Q19">
        <v>4.8792110583418626</v>
      </c>
      <c r="R19">
        <v>10.060335171414776</v>
      </c>
      <c r="S19">
        <v>5.740794769230769</v>
      </c>
      <c r="T19">
        <v>0</v>
      </c>
      <c r="U19">
        <v>234.03692052631581</v>
      </c>
      <c r="V19">
        <v>3.4884048617176133</v>
      </c>
      <c r="W19">
        <v>7.8490254822006458</v>
      </c>
      <c r="X19">
        <v>30.731449398694565</v>
      </c>
      <c r="Y19">
        <v>0</v>
      </c>
      <c r="Z19">
        <v>1.5906943039999999</v>
      </c>
      <c r="AA19">
        <v>6.8540419405766544</v>
      </c>
      <c r="AB19">
        <v>9.6386744759278074</v>
      </c>
      <c r="AC19">
        <v>7.088672178368137</v>
      </c>
      <c r="AD19">
        <v>8.9137336325343295</v>
      </c>
      <c r="AE19">
        <v>12.060298588439373</v>
      </c>
      <c r="AF19">
        <v>0</v>
      </c>
      <c r="AG19">
        <v>0</v>
      </c>
      <c r="AH19">
        <v>37.308860543241401</v>
      </c>
      <c r="AI19">
        <v>3.4154706033175888</v>
      </c>
      <c r="AJ19">
        <v>0</v>
      </c>
      <c r="AK19">
        <v>12.505291574536669</v>
      </c>
      <c r="AL19">
        <v>19.413861790791742</v>
      </c>
      <c r="AM19">
        <v>0</v>
      </c>
      <c r="AN19">
        <v>0</v>
      </c>
      <c r="AO19">
        <v>2.3667214540000003</v>
      </c>
      <c r="AP19">
        <v>2.9369079343287496</v>
      </c>
      <c r="AQ19">
        <v>0</v>
      </c>
      <c r="AR19">
        <v>9.9639578692028969</v>
      </c>
      <c r="AS19">
        <v>5.2506989268730431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770.29326804935386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157.61969108502751</v>
      </c>
      <c r="L20">
        <v>40.779656931447924</v>
      </c>
      <c r="M20">
        <v>0</v>
      </c>
      <c r="N20">
        <v>28.961103607534536</v>
      </c>
      <c r="O20">
        <v>48.644867109725887</v>
      </c>
      <c r="P20">
        <v>58.193408034031421</v>
      </c>
      <c r="Q20">
        <v>4.8792110583418626</v>
      </c>
      <c r="R20">
        <v>10.060335171414776</v>
      </c>
      <c r="S20">
        <v>5.740794769230769</v>
      </c>
      <c r="T20">
        <v>0</v>
      </c>
      <c r="U20">
        <v>234.03692052631581</v>
      </c>
      <c r="V20">
        <v>3.4884048617176133</v>
      </c>
      <c r="W20">
        <v>7.8490254822006458</v>
      </c>
      <c r="X20">
        <v>31.990491540925877</v>
      </c>
      <c r="Y20">
        <v>0</v>
      </c>
      <c r="Z20">
        <v>1.5906943039999999</v>
      </c>
      <c r="AA20">
        <v>6.8540419405766544</v>
      </c>
      <c r="AB20">
        <v>9.6386744759278074</v>
      </c>
      <c r="AC20">
        <v>7.088672178368137</v>
      </c>
      <c r="AD20">
        <v>8.9137336325343295</v>
      </c>
      <c r="AE20">
        <v>12.060298588439373</v>
      </c>
      <c r="AF20">
        <v>0</v>
      </c>
      <c r="AG20">
        <v>0</v>
      </c>
      <c r="AH20">
        <v>37.308860543241401</v>
      </c>
      <c r="AI20">
        <v>3.4154706033175888</v>
      </c>
      <c r="AJ20">
        <v>0</v>
      </c>
      <c r="AK20">
        <v>12.505291574536669</v>
      </c>
      <c r="AL20">
        <v>19.413861790791742</v>
      </c>
      <c r="AM20">
        <v>0</v>
      </c>
      <c r="AN20">
        <v>0</v>
      </c>
      <c r="AO20">
        <v>2.3667214540000003</v>
      </c>
      <c r="AP20">
        <v>2.9369079343287496</v>
      </c>
      <c r="AQ20">
        <v>0</v>
      </c>
      <c r="AR20">
        <v>9.9639578692028969</v>
      </c>
      <c r="AS20">
        <v>5.2506989268730431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771.5517959940529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157.61912515891473</v>
      </c>
      <c r="L21">
        <v>40.779656931447924</v>
      </c>
      <c r="M21">
        <v>0</v>
      </c>
      <c r="N21">
        <v>28.961103607534536</v>
      </c>
      <c r="O21">
        <v>48.644867109725887</v>
      </c>
      <c r="P21">
        <v>58.193408034031421</v>
      </c>
      <c r="Q21">
        <v>4.8792110583418626</v>
      </c>
      <c r="R21">
        <v>10.060335171414776</v>
      </c>
      <c r="S21">
        <v>5.740794769230769</v>
      </c>
      <c r="T21">
        <v>0</v>
      </c>
      <c r="U21">
        <v>234.03692052631581</v>
      </c>
      <c r="V21">
        <v>3.4884048617176133</v>
      </c>
      <c r="W21">
        <v>7.8490254822006458</v>
      </c>
      <c r="X21">
        <v>33.522618289694059</v>
      </c>
      <c r="Y21">
        <v>0</v>
      </c>
      <c r="Z21">
        <v>1.5906943039999999</v>
      </c>
      <c r="AA21">
        <v>6.8540419405766544</v>
      </c>
      <c r="AB21">
        <v>9.6386744759278074</v>
      </c>
      <c r="AC21">
        <v>7.088672178368137</v>
      </c>
      <c r="AD21">
        <v>8.9137336325343295</v>
      </c>
      <c r="AE21">
        <v>12.060298588439373</v>
      </c>
      <c r="AF21">
        <v>0</v>
      </c>
      <c r="AG21">
        <v>0</v>
      </c>
      <c r="AH21">
        <v>37.308860543241401</v>
      </c>
      <c r="AI21">
        <v>0.8693925441767214</v>
      </c>
      <c r="AJ21">
        <v>0</v>
      </c>
      <c r="AK21">
        <v>12.505291574536669</v>
      </c>
      <c r="AL21">
        <v>19.413861790791742</v>
      </c>
      <c r="AM21">
        <v>0</v>
      </c>
      <c r="AN21">
        <v>0</v>
      </c>
      <c r="AO21">
        <v>2.3667214540000003</v>
      </c>
      <c r="AP21">
        <v>3.1556136633196359</v>
      </c>
      <c r="AQ21">
        <v>0</v>
      </c>
      <c r="AR21">
        <v>9.9639578692028969</v>
      </c>
      <c r="AS21">
        <v>5.2506989268730431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770.75598448655842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157.68668985203024</v>
      </c>
      <c r="L22">
        <v>40.779656931447924</v>
      </c>
      <c r="M22">
        <v>0</v>
      </c>
      <c r="N22">
        <v>28.961103607534536</v>
      </c>
      <c r="O22">
        <v>48.644867109725887</v>
      </c>
      <c r="P22">
        <v>58.193408034031421</v>
      </c>
      <c r="Q22">
        <v>4.8792110583418626</v>
      </c>
      <c r="R22">
        <v>10.060335171414776</v>
      </c>
      <c r="S22">
        <v>5.740794769230769</v>
      </c>
      <c r="T22">
        <v>0</v>
      </c>
      <c r="U22">
        <v>234.03692052631581</v>
      </c>
      <c r="V22">
        <v>3.4884048617176133</v>
      </c>
      <c r="W22">
        <v>7.8490254822006458</v>
      </c>
      <c r="X22">
        <v>33.522618289694059</v>
      </c>
      <c r="Y22">
        <v>0</v>
      </c>
      <c r="Z22">
        <v>1.5906943039999999</v>
      </c>
      <c r="AA22">
        <v>6.8540419405766544</v>
      </c>
      <c r="AB22">
        <v>9.6386744759278074</v>
      </c>
      <c r="AC22">
        <v>7.088672178368137</v>
      </c>
      <c r="AD22">
        <v>8.9137336325343295</v>
      </c>
      <c r="AE22">
        <v>12.060298588439373</v>
      </c>
      <c r="AF22">
        <v>0</v>
      </c>
      <c r="AG22">
        <v>0</v>
      </c>
      <c r="AH22">
        <v>37.308860543241401</v>
      </c>
      <c r="AI22">
        <v>0.8693925441767214</v>
      </c>
      <c r="AJ22">
        <v>0</v>
      </c>
      <c r="AK22">
        <v>12.505291574536669</v>
      </c>
      <c r="AL22">
        <v>19.413861790791742</v>
      </c>
      <c r="AM22">
        <v>0</v>
      </c>
      <c r="AN22">
        <v>0</v>
      </c>
      <c r="AO22">
        <v>2.3667214540000003</v>
      </c>
      <c r="AP22">
        <v>3.1556136633196359</v>
      </c>
      <c r="AQ22">
        <v>0</v>
      </c>
      <c r="AR22">
        <v>9.9639578692028969</v>
      </c>
      <c r="AS22">
        <v>5.2506989268730431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770.82354917967393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115.24754773000539</v>
      </c>
      <c r="L23">
        <v>18.449893843126965</v>
      </c>
      <c r="M23">
        <v>0</v>
      </c>
      <c r="N23">
        <v>28.961103607534536</v>
      </c>
      <c r="O23">
        <v>48.644867109725887</v>
      </c>
      <c r="P23">
        <v>58.193408034031421</v>
      </c>
      <c r="Q23">
        <v>5.3218492739212016</v>
      </c>
      <c r="R23">
        <v>10.337583040188013</v>
      </c>
      <c r="S23">
        <v>6.441086113036925</v>
      </c>
      <c r="T23">
        <v>0</v>
      </c>
      <c r="U23">
        <v>234.03692052631581</v>
      </c>
      <c r="V23">
        <v>3.4884048617176133</v>
      </c>
      <c r="W23">
        <v>7.8490254822006458</v>
      </c>
      <c r="X23">
        <v>34.548748675255226</v>
      </c>
      <c r="Y23">
        <v>0</v>
      </c>
      <c r="Z23">
        <v>1.5906943039999999</v>
      </c>
      <c r="AA23">
        <v>6.8540419405766544</v>
      </c>
      <c r="AB23">
        <v>9.6386744759278074</v>
      </c>
      <c r="AC23">
        <v>7.088672178368137</v>
      </c>
      <c r="AD23">
        <v>8.9137336325343295</v>
      </c>
      <c r="AE23">
        <v>12.060298588439373</v>
      </c>
      <c r="AF23">
        <v>0</v>
      </c>
      <c r="AG23">
        <v>0</v>
      </c>
      <c r="AH23">
        <v>37.308860543241401</v>
      </c>
      <c r="AI23">
        <v>0.8693925441767214</v>
      </c>
      <c r="AJ23">
        <v>0</v>
      </c>
      <c r="AK23">
        <v>12.505291574536669</v>
      </c>
      <c r="AL23">
        <v>19.413861790791742</v>
      </c>
      <c r="AM23">
        <v>0</v>
      </c>
      <c r="AN23">
        <v>0</v>
      </c>
      <c r="AO23">
        <v>2.2950025220000008</v>
      </c>
      <c r="AP23">
        <v>3.1556136633196359</v>
      </c>
      <c r="AQ23">
        <v>0</v>
      </c>
      <c r="AR23">
        <v>9.9639578692028969</v>
      </c>
      <c r="AS23">
        <v>5.2506989268730431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708.42923285104803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124.84887395477716</v>
      </c>
      <c r="L24">
        <v>18.449893843126965</v>
      </c>
      <c r="M24">
        <v>0</v>
      </c>
      <c r="N24">
        <v>28.961103607534536</v>
      </c>
      <c r="O24">
        <v>48.644867109725887</v>
      </c>
      <c r="P24">
        <v>58.193408034031421</v>
      </c>
      <c r="Q24">
        <v>5.3218492739212016</v>
      </c>
      <c r="R24">
        <v>10.337583040188013</v>
      </c>
      <c r="S24">
        <v>6.441086113036925</v>
      </c>
      <c r="T24">
        <v>0</v>
      </c>
      <c r="U24">
        <v>234.03692052631581</v>
      </c>
      <c r="V24">
        <v>3.4884048617176133</v>
      </c>
      <c r="W24">
        <v>7.8490254822006458</v>
      </c>
      <c r="X24">
        <v>36.180780419521355</v>
      </c>
      <c r="Y24">
        <v>0</v>
      </c>
      <c r="Z24">
        <v>1.5906943039999999</v>
      </c>
      <c r="AA24">
        <v>6.8540419405766544</v>
      </c>
      <c r="AB24">
        <v>9.6386744759278074</v>
      </c>
      <c r="AC24">
        <v>7.088672178368137</v>
      </c>
      <c r="AD24">
        <v>8.9137336325343295</v>
      </c>
      <c r="AE24">
        <v>12.060298588439373</v>
      </c>
      <c r="AF24">
        <v>0</v>
      </c>
      <c r="AG24">
        <v>0</v>
      </c>
      <c r="AH24">
        <v>37.308860543241401</v>
      </c>
      <c r="AI24">
        <v>1.8629840232358317</v>
      </c>
      <c r="AJ24">
        <v>0</v>
      </c>
      <c r="AK24">
        <v>12.505291574536669</v>
      </c>
      <c r="AL24">
        <v>19.413861790791742</v>
      </c>
      <c r="AM24">
        <v>0</v>
      </c>
      <c r="AN24">
        <v>0</v>
      </c>
      <c r="AO24">
        <v>2.2591430560000005</v>
      </c>
      <c r="AP24">
        <v>3.1556136633196359</v>
      </c>
      <c r="AQ24">
        <v>0</v>
      </c>
      <c r="AR24">
        <v>9.9639578692028969</v>
      </c>
      <c r="AS24">
        <v>5.2506989268730431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720.62032283314511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129.65016856449813</v>
      </c>
      <c r="L25">
        <v>18.449893843126965</v>
      </c>
      <c r="M25">
        <v>0</v>
      </c>
      <c r="N25">
        <v>28.961103607534536</v>
      </c>
      <c r="O25">
        <v>48.644867109725887</v>
      </c>
      <c r="P25">
        <v>58.193408034031421</v>
      </c>
      <c r="Q25">
        <v>5.3187084014084496</v>
      </c>
      <c r="R25">
        <v>10.342563782698551</v>
      </c>
      <c r="S25">
        <v>6.4457366408450696</v>
      </c>
      <c r="T25">
        <v>0</v>
      </c>
      <c r="U25">
        <v>234.03692052631581</v>
      </c>
      <c r="V25">
        <v>3.4884048617176133</v>
      </c>
      <c r="W25">
        <v>7.8490254822006458</v>
      </c>
      <c r="X25">
        <v>36.180780419521355</v>
      </c>
      <c r="Y25">
        <v>0</v>
      </c>
      <c r="Z25">
        <v>3.1813888619999995</v>
      </c>
      <c r="AA25">
        <v>6.8540419405766544</v>
      </c>
      <c r="AB25">
        <v>9.6386744759278074</v>
      </c>
      <c r="AC25">
        <v>7.088672178368137</v>
      </c>
      <c r="AD25">
        <v>8.9137336325343295</v>
      </c>
      <c r="AE25">
        <v>12.060298588439373</v>
      </c>
      <c r="AF25">
        <v>0</v>
      </c>
      <c r="AG25">
        <v>0</v>
      </c>
      <c r="AH25">
        <v>37.308860543241401</v>
      </c>
      <c r="AI25">
        <v>2.4839784857515701</v>
      </c>
      <c r="AJ25">
        <v>0</v>
      </c>
      <c r="AK25">
        <v>12.505291574536669</v>
      </c>
      <c r="AL25">
        <v>19.413861790791742</v>
      </c>
      <c r="AM25">
        <v>0</v>
      </c>
      <c r="AN25">
        <v>0</v>
      </c>
      <c r="AO25">
        <v>2.2232838440000005</v>
      </c>
      <c r="AP25">
        <v>2.8119331232092799</v>
      </c>
      <c r="AQ25">
        <v>0</v>
      </c>
      <c r="AR25">
        <v>9.9639578692028969</v>
      </c>
      <c r="AS25">
        <v>5.2506989268730431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727.26025710907743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129.65016856449813</v>
      </c>
      <c r="L26">
        <v>18.449893843126965</v>
      </c>
      <c r="M26">
        <v>0</v>
      </c>
      <c r="N26">
        <v>28.961103607534536</v>
      </c>
      <c r="O26">
        <v>48.644867109725887</v>
      </c>
      <c r="P26">
        <v>58.193408034031421</v>
      </c>
      <c r="Q26">
        <v>5.3187084014084496</v>
      </c>
      <c r="R26">
        <v>10.342563782698551</v>
      </c>
      <c r="S26">
        <v>6.4457366408450696</v>
      </c>
      <c r="T26">
        <v>0</v>
      </c>
      <c r="U26">
        <v>234.03692052631581</v>
      </c>
      <c r="V26">
        <v>3.4884048617176133</v>
      </c>
      <c r="W26">
        <v>7.8490254822006458</v>
      </c>
      <c r="X26">
        <v>36.180780419521355</v>
      </c>
      <c r="Y26">
        <v>0</v>
      </c>
      <c r="Z26">
        <v>3.1813888619999995</v>
      </c>
      <c r="AA26">
        <v>6.8540419405766544</v>
      </c>
      <c r="AB26">
        <v>9.6386744759278074</v>
      </c>
      <c r="AC26">
        <v>7.088672178368137</v>
      </c>
      <c r="AD26">
        <v>8.9137336325343295</v>
      </c>
      <c r="AE26">
        <v>12.060298588439373</v>
      </c>
      <c r="AF26">
        <v>0</v>
      </c>
      <c r="AG26">
        <v>0</v>
      </c>
      <c r="AH26">
        <v>37.308860543241401</v>
      </c>
      <c r="AI26">
        <v>15.952110424991826</v>
      </c>
      <c r="AJ26">
        <v>0</v>
      </c>
      <c r="AK26">
        <v>12.505291574536669</v>
      </c>
      <c r="AL26">
        <v>19.413861790791742</v>
      </c>
      <c r="AM26">
        <v>0</v>
      </c>
      <c r="AN26">
        <v>0</v>
      </c>
      <c r="AO26">
        <v>2.1874243780000007</v>
      </c>
      <c r="AP26">
        <v>2.8119331232092799</v>
      </c>
      <c r="AQ26">
        <v>0</v>
      </c>
      <c r="AR26">
        <v>9.9639578692028969</v>
      </c>
      <c r="AS26">
        <v>5.2506989268730431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740.69252958231766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157.68476408030708</v>
      </c>
      <c r="L27">
        <v>40.779656931447924</v>
      </c>
      <c r="M27">
        <v>0</v>
      </c>
      <c r="N27">
        <v>28.961103607534536</v>
      </c>
      <c r="O27">
        <v>48.644867109725887</v>
      </c>
      <c r="P27">
        <v>58.193408034031421</v>
      </c>
      <c r="Q27">
        <v>4.8796874367601237</v>
      </c>
      <c r="R27">
        <v>10.069501191463782</v>
      </c>
      <c r="S27">
        <v>5.7414716227758014</v>
      </c>
      <c r="T27">
        <v>0</v>
      </c>
      <c r="U27">
        <v>234.03692052631581</v>
      </c>
      <c r="V27">
        <v>3.4858069190172891</v>
      </c>
      <c r="W27">
        <v>7.849271297340854</v>
      </c>
      <c r="X27">
        <v>36.180780419521355</v>
      </c>
      <c r="Y27">
        <v>0</v>
      </c>
      <c r="Z27">
        <v>3.1813888619999995</v>
      </c>
      <c r="AA27">
        <v>6.8540419405766544</v>
      </c>
      <c r="AB27">
        <v>9.6386744759278074</v>
      </c>
      <c r="AC27">
        <v>7.088672178368137</v>
      </c>
      <c r="AD27">
        <v>8.9137336325343295</v>
      </c>
      <c r="AE27">
        <v>12.060298588439373</v>
      </c>
      <c r="AF27">
        <v>0</v>
      </c>
      <c r="AG27">
        <v>0</v>
      </c>
      <c r="AH27">
        <v>37.308860543241401</v>
      </c>
      <c r="AI27">
        <v>15.952110424991826</v>
      </c>
      <c r="AJ27">
        <v>0</v>
      </c>
      <c r="AK27">
        <v>12.505291574536669</v>
      </c>
      <c r="AL27">
        <v>19.272154618416529</v>
      </c>
      <c r="AM27">
        <v>0</v>
      </c>
      <c r="AN27">
        <v>0</v>
      </c>
      <c r="AO27">
        <v>2.1515649120000004</v>
      </c>
      <c r="AP27">
        <v>2.8119331232092799</v>
      </c>
      <c r="AQ27">
        <v>0</v>
      </c>
      <c r="AR27">
        <v>9.9639578692028969</v>
      </c>
      <c r="AS27">
        <v>5.2506989268730431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789.46062084655978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157.62058039621101</v>
      </c>
      <c r="L28">
        <v>40.779656931447924</v>
      </c>
      <c r="M28">
        <v>0</v>
      </c>
      <c r="N28">
        <v>28.961103607534536</v>
      </c>
      <c r="O28">
        <v>48.644867109725887</v>
      </c>
      <c r="P28">
        <v>58.193408034031421</v>
      </c>
      <c r="Q28">
        <v>4.8797117607476634</v>
      </c>
      <c r="R28">
        <v>10.069501191463782</v>
      </c>
      <c r="S28">
        <v>5.7414716227758014</v>
      </c>
      <c r="T28">
        <v>0</v>
      </c>
      <c r="U28">
        <v>234.03692052631581</v>
      </c>
      <c r="V28">
        <v>3.4858069190172891</v>
      </c>
      <c r="W28">
        <v>7.849271297340854</v>
      </c>
      <c r="X28">
        <v>36.180780419521355</v>
      </c>
      <c r="Y28">
        <v>0</v>
      </c>
      <c r="Z28">
        <v>3.1813888619999995</v>
      </c>
      <c r="AA28">
        <v>6.8540419405766544</v>
      </c>
      <c r="AB28">
        <v>9.6386744759278074</v>
      </c>
      <c r="AC28">
        <v>7.088672178368137</v>
      </c>
      <c r="AD28">
        <v>8.9137336325343295</v>
      </c>
      <c r="AE28">
        <v>12.060298588439373</v>
      </c>
      <c r="AF28">
        <v>0</v>
      </c>
      <c r="AG28">
        <v>0</v>
      </c>
      <c r="AH28">
        <v>37.308860543241401</v>
      </c>
      <c r="AI28">
        <v>15.952110424991826</v>
      </c>
      <c r="AJ28">
        <v>0</v>
      </c>
      <c r="AK28">
        <v>12.505291574536669</v>
      </c>
      <c r="AL28">
        <v>19.272154618416529</v>
      </c>
      <c r="AM28">
        <v>0</v>
      </c>
      <c r="AN28">
        <v>0</v>
      </c>
      <c r="AO28">
        <v>2.1515649120000004</v>
      </c>
      <c r="AP28">
        <v>2.8119331232092799</v>
      </c>
      <c r="AQ28">
        <v>0</v>
      </c>
      <c r="AR28">
        <v>9.9639578692028969</v>
      </c>
      <c r="AS28">
        <v>5.2506989268730431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789.39646148645124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157.68476408030708</v>
      </c>
      <c r="L29">
        <v>40.779656931447924</v>
      </c>
      <c r="M29">
        <v>0</v>
      </c>
      <c r="N29">
        <v>28.961103607534536</v>
      </c>
      <c r="O29">
        <v>48.644867109725887</v>
      </c>
      <c r="P29">
        <v>58.193408034031421</v>
      </c>
      <c r="Q29">
        <v>5.0132499119266063</v>
      </c>
      <c r="R29">
        <v>10.069501191463782</v>
      </c>
      <c r="S29">
        <v>6.4457366408450696</v>
      </c>
      <c r="T29">
        <v>0</v>
      </c>
      <c r="U29">
        <v>234.03692052631581</v>
      </c>
      <c r="V29">
        <v>3.4858069190172891</v>
      </c>
      <c r="W29">
        <v>7.849271297340854</v>
      </c>
      <c r="X29">
        <v>36.180780419521355</v>
      </c>
      <c r="Y29">
        <v>0</v>
      </c>
      <c r="Z29">
        <v>3.1813888619999995</v>
      </c>
      <c r="AA29">
        <v>6.8540419405766544</v>
      </c>
      <c r="AB29">
        <v>9.6386744759278074</v>
      </c>
      <c r="AC29">
        <v>7.088672178368137</v>
      </c>
      <c r="AD29">
        <v>8.9137336325343295</v>
      </c>
      <c r="AE29">
        <v>12.060298588439373</v>
      </c>
      <c r="AF29">
        <v>0</v>
      </c>
      <c r="AG29">
        <v>0</v>
      </c>
      <c r="AH29">
        <v>37.308860543241401</v>
      </c>
      <c r="AI29">
        <v>15.952110424991826</v>
      </c>
      <c r="AJ29">
        <v>0</v>
      </c>
      <c r="AK29">
        <v>12.505291574536669</v>
      </c>
      <c r="AL29">
        <v>19.272154618416529</v>
      </c>
      <c r="AM29">
        <v>0</v>
      </c>
      <c r="AN29">
        <v>0</v>
      </c>
      <c r="AO29">
        <v>2.1157054460000007</v>
      </c>
      <c r="AP29">
        <v>2.8119331232092799</v>
      </c>
      <c r="AQ29">
        <v>0</v>
      </c>
      <c r="AR29">
        <v>9.9639578692028969</v>
      </c>
      <c r="AS29">
        <v>5.2506989268730431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790.26258887379549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124.84955141510824</v>
      </c>
      <c r="L30">
        <v>20.169807437944804</v>
      </c>
      <c r="M30">
        <v>0</v>
      </c>
      <c r="N30">
        <v>28.961103607534536</v>
      </c>
      <c r="O30">
        <v>48.644867109725887</v>
      </c>
      <c r="P30">
        <v>58.193408034031421</v>
      </c>
      <c r="Q30">
        <v>5.3187084014084496</v>
      </c>
      <c r="R30">
        <v>10.342563782698551</v>
      </c>
      <c r="S30">
        <v>6.4457366408450696</v>
      </c>
      <c r="T30">
        <v>0</v>
      </c>
      <c r="U30">
        <v>234.03692052631581</v>
      </c>
      <c r="V30">
        <v>3.4858069190172891</v>
      </c>
      <c r="W30">
        <v>7.849271297340854</v>
      </c>
      <c r="X30">
        <v>36.180780419521355</v>
      </c>
      <c r="Y30">
        <v>0</v>
      </c>
      <c r="Z30">
        <v>3.1813888619999995</v>
      </c>
      <c r="AA30">
        <v>6.8540419405766544</v>
      </c>
      <c r="AB30">
        <v>9.6386744759278074</v>
      </c>
      <c r="AC30">
        <v>7.088672178368137</v>
      </c>
      <c r="AD30">
        <v>8.9137336325343295</v>
      </c>
      <c r="AE30">
        <v>12.060298588439373</v>
      </c>
      <c r="AF30">
        <v>0</v>
      </c>
      <c r="AG30">
        <v>0</v>
      </c>
      <c r="AH30">
        <v>37.308860543241401</v>
      </c>
      <c r="AI30">
        <v>15.952110424991826</v>
      </c>
      <c r="AJ30">
        <v>0</v>
      </c>
      <c r="AK30">
        <v>12.505291574536669</v>
      </c>
      <c r="AL30">
        <v>19.272154618416529</v>
      </c>
      <c r="AM30">
        <v>0</v>
      </c>
      <c r="AN30">
        <v>0</v>
      </c>
      <c r="AO30">
        <v>2.0798459800000004</v>
      </c>
      <c r="AP30">
        <v>2.8119331232092799</v>
      </c>
      <c r="AQ30">
        <v>0</v>
      </c>
      <c r="AR30">
        <v>9.9639578692028969</v>
      </c>
      <c r="AS30">
        <v>5.2506989268730431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737.36018832981006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120.04896723488801</v>
      </c>
      <c r="L31">
        <v>20.169807437944804</v>
      </c>
      <c r="M31">
        <v>0</v>
      </c>
      <c r="N31">
        <v>28.961103607534536</v>
      </c>
      <c r="O31">
        <v>48.644867109725887</v>
      </c>
      <c r="P31">
        <v>58.193408034031421</v>
      </c>
      <c r="Q31">
        <v>5.3187084014084496</v>
      </c>
      <c r="R31">
        <v>10.342563782698551</v>
      </c>
      <c r="S31">
        <v>6.4457366408450696</v>
      </c>
      <c r="T31">
        <v>0</v>
      </c>
      <c r="U31">
        <v>234.03692052631581</v>
      </c>
      <c r="V31">
        <v>3.4858069190172891</v>
      </c>
      <c r="W31">
        <v>7.849271297340854</v>
      </c>
      <c r="X31">
        <v>36.180780419521355</v>
      </c>
      <c r="Y31">
        <v>0</v>
      </c>
      <c r="Z31">
        <v>3.1813888619999995</v>
      </c>
      <c r="AA31">
        <v>6.8540419405766544</v>
      </c>
      <c r="AB31">
        <v>9.6386744759278074</v>
      </c>
      <c r="AC31">
        <v>7.088672178368137</v>
      </c>
      <c r="AD31">
        <v>8.9137336325343295</v>
      </c>
      <c r="AE31">
        <v>12.060298588439373</v>
      </c>
      <c r="AF31">
        <v>0</v>
      </c>
      <c r="AG31">
        <v>0</v>
      </c>
      <c r="AH31">
        <v>37.308860543241401</v>
      </c>
      <c r="AI31">
        <v>15.952110424991826</v>
      </c>
      <c r="AJ31">
        <v>0</v>
      </c>
      <c r="AK31">
        <v>12.505291574536669</v>
      </c>
      <c r="AL31">
        <v>19.272154618416529</v>
      </c>
      <c r="AM31">
        <v>0</v>
      </c>
      <c r="AN31">
        <v>0</v>
      </c>
      <c r="AO31">
        <v>2.0798459800000004</v>
      </c>
      <c r="AP31">
        <v>2.8119331232092799</v>
      </c>
      <c r="AQ31">
        <v>0</v>
      </c>
      <c r="AR31">
        <v>9.9639578692028969</v>
      </c>
      <c r="AS31">
        <v>5.2506989268730431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732.55960414958986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120.04896723488801</v>
      </c>
      <c r="L32">
        <v>20.169807437944804</v>
      </c>
      <c r="M32">
        <v>0</v>
      </c>
      <c r="N32">
        <v>28.961103607534536</v>
      </c>
      <c r="O32">
        <v>48.644867109725887</v>
      </c>
      <c r="P32">
        <v>58.193408034031421</v>
      </c>
      <c r="Q32">
        <v>5.3187084014084496</v>
      </c>
      <c r="R32">
        <v>10.342563782698551</v>
      </c>
      <c r="S32">
        <v>6.4457366408450696</v>
      </c>
      <c r="T32">
        <v>0</v>
      </c>
      <c r="U32">
        <v>234.03692052631581</v>
      </c>
      <c r="V32">
        <v>3.4858069190172891</v>
      </c>
      <c r="W32">
        <v>7.849271297340854</v>
      </c>
      <c r="X32">
        <v>36.180780419521355</v>
      </c>
      <c r="Y32">
        <v>0</v>
      </c>
      <c r="Z32">
        <v>3.1813888619999995</v>
      </c>
      <c r="AA32">
        <v>6.8540419405766544</v>
      </c>
      <c r="AB32">
        <v>9.6386744759278074</v>
      </c>
      <c r="AC32">
        <v>7.088672178368137</v>
      </c>
      <c r="AD32">
        <v>8.9137336325343295</v>
      </c>
      <c r="AE32">
        <v>12.060298588439373</v>
      </c>
      <c r="AF32">
        <v>0</v>
      </c>
      <c r="AG32">
        <v>0</v>
      </c>
      <c r="AH32">
        <v>37.308860543241401</v>
      </c>
      <c r="AI32">
        <v>1.8629840232358317</v>
      </c>
      <c r="AJ32">
        <v>0</v>
      </c>
      <c r="AK32">
        <v>12.505291574536669</v>
      </c>
      <c r="AL32">
        <v>19.272154618416529</v>
      </c>
      <c r="AM32">
        <v>0</v>
      </c>
      <c r="AN32">
        <v>0</v>
      </c>
      <c r="AO32">
        <v>2.0798459800000004</v>
      </c>
      <c r="AP32">
        <v>2.8119331232092799</v>
      </c>
      <c r="AQ32">
        <v>0</v>
      </c>
      <c r="AR32">
        <v>9.9639578692028969</v>
      </c>
      <c r="AS32">
        <v>5.2506989268730431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718.47047774783391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100.840127947356</v>
      </c>
      <c r="L33">
        <v>20.170216325316233</v>
      </c>
      <c r="M33">
        <v>0</v>
      </c>
      <c r="N33">
        <v>28.961103607534536</v>
      </c>
      <c r="O33">
        <v>48.644867109725887</v>
      </c>
      <c r="P33">
        <v>58.193408034031421</v>
      </c>
      <c r="Q33">
        <v>5.3187084014084496</v>
      </c>
      <c r="R33">
        <v>10.341905425301203</v>
      </c>
      <c r="S33">
        <v>6.4398294927395936</v>
      </c>
      <c r="T33">
        <v>0</v>
      </c>
      <c r="U33">
        <v>234.03692052631581</v>
      </c>
      <c r="V33">
        <v>3.4858069190172891</v>
      </c>
      <c r="W33">
        <v>7.849271297340854</v>
      </c>
      <c r="X33">
        <v>36.180780419521355</v>
      </c>
      <c r="Y33">
        <v>0</v>
      </c>
      <c r="Z33">
        <v>3.1813888619999995</v>
      </c>
      <c r="AA33">
        <v>6.8540419405766544</v>
      </c>
      <c r="AB33">
        <v>9.6386744759278074</v>
      </c>
      <c r="AC33">
        <v>7.088672178368137</v>
      </c>
      <c r="AD33">
        <v>8.9137336325343295</v>
      </c>
      <c r="AE33">
        <v>12.060298588439373</v>
      </c>
      <c r="AF33">
        <v>0</v>
      </c>
      <c r="AG33">
        <v>0</v>
      </c>
      <c r="AH33">
        <v>37.308860543241401</v>
      </c>
      <c r="AI33">
        <v>3.4154706033175888</v>
      </c>
      <c r="AJ33">
        <v>0</v>
      </c>
      <c r="AK33">
        <v>12.505291574536669</v>
      </c>
      <c r="AL33">
        <v>19.272154618416529</v>
      </c>
      <c r="AM33">
        <v>0</v>
      </c>
      <c r="AN33">
        <v>0</v>
      </c>
      <c r="AO33">
        <v>2.0798459800000004</v>
      </c>
      <c r="AP33">
        <v>0.62487405559734899</v>
      </c>
      <c r="AQ33">
        <v>0</v>
      </c>
      <c r="AR33">
        <v>9.9639578692028969</v>
      </c>
      <c r="AS33">
        <v>5.2506989268730431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698.62090935464016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110.44126861536884</v>
      </c>
      <c r="L34">
        <v>20.170216325316233</v>
      </c>
      <c r="M34">
        <v>0</v>
      </c>
      <c r="N34">
        <v>28.961103607534536</v>
      </c>
      <c r="O34">
        <v>48.644867109725887</v>
      </c>
      <c r="P34">
        <v>58.193408034031421</v>
      </c>
      <c r="Q34">
        <v>5.3187084014084496</v>
      </c>
      <c r="R34">
        <v>10.341905425301203</v>
      </c>
      <c r="S34">
        <v>6.4398294927395936</v>
      </c>
      <c r="T34">
        <v>0</v>
      </c>
      <c r="U34">
        <v>234.03692052631581</v>
      </c>
      <c r="V34">
        <v>3.4858069190172891</v>
      </c>
      <c r="W34">
        <v>7.849271297340854</v>
      </c>
      <c r="X34">
        <v>36.180780419521355</v>
      </c>
      <c r="Y34">
        <v>0</v>
      </c>
      <c r="Z34">
        <v>3.1813888619999995</v>
      </c>
      <c r="AA34">
        <v>6.8540419405766544</v>
      </c>
      <c r="AB34">
        <v>9.6386744759278074</v>
      </c>
      <c r="AC34">
        <v>7.088672178368137</v>
      </c>
      <c r="AD34">
        <v>8.9137336325343295</v>
      </c>
      <c r="AE34">
        <v>12.060298588439373</v>
      </c>
      <c r="AF34">
        <v>0</v>
      </c>
      <c r="AG34">
        <v>0</v>
      </c>
      <c r="AH34">
        <v>37.308860543241401</v>
      </c>
      <c r="AI34">
        <v>3.4154706033175888</v>
      </c>
      <c r="AJ34">
        <v>0</v>
      </c>
      <c r="AK34">
        <v>12.505291574536669</v>
      </c>
      <c r="AL34">
        <v>19.272154618416529</v>
      </c>
      <c r="AM34">
        <v>0</v>
      </c>
      <c r="AN34">
        <v>0</v>
      </c>
      <c r="AO34">
        <v>2.1157054460000007</v>
      </c>
      <c r="AP34">
        <v>0.62487405559734899</v>
      </c>
      <c r="AQ34">
        <v>0</v>
      </c>
      <c r="AR34">
        <v>9.9639578692028969</v>
      </c>
      <c r="AS34">
        <v>5.2506989268730431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708.25790948865313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115.2489740451301</v>
      </c>
      <c r="L35">
        <v>20.170337154863709</v>
      </c>
      <c r="M35">
        <v>0</v>
      </c>
      <c r="N35">
        <v>28.961103607534536</v>
      </c>
      <c r="O35">
        <v>48.644867109725887</v>
      </c>
      <c r="P35">
        <v>58.193408034031421</v>
      </c>
      <c r="Q35">
        <v>5.3187084014084496</v>
      </c>
      <c r="R35">
        <v>10.341905425301203</v>
      </c>
      <c r="S35">
        <v>6.4398294927395936</v>
      </c>
      <c r="T35">
        <v>0</v>
      </c>
      <c r="U35">
        <v>234.03692052631581</v>
      </c>
      <c r="V35">
        <v>3.4858069190172891</v>
      </c>
      <c r="W35">
        <v>7.849271297340854</v>
      </c>
      <c r="X35">
        <v>36.180780419521355</v>
      </c>
      <c r="Y35">
        <v>0</v>
      </c>
      <c r="Z35">
        <v>3.1813888619999995</v>
      </c>
      <c r="AA35">
        <v>6.8540419405766544</v>
      </c>
      <c r="AB35">
        <v>9.6386744759278074</v>
      </c>
      <c r="AC35">
        <v>7.088672178368137</v>
      </c>
      <c r="AD35">
        <v>8.9137336325343295</v>
      </c>
      <c r="AE35">
        <v>12.060298588439373</v>
      </c>
      <c r="AF35">
        <v>0</v>
      </c>
      <c r="AG35">
        <v>0</v>
      </c>
      <c r="AH35">
        <v>37.308860543241401</v>
      </c>
      <c r="AI35">
        <v>3.4154706033175888</v>
      </c>
      <c r="AJ35">
        <v>0</v>
      </c>
      <c r="AK35">
        <v>12.505291574536669</v>
      </c>
      <c r="AL35">
        <v>19.272154618416529</v>
      </c>
      <c r="AM35">
        <v>0</v>
      </c>
      <c r="AN35">
        <v>0</v>
      </c>
      <c r="AO35">
        <v>2.1157054460000007</v>
      </c>
      <c r="AP35">
        <v>0.62487405559734899</v>
      </c>
      <c r="AQ35">
        <v>0</v>
      </c>
      <c r="AR35">
        <v>9.9639578692028969</v>
      </c>
      <c r="AS35">
        <v>5.5788675429785837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713.39390436406745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86.431057897914059</v>
      </c>
      <c r="L36">
        <v>20.170337154863709</v>
      </c>
      <c r="M36">
        <v>0</v>
      </c>
      <c r="N36">
        <v>28.961103607534536</v>
      </c>
      <c r="O36">
        <v>48.644867109725887</v>
      </c>
      <c r="P36">
        <v>58.193408034031421</v>
      </c>
      <c r="Q36">
        <v>2.7698435179558012</v>
      </c>
      <c r="R36">
        <v>5.5290439330985919</v>
      </c>
      <c r="S36">
        <v>3.6894696783919598</v>
      </c>
      <c r="T36">
        <v>0</v>
      </c>
      <c r="U36">
        <v>234.03692052631581</v>
      </c>
      <c r="V36">
        <v>3.4858069190172891</v>
      </c>
      <c r="W36">
        <v>7.849271297340854</v>
      </c>
      <c r="X36">
        <v>36.180780419521355</v>
      </c>
      <c r="Y36">
        <v>0</v>
      </c>
      <c r="Z36">
        <v>3.1813888619999995</v>
      </c>
      <c r="AA36">
        <v>6.8540419405766544</v>
      </c>
      <c r="AB36">
        <v>9.6386744759278074</v>
      </c>
      <c r="AC36">
        <v>7.088672178368137</v>
      </c>
      <c r="AD36">
        <v>8.9137336325343295</v>
      </c>
      <c r="AE36">
        <v>12.060298588439373</v>
      </c>
      <c r="AF36">
        <v>0</v>
      </c>
      <c r="AG36">
        <v>0</v>
      </c>
      <c r="AH36">
        <v>37.308860543241401</v>
      </c>
      <c r="AI36">
        <v>3.4154706033175888</v>
      </c>
      <c r="AJ36">
        <v>0</v>
      </c>
      <c r="AK36">
        <v>12.505291574536669</v>
      </c>
      <c r="AL36">
        <v>19.272154618416529</v>
      </c>
      <c r="AM36">
        <v>0</v>
      </c>
      <c r="AN36">
        <v>0</v>
      </c>
      <c r="AO36">
        <v>2.1515649120000004</v>
      </c>
      <c r="AP36">
        <v>1.249748111194698</v>
      </c>
      <c r="AQ36">
        <v>0</v>
      </c>
      <c r="AR36">
        <v>9.9639578692028969</v>
      </c>
      <c r="AS36">
        <v>5.5788675429785837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675.12463554844589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86.809885462341938</v>
      </c>
      <c r="L37">
        <v>22.109578210578444</v>
      </c>
      <c r="M37">
        <v>0</v>
      </c>
      <c r="N37">
        <v>28.961103607534536</v>
      </c>
      <c r="O37">
        <v>48.644867109725887</v>
      </c>
      <c r="P37">
        <v>58.193408034031421</v>
      </c>
      <c r="Q37">
        <v>2.9092652006688962</v>
      </c>
      <c r="R37">
        <v>5.9429762631800926</v>
      </c>
      <c r="S37">
        <v>3.9493738398357294</v>
      </c>
      <c r="T37">
        <v>0</v>
      </c>
      <c r="U37">
        <v>234.03692052631581</v>
      </c>
      <c r="V37">
        <v>1.9195804444444446</v>
      </c>
      <c r="W37">
        <v>7.849271297340854</v>
      </c>
      <c r="X37">
        <v>36.180780419521355</v>
      </c>
      <c r="Y37">
        <v>0</v>
      </c>
      <c r="Z37">
        <v>3.1813888619999995</v>
      </c>
      <c r="AA37">
        <v>6.8540419405766544</v>
      </c>
      <c r="AB37">
        <v>9.6386744759278074</v>
      </c>
      <c r="AC37">
        <v>7.088672178368137</v>
      </c>
      <c r="AD37">
        <v>8.9137336325343295</v>
      </c>
      <c r="AE37">
        <v>12.060298588439373</v>
      </c>
      <c r="AF37">
        <v>0</v>
      </c>
      <c r="AG37">
        <v>0</v>
      </c>
      <c r="AH37">
        <v>37.308860543241401</v>
      </c>
      <c r="AI37">
        <v>3.4154706033175888</v>
      </c>
      <c r="AJ37">
        <v>0</v>
      </c>
      <c r="AK37">
        <v>12.505291574536669</v>
      </c>
      <c r="AL37">
        <v>19.272154618416529</v>
      </c>
      <c r="AM37">
        <v>0</v>
      </c>
      <c r="AN37">
        <v>0</v>
      </c>
      <c r="AO37">
        <v>2.1515649120000004</v>
      </c>
      <c r="AP37">
        <v>2.9369079343287496</v>
      </c>
      <c r="AQ37">
        <v>0</v>
      </c>
      <c r="AR37">
        <v>9.9639578692028969</v>
      </c>
      <c r="AS37">
        <v>5.5788675429785837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678.37689569138797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86.809885462341938</v>
      </c>
      <c r="L38">
        <v>20.168556238815686</v>
      </c>
      <c r="M38">
        <v>0</v>
      </c>
      <c r="N38">
        <v>28.961103607534536</v>
      </c>
      <c r="O38">
        <v>48.644867109725887</v>
      </c>
      <c r="P38">
        <v>58.193408034031421</v>
      </c>
      <c r="Q38">
        <v>2.9092652006688962</v>
      </c>
      <c r="R38">
        <v>5.9429762631800926</v>
      </c>
      <c r="S38">
        <v>3.9493738398357294</v>
      </c>
      <c r="T38">
        <v>0</v>
      </c>
      <c r="U38">
        <v>234.03692052631581</v>
      </c>
      <c r="V38">
        <v>1.9195804444444446</v>
      </c>
      <c r="W38">
        <v>4.8004577308222318</v>
      </c>
      <c r="X38">
        <v>19.210730877355942</v>
      </c>
      <c r="Y38">
        <v>0</v>
      </c>
      <c r="Z38">
        <v>3.1813888619999995</v>
      </c>
      <c r="AA38">
        <v>6.8540419405766544</v>
      </c>
      <c r="AB38">
        <v>9.6386744759278074</v>
      </c>
      <c r="AC38">
        <v>7.088672178368137</v>
      </c>
      <c r="AD38">
        <v>8.9137336325343295</v>
      </c>
      <c r="AE38">
        <v>12.060298588439373</v>
      </c>
      <c r="AF38">
        <v>0</v>
      </c>
      <c r="AG38">
        <v>0</v>
      </c>
      <c r="AH38">
        <v>37.308860543241401</v>
      </c>
      <c r="AI38">
        <v>3.4154706033175888</v>
      </c>
      <c r="AJ38">
        <v>0</v>
      </c>
      <c r="AK38">
        <v>12.505291574536669</v>
      </c>
      <c r="AL38">
        <v>19.272154618416529</v>
      </c>
      <c r="AM38">
        <v>0</v>
      </c>
      <c r="AN38">
        <v>0</v>
      </c>
      <c r="AO38">
        <v>2.1874243780000007</v>
      </c>
      <c r="AP38">
        <v>2.9369079343287496</v>
      </c>
      <c r="AQ38">
        <v>0</v>
      </c>
      <c r="AR38">
        <v>9.9639578692028969</v>
      </c>
      <c r="AS38">
        <v>5.5788675429785837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656.45287007694105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86.809885462341938</v>
      </c>
      <c r="L39">
        <v>20.168556238815686</v>
      </c>
      <c r="M39">
        <v>0</v>
      </c>
      <c r="N39">
        <v>16.329017784590899</v>
      </c>
      <c r="O39">
        <v>25.929275995313869</v>
      </c>
      <c r="P39">
        <v>58.193408034031421</v>
      </c>
      <c r="Q39">
        <v>2.9092652006688962</v>
      </c>
      <c r="R39">
        <v>5.9429762631800926</v>
      </c>
      <c r="S39">
        <v>3.9493738398357294</v>
      </c>
      <c r="T39">
        <v>0</v>
      </c>
      <c r="U39">
        <v>234.03692052631581</v>
      </c>
      <c r="V39">
        <v>1.9195804444444446</v>
      </c>
      <c r="W39">
        <v>4.8004577308222318</v>
      </c>
      <c r="X39">
        <v>19.210730877355942</v>
      </c>
      <c r="Y39">
        <v>0</v>
      </c>
      <c r="Z39">
        <v>3.1813888619999995</v>
      </c>
      <c r="AA39">
        <v>6.8540419405766544</v>
      </c>
      <c r="AB39">
        <v>9.6386744759278074</v>
      </c>
      <c r="AC39">
        <v>7.088672178368137</v>
      </c>
      <c r="AD39">
        <v>8.9137336325343295</v>
      </c>
      <c r="AE39">
        <v>12.060298588439373</v>
      </c>
      <c r="AF39">
        <v>0</v>
      </c>
      <c r="AG39">
        <v>0</v>
      </c>
      <c r="AH39">
        <v>37.308860543241401</v>
      </c>
      <c r="AI39">
        <v>3.4154706033175888</v>
      </c>
      <c r="AJ39">
        <v>0</v>
      </c>
      <c r="AK39">
        <v>12.505291574536669</v>
      </c>
      <c r="AL39">
        <v>19.272154618416529</v>
      </c>
      <c r="AM39">
        <v>0</v>
      </c>
      <c r="AN39">
        <v>0</v>
      </c>
      <c r="AO39">
        <v>2.1874243780000007</v>
      </c>
      <c r="AP39">
        <v>2.9369079343287496</v>
      </c>
      <c r="AQ39">
        <v>0</v>
      </c>
      <c r="AR39">
        <v>9.9639578692028969</v>
      </c>
      <c r="AS39">
        <v>5.9070361590841243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621.43336175569107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86.809885462341938</v>
      </c>
      <c r="L40">
        <v>20.168556238815686</v>
      </c>
      <c r="M40">
        <v>0</v>
      </c>
      <c r="N40">
        <v>16.329017784590899</v>
      </c>
      <c r="O40">
        <v>25.929275995313869</v>
      </c>
      <c r="P40">
        <v>28.812664656805957</v>
      </c>
      <c r="Q40">
        <v>2.9092652006688962</v>
      </c>
      <c r="R40">
        <v>5.9429762631800926</v>
      </c>
      <c r="S40">
        <v>3.9493738398357294</v>
      </c>
      <c r="T40">
        <v>0</v>
      </c>
      <c r="U40">
        <v>234.03692052631581</v>
      </c>
      <c r="V40">
        <v>1.9195804444444446</v>
      </c>
      <c r="W40">
        <v>4.6099991455050979</v>
      </c>
      <c r="X40">
        <v>19.210730877355942</v>
      </c>
      <c r="Y40">
        <v>0</v>
      </c>
      <c r="Z40">
        <v>3.1813888619999995</v>
      </c>
      <c r="AA40">
        <v>6.8540419405766544</v>
      </c>
      <c r="AB40">
        <v>9.6386744759278074</v>
      </c>
      <c r="AC40">
        <v>7.088672178368137</v>
      </c>
      <c r="AD40">
        <v>8.9137336325343295</v>
      </c>
      <c r="AE40">
        <v>12.060298588439373</v>
      </c>
      <c r="AF40">
        <v>0</v>
      </c>
      <c r="AG40">
        <v>0</v>
      </c>
      <c r="AH40">
        <v>37.308860543241401</v>
      </c>
      <c r="AI40">
        <v>3.4154706033175888</v>
      </c>
      <c r="AJ40">
        <v>0</v>
      </c>
      <c r="AK40">
        <v>12.505291574536669</v>
      </c>
      <c r="AL40">
        <v>19.272154618416529</v>
      </c>
      <c r="AM40">
        <v>0</v>
      </c>
      <c r="AN40">
        <v>0</v>
      </c>
      <c r="AO40">
        <v>2.1874243780000007</v>
      </c>
      <c r="AP40">
        <v>2.9369079343287496</v>
      </c>
      <c r="AQ40">
        <v>0</v>
      </c>
      <c r="AR40">
        <v>9.9639578692028969</v>
      </c>
      <c r="AS40">
        <v>5.9070361590841243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591.86215979314841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86.809885462341938</v>
      </c>
      <c r="L41">
        <v>20.168556238815686</v>
      </c>
      <c r="M41">
        <v>0</v>
      </c>
      <c r="N41">
        <v>16.329017784590899</v>
      </c>
      <c r="O41">
        <v>25.929275995313869</v>
      </c>
      <c r="P41">
        <v>28.812664656805957</v>
      </c>
      <c r="Q41">
        <v>2.9092652006688962</v>
      </c>
      <c r="R41">
        <v>5.9429762631800926</v>
      </c>
      <c r="S41">
        <v>3.9493738398357294</v>
      </c>
      <c r="T41">
        <v>0</v>
      </c>
      <c r="U41">
        <v>234.03692052631581</v>
      </c>
      <c r="V41">
        <v>1.9195804444444446</v>
      </c>
      <c r="W41">
        <v>4.6099991455050979</v>
      </c>
      <c r="X41">
        <v>19.210730877355942</v>
      </c>
      <c r="Y41">
        <v>0</v>
      </c>
      <c r="Z41">
        <v>3.1813888619999995</v>
      </c>
      <c r="AA41">
        <v>6.8540419405766544</v>
      </c>
      <c r="AB41">
        <v>9.6386744759278074</v>
      </c>
      <c r="AC41">
        <v>7.088672178368137</v>
      </c>
      <c r="AD41">
        <v>8.9137336325343295</v>
      </c>
      <c r="AE41">
        <v>12.060298588439373</v>
      </c>
      <c r="AF41">
        <v>0</v>
      </c>
      <c r="AG41">
        <v>0</v>
      </c>
      <c r="AH41">
        <v>37.308860543241401</v>
      </c>
      <c r="AI41">
        <v>3.4154706033175888</v>
      </c>
      <c r="AJ41">
        <v>0</v>
      </c>
      <c r="AK41">
        <v>12.505291574536669</v>
      </c>
      <c r="AL41">
        <v>19.272154618416529</v>
      </c>
      <c r="AM41">
        <v>0</v>
      </c>
      <c r="AN41">
        <v>0</v>
      </c>
      <c r="AO41">
        <v>2.1874243780000007</v>
      </c>
      <c r="AP41">
        <v>2.9369079343287496</v>
      </c>
      <c r="AQ41">
        <v>0</v>
      </c>
      <c r="AR41">
        <v>9.9639578692028969</v>
      </c>
      <c r="AS41">
        <v>5.9070361590841243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591.86215979314841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86.809885462341938</v>
      </c>
      <c r="L42">
        <v>20.168556238815686</v>
      </c>
      <c r="M42">
        <v>0</v>
      </c>
      <c r="N42">
        <v>16.329017784590899</v>
      </c>
      <c r="O42">
        <v>25.929275995313869</v>
      </c>
      <c r="P42">
        <v>28.812664656805957</v>
      </c>
      <c r="Q42">
        <v>2.9092652006688962</v>
      </c>
      <c r="R42">
        <v>5.9429762631800926</v>
      </c>
      <c r="S42">
        <v>3.9493738398357294</v>
      </c>
      <c r="T42">
        <v>0</v>
      </c>
      <c r="U42">
        <v>234.03692052631581</v>
      </c>
      <c r="V42">
        <v>1.9195804444444446</v>
      </c>
      <c r="W42">
        <v>4.6099991455050979</v>
      </c>
      <c r="X42">
        <v>19.210730877355942</v>
      </c>
      <c r="Y42">
        <v>0</v>
      </c>
      <c r="Z42">
        <v>3.1813888619999995</v>
      </c>
      <c r="AA42">
        <v>6.8540419405766544</v>
      </c>
      <c r="AB42">
        <v>9.6386744759278074</v>
      </c>
      <c r="AC42">
        <v>7.088672178368137</v>
      </c>
      <c r="AD42">
        <v>8.9137336325343295</v>
      </c>
      <c r="AE42">
        <v>12.060298588439373</v>
      </c>
      <c r="AF42">
        <v>0</v>
      </c>
      <c r="AG42">
        <v>0</v>
      </c>
      <c r="AH42">
        <v>37.308860543241401</v>
      </c>
      <c r="AI42">
        <v>3.4154706033175888</v>
      </c>
      <c r="AJ42">
        <v>0</v>
      </c>
      <c r="AK42">
        <v>12.505291574536669</v>
      </c>
      <c r="AL42">
        <v>19.272154618416529</v>
      </c>
      <c r="AM42">
        <v>0</v>
      </c>
      <c r="AN42">
        <v>0</v>
      </c>
      <c r="AO42">
        <v>2.1874243780000007</v>
      </c>
      <c r="AP42">
        <v>2.9369079343287496</v>
      </c>
      <c r="AQ42">
        <v>0</v>
      </c>
      <c r="AR42">
        <v>9.9639578692028969</v>
      </c>
      <c r="AS42">
        <v>5.9070361590841243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591.86215979314841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86.809885462341938</v>
      </c>
      <c r="L43">
        <v>20.168556238815686</v>
      </c>
      <c r="M43">
        <v>0</v>
      </c>
      <c r="N43">
        <v>16.330347191794008</v>
      </c>
      <c r="O43">
        <v>25.930921955555558</v>
      </c>
      <c r="P43">
        <v>28.808584178831254</v>
      </c>
      <c r="Q43">
        <v>2.9092652006688962</v>
      </c>
      <c r="R43">
        <v>5.9429762631800926</v>
      </c>
      <c r="S43">
        <v>3.9493738398357294</v>
      </c>
      <c r="T43">
        <v>0</v>
      </c>
      <c r="U43">
        <v>234.03692052631581</v>
      </c>
      <c r="V43">
        <v>1.9195804444444446</v>
      </c>
      <c r="W43">
        <v>4.6099991455050979</v>
      </c>
      <c r="X43">
        <v>19.210986503156125</v>
      </c>
      <c r="Y43">
        <v>0</v>
      </c>
      <c r="Z43">
        <v>3.1813888619999995</v>
      </c>
      <c r="AA43">
        <v>6.8540419405766544</v>
      </c>
      <c r="AB43">
        <v>9.6386744759278074</v>
      </c>
      <c r="AC43">
        <v>7.088672178368137</v>
      </c>
      <c r="AD43">
        <v>8.9137336325343295</v>
      </c>
      <c r="AE43">
        <v>12.060298588439373</v>
      </c>
      <c r="AF43">
        <v>0</v>
      </c>
      <c r="AG43">
        <v>0</v>
      </c>
      <c r="AH43">
        <v>37.308860543241401</v>
      </c>
      <c r="AI43">
        <v>3.4154706033175888</v>
      </c>
      <c r="AJ43">
        <v>0</v>
      </c>
      <c r="AK43">
        <v>12.505291574536669</v>
      </c>
      <c r="AL43">
        <v>19.272154618416529</v>
      </c>
      <c r="AM43">
        <v>0</v>
      </c>
      <c r="AN43">
        <v>0</v>
      </c>
      <c r="AO43">
        <v>2.2017680120000005</v>
      </c>
      <c r="AP43">
        <v>2.9369079343287496</v>
      </c>
      <c r="AQ43">
        <v>0</v>
      </c>
      <c r="AR43">
        <v>9.9639578692028969</v>
      </c>
      <c r="AS43">
        <v>5.9070361590841243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591.87565394241869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86.809885462341938</v>
      </c>
      <c r="L44">
        <v>20.168556238815686</v>
      </c>
      <c r="M44">
        <v>0</v>
      </c>
      <c r="N44">
        <v>16.330347191794008</v>
      </c>
      <c r="O44">
        <v>25.930921955555558</v>
      </c>
      <c r="P44">
        <v>28.808584178831254</v>
      </c>
      <c r="Q44">
        <v>2.9092652006688962</v>
      </c>
      <c r="R44">
        <v>5.9429762631800926</v>
      </c>
      <c r="S44">
        <v>3.9493738398357294</v>
      </c>
      <c r="T44">
        <v>0</v>
      </c>
      <c r="U44">
        <v>234.03692052631581</v>
      </c>
      <c r="V44">
        <v>1.9195804444444446</v>
      </c>
      <c r="W44">
        <v>4.6099991455050979</v>
      </c>
      <c r="X44">
        <v>19.210986503156125</v>
      </c>
      <c r="Y44">
        <v>0</v>
      </c>
      <c r="Z44">
        <v>3.1813888619999995</v>
      </c>
      <c r="AA44">
        <v>6.8540419405766544</v>
      </c>
      <c r="AB44">
        <v>9.6386744759278074</v>
      </c>
      <c r="AC44">
        <v>7.088672178368137</v>
      </c>
      <c r="AD44">
        <v>8.9137336325343295</v>
      </c>
      <c r="AE44">
        <v>12.060298588439373</v>
      </c>
      <c r="AF44">
        <v>0</v>
      </c>
      <c r="AG44">
        <v>0</v>
      </c>
      <c r="AH44">
        <v>37.308860543241401</v>
      </c>
      <c r="AI44">
        <v>3.4154706033175888</v>
      </c>
      <c r="AJ44">
        <v>0</v>
      </c>
      <c r="AK44">
        <v>12.505291574536669</v>
      </c>
      <c r="AL44">
        <v>19.272154618416529</v>
      </c>
      <c r="AM44">
        <v>0</v>
      </c>
      <c r="AN44">
        <v>0</v>
      </c>
      <c r="AO44">
        <v>2.2017680120000005</v>
      </c>
      <c r="AP44">
        <v>2.9369079343287496</v>
      </c>
      <c r="AQ44">
        <v>0</v>
      </c>
      <c r="AR44">
        <v>11.579734930797102</v>
      </c>
      <c r="AS44">
        <v>5.9070361590841243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593.49143100401295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86.809885462341938</v>
      </c>
      <c r="L45">
        <v>20.168556238815686</v>
      </c>
      <c r="M45">
        <v>0</v>
      </c>
      <c r="N45">
        <v>16.330347191794008</v>
      </c>
      <c r="O45">
        <v>25.930921955555558</v>
      </c>
      <c r="P45">
        <v>28.808584178831254</v>
      </c>
      <c r="Q45">
        <v>2.9092652006688962</v>
      </c>
      <c r="R45">
        <v>5.9429762631800926</v>
      </c>
      <c r="S45">
        <v>3.9493738398357294</v>
      </c>
      <c r="T45">
        <v>0</v>
      </c>
      <c r="U45">
        <v>234.03692052631581</v>
      </c>
      <c r="V45">
        <v>1.9195804444444446</v>
      </c>
      <c r="W45">
        <v>4.6099991455050979</v>
      </c>
      <c r="X45">
        <v>19.210986503156125</v>
      </c>
      <c r="Y45">
        <v>0</v>
      </c>
      <c r="Z45">
        <v>1.5906943039999999</v>
      </c>
      <c r="AA45">
        <v>6.8540419405766544</v>
      </c>
      <c r="AB45">
        <v>9.6386744759278074</v>
      </c>
      <c r="AC45">
        <v>7.088672178368137</v>
      </c>
      <c r="AD45">
        <v>8.9137336325343295</v>
      </c>
      <c r="AE45">
        <v>12.060298588439373</v>
      </c>
      <c r="AF45">
        <v>0</v>
      </c>
      <c r="AG45">
        <v>0</v>
      </c>
      <c r="AH45">
        <v>37.308860543241401</v>
      </c>
      <c r="AI45">
        <v>3.4154706033175888</v>
      </c>
      <c r="AJ45">
        <v>0</v>
      </c>
      <c r="AK45">
        <v>12.505291574536669</v>
      </c>
      <c r="AL45">
        <v>19.272154618416529</v>
      </c>
      <c r="AM45">
        <v>0</v>
      </c>
      <c r="AN45">
        <v>0</v>
      </c>
      <c r="AO45">
        <v>2.2017680120000005</v>
      </c>
      <c r="AP45">
        <v>2.1870590676119308</v>
      </c>
      <c r="AQ45">
        <v>0</v>
      </c>
      <c r="AR45">
        <v>11.579734930797102</v>
      </c>
      <c r="AS45">
        <v>5.9070361590841243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591.15088757929618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86.809885462341938</v>
      </c>
      <c r="L46">
        <v>20.168556238815686</v>
      </c>
      <c r="M46">
        <v>0</v>
      </c>
      <c r="N46">
        <v>16.330347191794008</v>
      </c>
      <c r="O46">
        <v>25.930921955555558</v>
      </c>
      <c r="P46">
        <v>28.808584178831254</v>
      </c>
      <c r="Q46">
        <v>2.9092652006688962</v>
      </c>
      <c r="R46">
        <v>5.9429762631800926</v>
      </c>
      <c r="S46">
        <v>3.9493738398357294</v>
      </c>
      <c r="T46">
        <v>0</v>
      </c>
      <c r="U46">
        <v>234.03692052631581</v>
      </c>
      <c r="V46">
        <v>1.9195804444444446</v>
      </c>
      <c r="W46">
        <v>4.6099991455050979</v>
      </c>
      <c r="X46">
        <v>19.210986503156125</v>
      </c>
      <c r="Y46">
        <v>0</v>
      </c>
      <c r="Z46">
        <v>1.5906943039999999</v>
      </c>
      <c r="AA46">
        <v>6.8540419405766544</v>
      </c>
      <c r="AB46">
        <v>9.6386744759278074</v>
      </c>
      <c r="AC46">
        <v>7.088672178368137</v>
      </c>
      <c r="AD46">
        <v>8.9137336325343295</v>
      </c>
      <c r="AE46">
        <v>12.060298588439373</v>
      </c>
      <c r="AF46">
        <v>0</v>
      </c>
      <c r="AG46">
        <v>0</v>
      </c>
      <c r="AH46">
        <v>37.308860543241401</v>
      </c>
      <c r="AI46">
        <v>3.4154706033175888</v>
      </c>
      <c r="AJ46">
        <v>0</v>
      </c>
      <c r="AK46">
        <v>12.505291574536669</v>
      </c>
      <c r="AL46">
        <v>19.272154618416529</v>
      </c>
      <c r="AM46">
        <v>0</v>
      </c>
      <c r="AN46">
        <v>0</v>
      </c>
      <c r="AO46">
        <v>2.9046126820000007</v>
      </c>
      <c r="AP46">
        <v>2.1870590676119308</v>
      </c>
      <c r="AQ46">
        <v>0</v>
      </c>
      <c r="AR46">
        <v>11.579734930797102</v>
      </c>
      <c r="AS46">
        <v>5.9070361590841243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591.85373224929617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86.809885462341938</v>
      </c>
      <c r="L47">
        <v>20.168556238815686</v>
      </c>
      <c r="M47">
        <v>0</v>
      </c>
      <c r="N47">
        <v>16.330347191794008</v>
      </c>
      <c r="O47">
        <v>25.930921955555558</v>
      </c>
      <c r="P47">
        <v>28.808584178831254</v>
      </c>
      <c r="Q47">
        <v>2.9092652006688962</v>
      </c>
      <c r="R47">
        <v>5.9429762631800926</v>
      </c>
      <c r="S47">
        <v>3.9493738398357294</v>
      </c>
      <c r="T47">
        <v>0</v>
      </c>
      <c r="U47">
        <v>234.03692052631581</v>
      </c>
      <c r="V47">
        <v>1.9195804444444446</v>
      </c>
      <c r="W47">
        <v>4.6099991455050979</v>
      </c>
      <c r="X47">
        <v>19.210986503156125</v>
      </c>
      <c r="Y47">
        <v>0</v>
      </c>
      <c r="Z47">
        <v>1.5906943039999999</v>
      </c>
      <c r="AA47">
        <v>6.8540419405766544</v>
      </c>
      <c r="AB47">
        <v>9.6386744759278074</v>
      </c>
      <c r="AC47">
        <v>7.088672178368137</v>
      </c>
      <c r="AD47">
        <v>8.9137336325343295</v>
      </c>
      <c r="AE47">
        <v>12.060298588439373</v>
      </c>
      <c r="AF47">
        <v>0</v>
      </c>
      <c r="AG47">
        <v>0</v>
      </c>
      <c r="AH47">
        <v>37.308860543241401</v>
      </c>
      <c r="AI47">
        <v>3.4154706033175888</v>
      </c>
      <c r="AJ47">
        <v>0</v>
      </c>
      <c r="AK47">
        <v>12.505291574536669</v>
      </c>
      <c r="AL47">
        <v>18.988740781583481</v>
      </c>
      <c r="AM47">
        <v>0</v>
      </c>
      <c r="AN47">
        <v>0</v>
      </c>
      <c r="AO47">
        <v>2.9046126820000007</v>
      </c>
      <c r="AP47">
        <v>0</v>
      </c>
      <c r="AQ47">
        <v>0</v>
      </c>
      <c r="AR47">
        <v>11.579734930797102</v>
      </c>
      <c r="AS47">
        <v>5.9070361590841243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589.38325934485124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86.809885462341938</v>
      </c>
      <c r="L48">
        <v>20.168556238815686</v>
      </c>
      <c r="M48">
        <v>0</v>
      </c>
      <c r="N48">
        <v>16.330347191794008</v>
      </c>
      <c r="O48">
        <v>25.930921955555558</v>
      </c>
      <c r="P48">
        <v>28.808584178831254</v>
      </c>
      <c r="Q48">
        <v>2.9092652006688962</v>
      </c>
      <c r="R48">
        <v>5.9429762631800926</v>
      </c>
      <c r="S48">
        <v>3.9493738398357294</v>
      </c>
      <c r="T48">
        <v>0</v>
      </c>
      <c r="U48">
        <v>234.03692052631581</v>
      </c>
      <c r="V48">
        <v>1.9195804444444446</v>
      </c>
      <c r="W48">
        <v>4.6099991455050979</v>
      </c>
      <c r="X48">
        <v>19.210986503156125</v>
      </c>
      <c r="Y48">
        <v>0</v>
      </c>
      <c r="Z48">
        <v>1.5906943039999999</v>
      </c>
      <c r="AA48">
        <v>6.8540419405766544</v>
      </c>
      <c r="AB48">
        <v>9.6386744759278074</v>
      </c>
      <c r="AC48">
        <v>7.088672178368137</v>
      </c>
      <c r="AD48">
        <v>8.9137336325343295</v>
      </c>
      <c r="AE48">
        <v>12.060298588439373</v>
      </c>
      <c r="AF48">
        <v>0</v>
      </c>
      <c r="AG48">
        <v>0</v>
      </c>
      <c r="AH48">
        <v>37.308860543241401</v>
      </c>
      <c r="AI48">
        <v>3.4154706033175888</v>
      </c>
      <c r="AJ48">
        <v>0</v>
      </c>
      <c r="AK48">
        <v>12.505291574536669</v>
      </c>
      <c r="AL48">
        <v>18.988740781583481</v>
      </c>
      <c r="AM48">
        <v>0</v>
      </c>
      <c r="AN48">
        <v>0</v>
      </c>
      <c r="AO48">
        <v>2.9046126820000007</v>
      </c>
      <c r="AP48">
        <v>0</v>
      </c>
      <c r="AQ48">
        <v>0</v>
      </c>
      <c r="AR48">
        <v>11.579734930797102</v>
      </c>
      <c r="AS48">
        <v>5.9070361590841243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589.38325934485124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86.809885462341938</v>
      </c>
      <c r="L49">
        <v>20.168556238815686</v>
      </c>
      <c r="M49">
        <v>0</v>
      </c>
      <c r="N49">
        <v>16.330347191794008</v>
      </c>
      <c r="O49">
        <v>25.930921955555558</v>
      </c>
      <c r="P49">
        <v>28.808584178831254</v>
      </c>
      <c r="Q49">
        <v>2.9092652006688962</v>
      </c>
      <c r="R49">
        <v>5.9429762631800926</v>
      </c>
      <c r="S49">
        <v>3.9493738398357294</v>
      </c>
      <c r="T49">
        <v>0</v>
      </c>
      <c r="U49">
        <v>234.03692052631581</v>
      </c>
      <c r="V49">
        <v>1.9195804444444446</v>
      </c>
      <c r="W49">
        <v>4.6099991455050979</v>
      </c>
      <c r="X49">
        <v>19.210986503156125</v>
      </c>
      <c r="Y49">
        <v>0</v>
      </c>
      <c r="Z49">
        <v>1.5906943039999999</v>
      </c>
      <c r="AA49">
        <v>6.8540419405766544</v>
      </c>
      <c r="AB49">
        <v>9.6386744759278074</v>
      </c>
      <c r="AC49">
        <v>7.088672178368137</v>
      </c>
      <c r="AD49">
        <v>8.9137336325343295</v>
      </c>
      <c r="AE49">
        <v>12.060298588439373</v>
      </c>
      <c r="AF49">
        <v>0</v>
      </c>
      <c r="AG49">
        <v>0</v>
      </c>
      <c r="AH49">
        <v>37.308860543241401</v>
      </c>
      <c r="AI49">
        <v>0.8693925441767214</v>
      </c>
      <c r="AJ49">
        <v>0</v>
      </c>
      <c r="AK49">
        <v>12.505291574536669</v>
      </c>
      <c r="AL49">
        <v>18.988740781583481</v>
      </c>
      <c r="AM49">
        <v>0</v>
      </c>
      <c r="AN49">
        <v>0</v>
      </c>
      <c r="AO49">
        <v>2.9046126820000007</v>
      </c>
      <c r="AP49">
        <v>0</v>
      </c>
      <c r="AQ49">
        <v>0</v>
      </c>
      <c r="AR49">
        <v>11.579734930797102</v>
      </c>
      <c r="AS49">
        <v>5.9070361590841243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586.83718128571047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86.809885462341938</v>
      </c>
      <c r="L50">
        <v>20.168556238815686</v>
      </c>
      <c r="M50">
        <v>0</v>
      </c>
      <c r="N50">
        <v>16.330347191794008</v>
      </c>
      <c r="O50">
        <v>25.930921955555558</v>
      </c>
      <c r="P50">
        <v>28.808584178831254</v>
      </c>
      <c r="Q50">
        <v>2.9092652006688962</v>
      </c>
      <c r="R50">
        <v>5.9429762631800926</v>
      </c>
      <c r="S50">
        <v>3.9493738398357294</v>
      </c>
      <c r="T50">
        <v>0</v>
      </c>
      <c r="U50">
        <v>234.03692052631581</v>
      </c>
      <c r="V50">
        <v>1.9195804444444446</v>
      </c>
      <c r="W50">
        <v>4.6099991455050979</v>
      </c>
      <c r="X50">
        <v>19.210986503156125</v>
      </c>
      <c r="Y50">
        <v>0</v>
      </c>
      <c r="Z50">
        <v>1.5906943039999999</v>
      </c>
      <c r="AA50">
        <v>6.8540419405766544</v>
      </c>
      <c r="AB50">
        <v>9.6386744759278074</v>
      </c>
      <c r="AC50">
        <v>7.088672178368137</v>
      </c>
      <c r="AD50">
        <v>8.9137336325343295</v>
      </c>
      <c r="AE50">
        <v>12.060298588439373</v>
      </c>
      <c r="AF50">
        <v>0</v>
      </c>
      <c r="AG50">
        <v>0</v>
      </c>
      <c r="AH50">
        <v>37.308860543241401</v>
      </c>
      <c r="AI50">
        <v>0</v>
      </c>
      <c r="AJ50">
        <v>0</v>
      </c>
      <c r="AK50">
        <v>12.505291574536669</v>
      </c>
      <c r="AL50">
        <v>18.988740781583481</v>
      </c>
      <c r="AM50">
        <v>0</v>
      </c>
      <c r="AN50">
        <v>0</v>
      </c>
      <c r="AO50">
        <v>2.9046126820000007</v>
      </c>
      <c r="AP50">
        <v>0</v>
      </c>
      <c r="AQ50">
        <v>0</v>
      </c>
      <c r="AR50">
        <v>11.579734930797102</v>
      </c>
      <c r="AS50">
        <v>5.9070361590841243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585.9677887415337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86.809885462341938</v>
      </c>
      <c r="L51">
        <v>20.168556238815686</v>
      </c>
      <c r="M51">
        <v>0</v>
      </c>
      <c r="N51">
        <v>16.330347191794008</v>
      </c>
      <c r="O51">
        <v>25.930921955555558</v>
      </c>
      <c r="P51">
        <v>28.808584178831254</v>
      </c>
      <c r="Q51">
        <v>2.9092652006688962</v>
      </c>
      <c r="R51">
        <v>5.9429762631800926</v>
      </c>
      <c r="S51">
        <v>3.9493738398357294</v>
      </c>
      <c r="T51">
        <v>0</v>
      </c>
      <c r="U51">
        <v>234.03692052631581</v>
      </c>
      <c r="V51">
        <v>1.9195804444444446</v>
      </c>
      <c r="W51">
        <v>4.6099991455050979</v>
      </c>
      <c r="X51">
        <v>19.210986503156125</v>
      </c>
      <c r="Y51">
        <v>0</v>
      </c>
      <c r="Z51">
        <v>1.5906943039999999</v>
      </c>
      <c r="AA51">
        <v>6.8540419405766544</v>
      </c>
      <c r="AB51">
        <v>9.6386744759278074</v>
      </c>
      <c r="AC51">
        <v>7.088672178368137</v>
      </c>
      <c r="AD51">
        <v>8.9137336325343295</v>
      </c>
      <c r="AE51">
        <v>12.060298588439373</v>
      </c>
      <c r="AF51">
        <v>0</v>
      </c>
      <c r="AG51">
        <v>0</v>
      </c>
      <c r="AH51">
        <v>37.308860543241401</v>
      </c>
      <c r="AI51">
        <v>0</v>
      </c>
      <c r="AJ51">
        <v>0</v>
      </c>
      <c r="AK51">
        <v>12.505291574536669</v>
      </c>
      <c r="AL51">
        <v>18.988740781583481</v>
      </c>
      <c r="AM51">
        <v>0</v>
      </c>
      <c r="AN51">
        <v>0</v>
      </c>
      <c r="AO51">
        <v>2.9046126820000007</v>
      </c>
      <c r="AP51">
        <v>0</v>
      </c>
      <c r="AQ51">
        <v>0</v>
      </c>
      <c r="AR51">
        <v>11.579734930797102</v>
      </c>
      <c r="AS51">
        <v>7.8760482833911256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587.93680086584072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86.809885462341938</v>
      </c>
      <c r="L52">
        <v>20.168556238815686</v>
      </c>
      <c r="M52">
        <v>0</v>
      </c>
      <c r="N52">
        <v>16.330347191794008</v>
      </c>
      <c r="O52">
        <v>25.930921955555558</v>
      </c>
      <c r="P52">
        <v>28.808584178831254</v>
      </c>
      <c r="Q52">
        <v>2.9092652006688962</v>
      </c>
      <c r="R52">
        <v>5.9429762631800926</v>
      </c>
      <c r="S52">
        <v>3.9493738398357294</v>
      </c>
      <c r="T52">
        <v>0</v>
      </c>
      <c r="U52">
        <v>234.03692052631581</v>
      </c>
      <c r="V52">
        <v>1.9198430945802336</v>
      </c>
      <c r="W52">
        <v>4.6099991455050979</v>
      </c>
      <c r="X52">
        <v>19.210986503156125</v>
      </c>
      <c r="Y52">
        <v>0</v>
      </c>
      <c r="Z52">
        <v>1.5906943039999999</v>
      </c>
      <c r="AA52">
        <v>6.8540419405766544</v>
      </c>
      <c r="AB52">
        <v>9.6386744759278074</v>
      </c>
      <c r="AC52">
        <v>7.088672178368137</v>
      </c>
      <c r="AD52">
        <v>8.9137336325343295</v>
      </c>
      <c r="AE52">
        <v>12.060298588439373</v>
      </c>
      <c r="AF52">
        <v>0</v>
      </c>
      <c r="AG52">
        <v>0</v>
      </c>
      <c r="AH52">
        <v>37.308860543241401</v>
      </c>
      <c r="AI52">
        <v>0</v>
      </c>
      <c r="AJ52">
        <v>0</v>
      </c>
      <c r="AK52">
        <v>12.505291574536669</v>
      </c>
      <c r="AL52">
        <v>18.988740781583481</v>
      </c>
      <c r="AM52">
        <v>0</v>
      </c>
      <c r="AN52">
        <v>0</v>
      </c>
      <c r="AO52">
        <v>2.9046126820000007</v>
      </c>
      <c r="AP52">
        <v>0</v>
      </c>
      <c r="AQ52">
        <v>0</v>
      </c>
      <c r="AR52">
        <v>11.579734930797102</v>
      </c>
      <c r="AS52">
        <v>7.8760482833911256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587.93706351597655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86.860381812687166</v>
      </c>
      <c r="L53">
        <v>20.168556238815686</v>
      </c>
      <c r="M53">
        <v>0</v>
      </c>
      <c r="N53">
        <v>16.330347191794008</v>
      </c>
      <c r="O53">
        <v>30.731851264777326</v>
      </c>
      <c r="P53">
        <v>58.189228703228615</v>
      </c>
      <c r="Q53">
        <v>2.9092652006688962</v>
      </c>
      <c r="R53">
        <v>5.9429762631800926</v>
      </c>
      <c r="S53">
        <v>3.9493738398357294</v>
      </c>
      <c r="T53">
        <v>0</v>
      </c>
      <c r="U53">
        <v>234.03692052631581</v>
      </c>
      <c r="V53">
        <v>1.9198430945802336</v>
      </c>
      <c r="W53">
        <v>4.8004577308222318</v>
      </c>
      <c r="X53">
        <v>19.210986503156125</v>
      </c>
      <c r="Y53">
        <v>0</v>
      </c>
      <c r="Z53">
        <v>1.5906943039999999</v>
      </c>
      <c r="AA53">
        <v>6.8540419405766544</v>
      </c>
      <c r="AB53">
        <v>9.6386744759278074</v>
      </c>
      <c r="AC53">
        <v>7.088672178368137</v>
      </c>
      <c r="AD53">
        <v>8.9137336325343295</v>
      </c>
      <c r="AE53">
        <v>12.060298588439373</v>
      </c>
      <c r="AF53">
        <v>0</v>
      </c>
      <c r="AG53">
        <v>0</v>
      </c>
      <c r="AH53">
        <v>37.308860543241401</v>
      </c>
      <c r="AI53">
        <v>0</v>
      </c>
      <c r="AJ53">
        <v>0</v>
      </c>
      <c r="AK53">
        <v>12.505291574536669</v>
      </c>
      <c r="AL53">
        <v>18.988740781583481</v>
      </c>
      <c r="AM53">
        <v>0</v>
      </c>
      <c r="AN53">
        <v>0</v>
      </c>
      <c r="AO53">
        <v>2.9046126820000007</v>
      </c>
      <c r="AP53">
        <v>0</v>
      </c>
      <c r="AQ53">
        <v>0</v>
      </c>
      <c r="AR53">
        <v>11.579734930797102</v>
      </c>
      <c r="AS53">
        <v>7.8760482833911256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622.35959228525815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86.860381812687166</v>
      </c>
      <c r="L54">
        <v>20.168556238815686</v>
      </c>
      <c r="M54">
        <v>0</v>
      </c>
      <c r="N54">
        <v>16.330347191794008</v>
      </c>
      <c r="O54">
        <v>35.538407433278422</v>
      </c>
      <c r="P54">
        <v>58.189228703228615</v>
      </c>
      <c r="Q54">
        <v>2.9092652006688962</v>
      </c>
      <c r="R54">
        <v>5.9429762631800926</v>
      </c>
      <c r="S54">
        <v>3.9493738398357294</v>
      </c>
      <c r="T54">
        <v>0</v>
      </c>
      <c r="U54">
        <v>234.03692052631581</v>
      </c>
      <c r="V54">
        <v>1.9198430945802336</v>
      </c>
      <c r="W54">
        <v>4.8004577308222318</v>
      </c>
      <c r="X54">
        <v>19.210986503156125</v>
      </c>
      <c r="Y54">
        <v>0</v>
      </c>
      <c r="Z54">
        <v>1.5906943039999999</v>
      </c>
      <c r="AA54">
        <v>6.8540419405766544</v>
      </c>
      <c r="AB54">
        <v>9.6386744759278074</v>
      </c>
      <c r="AC54">
        <v>7.088672178368137</v>
      </c>
      <c r="AD54">
        <v>8.9137336325343295</v>
      </c>
      <c r="AE54">
        <v>12.060298588439373</v>
      </c>
      <c r="AF54">
        <v>0</v>
      </c>
      <c r="AG54">
        <v>0</v>
      </c>
      <c r="AH54">
        <v>37.308860543241401</v>
      </c>
      <c r="AI54">
        <v>0</v>
      </c>
      <c r="AJ54">
        <v>0</v>
      </c>
      <c r="AK54">
        <v>12.505291574536669</v>
      </c>
      <c r="AL54">
        <v>18.988740781583481</v>
      </c>
      <c r="AM54">
        <v>0</v>
      </c>
      <c r="AN54">
        <v>0</v>
      </c>
      <c r="AO54">
        <v>2.9046126820000007</v>
      </c>
      <c r="AP54">
        <v>0</v>
      </c>
      <c r="AQ54">
        <v>0</v>
      </c>
      <c r="AR54">
        <v>11.579734930797102</v>
      </c>
      <c r="AS54">
        <v>7.8760482833911256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627.16614845375921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86.860381812687166</v>
      </c>
      <c r="L55">
        <v>20.168556238815686</v>
      </c>
      <c r="M55">
        <v>0</v>
      </c>
      <c r="N55">
        <v>16.330347191794008</v>
      </c>
      <c r="O55">
        <v>32.657965569380508</v>
      </c>
      <c r="P55">
        <v>58.189228703228615</v>
      </c>
      <c r="Q55">
        <v>2.9092652006688962</v>
      </c>
      <c r="R55">
        <v>5.9429762631800926</v>
      </c>
      <c r="S55">
        <v>3.9493738398357294</v>
      </c>
      <c r="T55">
        <v>0</v>
      </c>
      <c r="U55">
        <v>234.03692052631581</v>
      </c>
      <c r="V55">
        <v>1.9195804444444446</v>
      </c>
      <c r="W55">
        <v>4.8004577308222318</v>
      </c>
      <c r="X55">
        <v>19.210986503156125</v>
      </c>
      <c r="Y55">
        <v>0</v>
      </c>
      <c r="Z55">
        <v>1.5906943039999999</v>
      </c>
      <c r="AA55">
        <v>6.8540419405766544</v>
      </c>
      <c r="AB55">
        <v>9.6386744759278074</v>
      </c>
      <c r="AC55">
        <v>7.088672178368137</v>
      </c>
      <c r="AD55">
        <v>8.9137336325343295</v>
      </c>
      <c r="AE55">
        <v>12.060298588439373</v>
      </c>
      <c r="AF55">
        <v>0</v>
      </c>
      <c r="AG55">
        <v>0</v>
      </c>
      <c r="AH55">
        <v>37.308860543241401</v>
      </c>
      <c r="AI55">
        <v>0</v>
      </c>
      <c r="AJ55">
        <v>0</v>
      </c>
      <c r="AK55">
        <v>12.505291574536669</v>
      </c>
      <c r="AL55">
        <v>18.988740781583481</v>
      </c>
      <c r="AM55">
        <v>0</v>
      </c>
      <c r="AN55">
        <v>0</v>
      </c>
      <c r="AO55">
        <v>2.9046126820000007</v>
      </c>
      <c r="AP55">
        <v>0</v>
      </c>
      <c r="AQ55">
        <v>0</v>
      </c>
      <c r="AR55">
        <v>11.579734930797102</v>
      </c>
      <c r="AS55">
        <v>7.8760482833911256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624.2854439397255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86.860381812687166</v>
      </c>
      <c r="L56">
        <v>20.168556238815686</v>
      </c>
      <c r="M56">
        <v>0</v>
      </c>
      <c r="N56">
        <v>16.330347191794008</v>
      </c>
      <c r="O56">
        <v>45.140236639475773</v>
      </c>
      <c r="P56">
        <v>58.189228703228615</v>
      </c>
      <c r="Q56">
        <v>2.9092652006688962</v>
      </c>
      <c r="R56">
        <v>5.9429762631800926</v>
      </c>
      <c r="S56">
        <v>3.9493738398357294</v>
      </c>
      <c r="T56">
        <v>0</v>
      </c>
      <c r="U56">
        <v>234.03692052631581</v>
      </c>
      <c r="V56">
        <v>1.9195804444444446</v>
      </c>
      <c r="W56">
        <v>4.8004577308222318</v>
      </c>
      <c r="X56">
        <v>19.210986503156125</v>
      </c>
      <c r="Y56">
        <v>0</v>
      </c>
      <c r="Z56">
        <v>1.5906943039999999</v>
      </c>
      <c r="AA56">
        <v>6.8540419405766544</v>
      </c>
      <c r="AB56">
        <v>9.6386744759278074</v>
      </c>
      <c r="AC56">
        <v>7.088672178368137</v>
      </c>
      <c r="AD56">
        <v>8.9137336325343295</v>
      </c>
      <c r="AE56">
        <v>12.060298588439373</v>
      </c>
      <c r="AF56">
        <v>0</v>
      </c>
      <c r="AG56">
        <v>0</v>
      </c>
      <c r="AH56">
        <v>37.308860543241401</v>
      </c>
      <c r="AI56">
        <v>0</v>
      </c>
      <c r="AJ56">
        <v>0</v>
      </c>
      <c r="AK56">
        <v>12.505291574536669</v>
      </c>
      <c r="AL56">
        <v>18.988740781583481</v>
      </c>
      <c r="AM56">
        <v>0</v>
      </c>
      <c r="AN56">
        <v>0</v>
      </c>
      <c r="AO56">
        <v>2.9046126820000007</v>
      </c>
      <c r="AP56">
        <v>0</v>
      </c>
      <c r="AQ56">
        <v>0</v>
      </c>
      <c r="AR56">
        <v>9.9639578692028969</v>
      </c>
      <c r="AS56">
        <v>7.8760482833911256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635.15193794822642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86.860381812687166</v>
      </c>
      <c r="L57">
        <v>20.168556238815686</v>
      </c>
      <c r="M57">
        <v>0</v>
      </c>
      <c r="N57">
        <v>28.961103607534536</v>
      </c>
      <c r="O57">
        <v>48.644867109725887</v>
      </c>
      <c r="P57">
        <v>58.193408034031421</v>
      </c>
      <c r="Q57">
        <v>2.9092652006688962</v>
      </c>
      <c r="R57">
        <v>5.9429762631800926</v>
      </c>
      <c r="S57">
        <v>3.9493738398357294</v>
      </c>
      <c r="T57">
        <v>0</v>
      </c>
      <c r="U57">
        <v>234.03692052631581</v>
      </c>
      <c r="V57">
        <v>1.9198430945802336</v>
      </c>
      <c r="W57">
        <v>7.849271297340854</v>
      </c>
      <c r="X57">
        <v>36.180902245411289</v>
      </c>
      <c r="Y57">
        <v>0</v>
      </c>
      <c r="Z57">
        <v>1.5906943039999999</v>
      </c>
      <c r="AA57">
        <v>6.8540419405766544</v>
      </c>
      <c r="AB57">
        <v>9.6386744759278074</v>
      </c>
      <c r="AC57">
        <v>7.088672178368137</v>
      </c>
      <c r="AD57">
        <v>8.9137336325343295</v>
      </c>
      <c r="AE57">
        <v>12.060298588439373</v>
      </c>
      <c r="AF57">
        <v>0</v>
      </c>
      <c r="AG57">
        <v>0</v>
      </c>
      <c r="AH57">
        <v>37.308860543241401</v>
      </c>
      <c r="AI57">
        <v>0</v>
      </c>
      <c r="AJ57">
        <v>0</v>
      </c>
      <c r="AK57">
        <v>12.505291574536669</v>
      </c>
      <c r="AL57">
        <v>18.988740781583481</v>
      </c>
      <c r="AM57">
        <v>0</v>
      </c>
      <c r="AN57">
        <v>0</v>
      </c>
      <c r="AO57">
        <v>2.9046126820000007</v>
      </c>
      <c r="AP57">
        <v>2.9369079343287496</v>
      </c>
      <c r="AQ57">
        <v>0</v>
      </c>
      <c r="AR57">
        <v>9.9639578692028969</v>
      </c>
      <c r="AS57">
        <v>5.9070361590841243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672.27839193395107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86.860381812687166</v>
      </c>
      <c r="L58">
        <v>20.168556238815686</v>
      </c>
      <c r="M58">
        <v>0</v>
      </c>
      <c r="N58">
        <v>28.961103607534536</v>
      </c>
      <c r="O58">
        <v>48.644867109725887</v>
      </c>
      <c r="P58">
        <v>58.193408034031421</v>
      </c>
      <c r="Q58">
        <v>2.9092652006688962</v>
      </c>
      <c r="R58">
        <v>5.9429762631800926</v>
      </c>
      <c r="S58">
        <v>3.9493738398357294</v>
      </c>
      <c r="T58">
        <v>0</v>
      </c>
      <c r="U58">
        <v>234.03692052631581</v>
      </c>
      <c r="V58">
        <v>1.9198430945802336</v>
      </c>
      <c r="W58">
        <v>7.849271297340854</v>
      </c>
      <c r="X58">
        <v>36.180902245411289</v>
      </c>
      <c r="Y58">
        <v>0</v>
      </c>
      <c r="Z58">
        <v>1.5906943039999999</v>
      </c>
      <c r="AA58">
        <v>6.8540419405766544</v>
      </c>
      <c r="AB58">
        <v>9.6386744759278074</v>
      </c>
      <c r="AC58">
        <v>7.088672178368137</v>
      </c>
      <c r="AD58">
        <v>8.9137336325343295</v>
      </c>
      <c r="AE58">
        <v>12.060298588439373</v>
      </c>
      <c r="AF58">
        <v>0</v>
      </c>
      <c r="AG58">
        <v>0</v>
      </c>
      <c r="AH58">
        <v>37.308860543241401</v>
      </c>
      <c r="AI58">
        <v>0</v>
      </c>
      <c r="AJ58">
        <v>0</v>
      </c>
      <c r="AK58">
        <v>12.505291574536669</v>
      </c>
      <c r="AL58">
        <v>18.988740781583481</v>
      </c>
      <c r="AM58">
        <v>0</v>
      </c>
      <c r="AN58">
        <v>0</v>
      </c>
      <c r="AO58">
        <v>2.9046126820000007</v>
      </c>
      <c r="AP58">
        <v>2.9369079343287496</v>
      </c>
      <c r="AQ58">
        <v>0</v>
      </c>
      <c r="AR58">
        <v>9.9639578692028969</v>
      </c>
      <c r="AS58">
        <v>5.9070361590841243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672.27839193395107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86.431057897914059</v>
      </c>
      <c r="L59">
        <v>20.168556238815686</v>
      </c>
      <c r="M59">
        <v>0</v>
      </c>
      <c r="N59">
        <v>28.961103607534536</v>
      </c>
      <c r="O59">
        <v>48.644867109725887</v>
      </c>
      <c r="P59">
        <v>58.193408034031421</v>
      </c>
      <c r="Q59">
        <v>2.7698435179558012</v>
      </c>
      <c r="R59">
        <v>5.5290439330985919</v>
      </c>
      <c r="S59">
        <v>3.6894696783919598</v>
      </c>
      <c r="T59">
        <v>0</v>
      </c>
      <c r="U59">
        <v>234.03692052631581</v>
      </c>
      <c r="V59">
        <v>1.9198430945802336</v>
      </c>
      <c r="W59">
        <v>7.849271297340854</v>
      </c>
      <c r="X59">
        <v>36.180902245411289</v>
      </c>
      <c r="Y59">
        <v>0</v>
      </c>
      <c r="Z59">
        <v>1.5906943039999999</v>
      </c>
      <c r="AA59">
        <v>6.8540419405766544</v>
      </c>
      <c r="AB59">
        <v>9.6386744759278074</v>
      </c>
      <c r="AC59">
        <v>7.088672178368137</v>
      </c>
      <c r="AD59">
        <v>8.9137336325343295</v>
      </c>
      <c r="AE59">
        <v>12.060298588439373</v>
      </c>
      <c r="AF59">
        <v>0</v>
      </c>
      <c r="AG59">
        <v>0</v>
      </c>
      <c r="AH59">
        <v>37.308860543241401</v>
      </c>
      <c r="AI59">
        <v>0</v>
      </c>
      <c r="AJ59">
        <v>0</v>
      </c>
      <c r="AK59">
        <v>12.505291574536669</v>
      </c>
      <c r="AL59">
        <v>18.988740781583481</v>
      </c>
      <c r="AM59">
        <v>0</v>
      </c>
      <c r="AN59">
        <v>0</v>
      </c>
      <c r="AO59">
        <v>2.9046126820000007</v>
      </c>
      <c r="AP59">
        <v>2.9369079343287496</v>
      </c>
      <c r="AQ59">
        <v>0</v>
      </c>
      <c r="AR59">
        <v>9.9639578692028969</v>
      </c>
      <c r="AS59">
        <v>5.9070361590841243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671.03580984493965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86.431057897914059</v>
      </c>
      <c r="L60">
        <v>20.170564239645664</v>
      </c>
      <c r="M60">
        <v>0</v>
      </c>
      <c r="N60">
        <v>28.961103607534536</v>
      </c>
      <c r="O60">
        <v>48.644867109725887</v>
      </c>
      <c r="P60">
        <v>58.193408034031421</v>
      </c>
      <c r="Q60">
        <v>2.7698435179558012</v>
      </c>
      <c r="R60">
        <v>5.5290439330985919</v>
      </c>
      <c r="S60">
        <v>3.6894696783919598</v>
      </c>
      <c r="T60">
        <v>0</v>
      </c>
      <c r="U60">
        <v>234.03692052631581</v>
      </c>
      <c r="V60">
        <v>1.9198430945802336</v>
      </c>
      <c r="W60">
        <v>7.849271297340854</v>
      </c>
      <c r="X60">
        <v>36.180902245411289</v>
      </c>
      <c r="Y60">
        <v>0</v>
      </c>
      <c r="Z60">
        <v>1.5906943039999999</v>
      </c>
      <c r="AA60">
        <v>6.8540419405766544</v>
      </c>
      <c r="AB60">
        <v>9.6386744759278074</v>
      </c>
      <c r="AC60">
        <v>7.088672178368137</v>
      </c>
      <c r="AD60">
        <v>8.9137336325343295</v>
      </c>
      <c r="AE60">
        <v>12.060298588439373</v>
      </c>
      <c r="AF60">
        <v>0</v>
      </c>
      <c r="AG60">
        <v>0</v>
      </c>
      <c r="AH60">
        <v>37.308860543241401</v>
      </c>
      <c r="AI60">
        <v>0</v>
      </c>
      <c r="AJ60">
        <v>0</v>
      </c>
      <c r="AK60">
        <v>12.505291574536669</v>
      </c>
      <c r="AL60">
        <v>18.988740781583481</v>
      </c>
      <c r="AM60">
        <v>0</v>
      </c>
      <c r="AN60">
        <v>0</v>
      </c>
      <c r="AO60">
        <v>2.9046126820000007</v>
      </c>
      <c r="AP60">
        <v>2.9369079343287496</v>
      </c>
      <c r="AQ60">
        <v>0</v>
      </c>
      <c r="AR60">
        <v>9.9639578692028969</v>
      </c>
      <c r="AS60">
        <v>5.9070361590841243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671.03781784576961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86.431057897914059</v>
      </c>
      <c r="L61">
        <v>20.170218201487494</v>
      </c>
      <c r="M61">
        <v>0</v>
      </c>
      <c r="N61">
        <v>28.961103607534536</v>
      </c>
      <c r="O61">
        <v>48.644867109725887</v>
      </c>
      <c r="P61">
        <v>58.193408034031421</v>
      </c>
      <c r="Q61">
        <v>2.7698435179558012</v>
      </c>
      <c r="R61">
        <v>5.5290439330985919</v>
      </c>
      <c r="S61">
        <v>3.6894696783919598</v>
      </c>
      <c r="T61">
        <v>0</v>
      </c>
      <c r="U61">
        <v>234.03692052631581</v>
      </c>
      <c r="V61">
        <v>1.9198430945802336</v>
      </c>
      <c r="W61">
        <v>7.8490254822006458</v>
      </c>
      <c r="X61">
        <v>36.180780419521355</v>
      </c>
      <c r="Y61">
        <v>0</v>
      </c>
      <c r="Z61">
        <v>1.5906943039999999</v>
      </c>
      <c r="AA61">
        <v>6.8540419405766544</v>
      </c>
      <c r="AB61">
        <v>9.6386744759278074</v>
      </c>
      <c r="AC61">
        <v>7.088672178368137</v>
      </c>
      <c r="AD61">
        <v>8.9137336325343295</v>
      </c>
      <c r="AE61">
        <v>12.060298588439373</v>
      </c>
      <c r="AF61">
        <v>0</v>
      </c>
      <c r="AG61">
        <v>0</v>
      </c>
      <c r="AH61">
        <v>37.308860543241401</v>
      </c>
      <c r="AI61">
        <v>0</v>
      </c>
      <c r="AJ61">
        <v>0</v>
      </c>
      <c r="AK61">
        <v>12.505291574536669</v>
      </c>
      <c r="AL61">
        <v>18.988740781583481</v>
      </c>
      <c r="AM61">
        <v>0</v>
      </c>
      <c r="AN61">
        <v>0</v>
      </c>
      <c r="AO61">
        <v>2.2017680120000005</v>
      </c>
      <c r="AP61">
        <v>2.9369079343287496</v>
      </c>
      <c r="AQ61">
        <v>0</v>
      </c>
      <c r="AR61">
        <v>9.9639578692028969</v>
      </c>
      <c r="AS61">
        <v>5.9070361590841243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670.33425949658124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86.431057897914059</v>
      </c>
      <c r="L62">
        <v>20.17041091053138</v>
      </c>
      <c r="M62">
        <v>0</v>
      </c>
      <c r="N62">
        <v>28.961103607534536</v>
      </c>
      <c r="O62">
        <v>48.644867109725887</v>
      </c>
      <c r="P62">
        <v>58.193408034031421</v>
      </c>
      <c r="Q62">
        <v>2.7698435179558012</v>
      </c>
      <c r="R62">
        <v>5.5290439330985919</v>
      </c>
      <c r="S62">
        <v>3.6894696783919598</v>
      </c>
      <c r="T62">
        <v>0</v>
      </c>
      <c r="U62">
        <v>234.03692052631581</v>
      </c>
      <c r="V62">
        <v>3.4858069190172891</v>
      </c>
      <c r="W62">
        <v>7.8490254822006458</v>
      </c>
      <c r="X62">
        <v>36.180780419521355</v>
      </c>
      <c r="Y62">
        <v>0</v>
      </c>
      <c r="Z62">
        <v>1.5906943039999999</v>
      </c>
      <c r="AA62">
        <v>6.8540419405766544</v>
      </c>
      <c r="AB62">
        <v>9.6386744759278074</v>
      </c>
      <c r="AC62">
        <v>7.088672178368137</v>
      </c>
      <c r="AD62">
        <v>8.9137336325343295</v>
      </c>
      <c r="AE62">
        <v>12.060298588439373</v>
      </c>
      <c r="AF62">
        <v>0</v>
      </c>
      <c r="AG62">
        <v>0</v>
      </c>
      <c r="AH62">
        <v>37.308860543241401</v>
      </c>
      <c r="AI62">
        <v>0</v>
      </c>
      <c r="AJ62">
        <v>0</v>
      </c>
      <c r="AK62">
        <v>12.505291574536669</v>
      </c>
      <c r="AL62">
        <v>18.988740781583481</v>
      </c>
      <c r="AM62">
        <v>0</v>
      </c>
      <c r="AN62">
        <v>0</v>
      </c>
      <c r="AO62">
        <v>2.2017680120000005</v>
      </c>
      <c r="AP62">
        <v>2.9369079343287496</v>
      </c>
      <c r="AQ62">
        <v>0</v>
      </c>
      <c r="AR62">
        <v>9.9639578692028969</v>
      </c>
      <c r="AS62">
        <v>5.9070361590841243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671.90041603006227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86.431057897914059</v>
      </c>
      <c r="L63">
        <v>20.17041091053138</v>
      </c>
      <c r="M63">
        <v>0</v>
      </c>
      <c r="N63">
        <v>28.961103607534536</v>
      </c>
      <c r="O63">
        <v>48.644867109725887</v>
      </c>
      <c r="P63">
        <v>58.193408034031421</v>
      </c>
      <c r="Q63">
        <v>2.7698435179558012</v>
      </c>
      <c r="R63">
        <v>5.5290439330985919</v>
      </c>
      <c r="S63">
        <v>3.6894696783919598</v>
      </c>
      <c r="T63">
        <v>0</v>
      </c>
      <c r="U63">
        <v>234.03692052631581</v>
      </c>
      <c r="V63">
        <v>3.4858069190172891</v>
      </c>
      <c r="W63">
        <v>7.8490254822006458</v>
      </c>
      <c r="X63">
        <v>36.180780419521355</v>
      </c>
      <c r="Y63">
        <v>0</v>
      </c>
      <c r="Z63">
        <v>0</v>
      </c>
      <c r="AA63">
        <v>6.8540419405766544</v>
      </c>
      <c r="AB63">
        <v>9.6386744759278074</v>
      </c>
      <c r="AC63">
        <v>7.088672178368137</v>
      </c>
      <c r="AD63">
        <v>8.9137336325343295</v>
      </c>
      <c r="AE63">
        <v>12.060298588439373</v>
      </c>
      <c r="AF63">
        <v>0</v>
      </c>
      <c r="AG63">
        <v>0</v>
      </c>
      <c r="AH63">
        <v>37.308860543241401</v>
      </c>
      <c r="AI63">
        <v>0</v>
      </c>
      <c r="AJ63">
        <v>0</v>
      </c>
      <c r="AK63">
        <v>12.505291574536669</v>
      </c>
      <c r="AL63">
        <v>18.988740781583481</v>
      </c>
      <c r="AM63">
        <v>0</v>
      </c>
      <c r="AN63">
        <v>0</v>
      </c>
      <c r="AO63">
        <v>2.2017680120000005</v>
      </c>
      <c r="AP63">
        <v>2.9369079343287496</v>
      </c>
      <c r="AQ63">
        <v>0</v>
      </c>
      <c r="AR63">
        <v>9.9639578692028969</v>
      </c>
      <c r="AS63">
        <v>5.9070361590841243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670.30972172606232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86.431057897914059</v>
      </c>
      <c r="L64">
        <v>20.170164720294</v>
      </c>
      <c r="M64">
        <v>0</v>
      </c>
      <c r="N64">
        <v>28.961103607534536</v>
      </c>
      <c r="O64">
        <v>48.644867109725887</v>
      </c>
      <c r="P64">
        <v>58.193408034031421</v>
      </c>
      <c r="Q64">
        <v>2.7698435179558012</v>
      </c>
      <c r="R64">
        <v>5.5290439330985919</v>
      </c>
      <c r="S64">
        <v>3.6894696783919598</v>
      </c>
      <c r="T64">
        <v>0</v>
      </c>
      <c r="U64">
        <v>234.03692052631581</v>
      </c>
      <c r="V64">
        <v>3.4858069190172891</v>
      </c>
      <c r="W64">
        <v>7.8490254822006458</v>
      </c>
      <c r="X64">
        <v>36.180780419521355</v>
      </c>
      <c r="Y64">
        <v>0</v>
      </c>
      <c r="Z64">
        <v>0</v>
      </c>
      <c r="AA64">
        <v>6.8540419405766544</v>
      </c>
      <c r="AB64">
        <v>9.6386744759278074</v>
      </c>
      <c r="AC64">
        <v>7.088672178368137</v>
      </c>
      <c r="AD64">
        <v>8.9137336325343295</v>
      </c>
      <c r="AE64">
        <v>12.060298588439373</v>
      </c>
      <c r="AF64">
        <v>0</v>
      </c>
      <c r="AG64">
        <v>0</v>
      </c>
      <c r="AH64">
        <v>37.308860543241401</v>
      </c>
      <c r="AI64">
        <v>0</v>
      </c>
      <c r="AJ64">
        <v>0</v>
      </c>
      <c r="AK64">
        <v>12.505291574536669</v>
      </c>
      <c r="AL64">
        <v>18.988740781583481</v>
      </c>
      <c r="AM64">
        <v>0</v>
      </c>
      <c r="AN64">
        <v>0</v>
      </c>
      <c r="AO64">
        <v>2.1587368560000009</v>
      </c>
      <c r="AP64">
        <v>2.9369079343287496</v>
      </c>
      <c r="AQ64">
        <v>0</v>
      </c>
      <c r="AR64">
        <v>9.9639578692028969</v>
      </c>
      <c r="AS64">
        <v>5.9070361590841243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670.26644437982486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86.431057897914059</v>
      </c>
      <c r="L65">
        <v>20.170164720294</v>
      </c>
      <c r="M65">
        <v>0</v>
      </c>
      <c r="N65">
        <v>28.961103607534536</v>
      </c>
      <c r="O65">
        <v>48.644867109725887</v>
      </c>
      <c r="P65">
        <v>58.193408034031421</v>
      </c>
      <c r="Q65">
        <v>2.7698435179558012</v>
      </c>
      <c r="R65">
        <v>5.5290439330985919</v>
      </c>
      <c r="S65">
        <v>3.6894696783919598</v>
      </c>
      <c r="T65">
        <v>0</v>
      </c>
      <c r="U65">
        <v>234.03692052631581</v>
      </c>
      <c r="V65">
        <v>3.4884048617176133</v>
      </c>
      <c r="W65">
        <v>7.8490254822006458</v>
      </c>
      <c r="X65">
        <v>36.180780419521355</v>
      </c>
      <c r="Y65">
        <v>0</v>
      </c>
      <c r="Z65">
        <v>0</v>
      </c>
      <c r="AA65">
        <v>6.8540419405766544</v>
      </c>
      <c r="AB65">
        <v>9.6386744759278074</v>
      </c>
      <c r="AC65">
        <v>7.088672178368137</v>
      </c>
      <c r="AD65">
        <v>8.9137336325343295</v>
      </c>
      <c r="AE65">
        <v>12.060298588439373</v>
      </c>
      <c r="AF65">
        <v>0</v>
      </c>
      <c r="AG65">
        <v>0</v>
      </c>
      <c r="AH65">
        <v>37.308860543241401</v>
      </c>
      <c r="AI65">
        <v>0</v>
      </c>
      <c r="AJ65">
        <v>0</v>
      </c>
      <c r="AK65">
        <v>12.505291574536669</v>
      </c>
      <c r="AL65">
        <v>18.988740781583481</v>
      </c>
      <c r="AM65">
        <v>0</v>
      </c>
      <c r="AN65">
        <v>0</v>
      </c>
      <c r="AO65">
        <v>2.1587368560000009</v>
      </c>
      <c r="AP65">
        <v>2.9369079343287496</v>
      </c>
      <c r="AQ65">
        <v>0</v>
      </c>
      <c r="AR65">
        <v>9.9639578692028969</v>
      </c>
      <c r="AS65">
        <v>5.9070361590841243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670.26904232252525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86.431057897914059</v>
      </c>
      <c r="L66">
        <v>20.170164720294</v>
      </c>
      <c r="M66">
        <v>0</v>
      </c>
      <c r="N66">
        <v>28.961103607534536</v>
      </c>
      <c r="O66">
        <v>48.644867109725887</v>
      </c>
      <c r="P66">
        <v>58.193408034031421</v>
      </c>
      <c r="Q66">
        <v>2.7698435179558012</v>
      </c>
      <c r="R66">
        <v>5.5290439330985919</v>
      </c>
      <c r="S66">
        <v>3.6894696783919598</v>
      </c>
      <c r="T66">
        <v>0</v>
      </c>
      <c r="U66">
        <v>234.03692052631581</v>
      </c>
      <c r="V66">
        <v>3.4884048617176133</v>
      </c>
      <c r="W66">
        <v>7.8490254822006458</v>
      </c>
      <c r="X66">
        <v>36.180780419521355</v>
      </c>
      <c r="Y66">
        <v>0</v>
      </c>
      <c r="Z66">
        <v>0</v>
      </c>
      <c r="AA66">
        <v>6.8540419405766544</v>
      </c>
      <c r="AB66">
        <v>9.6386744759278074</v>
      </c>
      <c r="AC66">
        <v>7.088672178368137</v>
      </c>
      <c r="AD66">
        <v>8.9137336325343295</v>
      </c>
      <c r="AE66">
        <v>12.060298588439373</v>
      </c>
      <c r="AF66">
        <v>0</v>
      </c>
      <c r="AG66">
        <v>0</v>
      </c>
      <c r="AH66">
        <v>37.308860543241401</v>
      </c>
      <c r="AI66">
        <v>0</v>
      </c>
      <c r="AJ66">
        <v>0</v>
      </c>
      <c r="AK66">
        <v>12.505291574536669</v>
      </c>
      <c r="AL66">
        <v>18.988740781583481</v>
      </c>
      <c r="AM66">
        <v>0</v>
      </c>
      <c r="AN66">
        <v>0</v>
      </c>
      <c r="AO66">
        <v>2.1587368560000009</v>
      </c>
      <c r="AP66">
        <v>2.9369079343287496</v>
      </c>
      <c r="AQ66">
        <v>0</v>
      </c>
      <c r="AR66">
        <v>9.9639578692028969</v>
      </c>
      <c r="AS66">
        <v>5.9070361590841243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670.26904232252525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86.431057897914059</v>
      </c>
      <c r="L67">
        <v>20.170164720294</v>
      </c>
      <c r="M67">
        <v>0</v>
      </c>
      <c r="N67">
        <v>28.961103607534536</v>
      </c>
      <c r="O67">
        <v>48.644867109725887</v>
      </c>
      <c r="P67">
        <v>58.193408034031421</v>
      </c>
      <c r="Q67">
        <v>2.7698435179558012</v>
      </c>
      <c r="R67">
        <v>5.5290439330985919</v>
      </c>
      <c r="S67">
        <v>3.6894696783919598</v>
      </c>
      <c r="T67">
        <v>0</v>
      </c>
      <c r="U67">
        <v>234.03692052631581</v>
      </c>
      <c r="V67">
        <v>3.4884048617176133</v>
      </c>
      <c r="W67">
        <v>7.8490254822006458</v>
      </c>
      <c r="X67">
        <v>36.180780419521355</v>
      </c>
      <c r="Y67">
        <v>0</v>
      </c>
      <c r="Z67">
        <v>0</v>
      </c>
      <c r="AA67">
        <v>6.8540419405766544</v>
      </c>
      <c r="AB67">
        <v>9.6386744759278074</v>
      </c>
      <c r="AC67">
        <v>7.088672178368137</v>
      </c>
      <c r="AD67">
        <v>8.9137336325343295</v>
      </c>
      <c r="AE67">
        <v>12.060298588439373</v>
      </c>
      <c r="AF67">
        <v>0</v>
      </c>
      <c r="AG67">
        <v>0</v>
      </c>
      <c r="AH67">
        <v>37.308860543241401</v>
      </c>
      <c r="AI67">
        <v>0</v>
      </c>
      <c r="AJ67">
        <v>0</v>
      </c>
      <c r="AK67">
        <v>12.505291574536669</v>
      </c>
      <c r="AL67">
        <v>18.988740781583481</v>
      </c>
      <c r="AM67">
        <v>0</v>
      </c>
      <c r="AN67">
        <v>0</v>
      </c>
      <c r="AO67">
        <v>2.1587368560000009</v>
      </c>
      <c r="AP67">
        <v>0.62487405559734899</v>
      </c>
      <c r="AQ67">
        <v>0</v>
      </c>
      <c r="AR67">
        <v>9.9639578692028969</v>
      </c>
      <c r="AS67">
        <v>5.9070361590841243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667.95700844379394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86.431057897914059</v>
      </c>
      <c r="L68">
        <v>20.170164720294</v>
      </c>
      <c r="M68">
        <v>0</v>
      </c>
      <c r="N68">
        <v>28.961103607534536</v>
      </c>
      <c r="O68">
        <v>48.644867109725887</v>
      </c>
      <c r="P68">
        <v>58.193408034031421</v>
      </c>
      <c r="Q68">
        <v>2.7698435179558012</v>
      </c>
      <c r="R68">
        <v>5.5290439330985919</v>
      </c>
      <c r="S68">
        <v>3.6894696783919598</v>
      </c>
      <c r="T68">
        <v>0</v>
      </c>
      <c r="U68">
        <v>234.03692052631581</v>
      </c>
      <c r="V68">
        <v>3.4884048617176133</v>
      </c>
      <c r="W68">
        <v>7.8490254822006458</v>
      </c>
      <c r="X68">
        <v>36.180780419521355</v>
      </c>
      <c r="Y68">
        <v>0</v>
      </c>
      <c r="Z68">
        <v>0</v>
      </c>
      <c r="AA68">
        <v>6.8540419405766544</v>
      </c>
      <c r="AB68">
        <v>9.6386744759278074</v>
      </c>
      <c r="AC68">
        <v>7.088672178368137</v>
      </c>
      <c r="AD68">
        <v>8.9137336325343295</v>
      </c>
      <c r="AE68">
        <v>12.060298588439373</v>
      </c>
      <c r="AF68">
        <v>0</v>
      </c>
      <c r="AG68">
        <v>0</v>
      </c>
      <c r="AH68">
        <v>37.308860543241401</v>
      </c>
      <c r="AI68">
        <v>0</v>
      </c>
      <c r="AJ68">
        <v>0</v>
      </c>
      <c r="AK68">
        <v>12.505291574536669</v>
      </c>
      <c r="AL68">
        <v>18.988740781583481</v>
      </c>
      <c r="AM68">
        <v>0</v>
      </c>
      <c r="AN68">
        <v>0</v>
      </c>
      <c r="AO68">
        <v>2.1228773900000006</v>
      </c>
      <c r="AP68">
        <v>0.62487405559734899</v>
      </c>
      <c r="AQ68">
        <v>0</v>
      </c>
      <c r="AR68">
        <v>9.9639578692028969</v>
      </c>
      <c r="AS68">
        <v>5.9070361590841243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667.92114897779391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86.431057897914059</v>
      </c>
      <c r="L69">
        <v>20.170164720294</v>
      </c>
      <c r="M69">
        <v>0</v>
      </c>
      <c r="N69">
        <v>28.961103607534536</v>
      </c>
      <c r="O69">
        <v>48.644867109725887</v>
      </c>
      <c r="P69">
        <v>58.193408034031421</v>
      </c>
      <c r="Q69">
        <v>2.7698435179558012</v>
      </c>
      <c r="R69">
        <v>4.2377747835269277</v>
      </c>
      <c r="S69">
        <v>2.8495904020100506</v>
      </c>
      <c r="T69">
        <v>0</v>
      </c>
      <c r="U69">
        <v>234.03692052631581</v>
      </c>
      <c r="V69">
        <v>3.4884048617176133</v>
      </c>
      <c r="W69">
        <v>7.8490254822006458</v>
      </c>
      <c r="X69">
        <v>36.180780419521355</v>
      </c>
      <c r="Y69">
        <v>0</v>
      </c>
      <c r="Z69">
        <v>0</v>
      </c>
      <c r="AA69">
        <v>6.8540419405766544</v>
      </c>
      <c r="AB69">
        <v>9.6386744759278074</v>
      </c>
      <c r="AC69">
        <v>7.088672178368137</v>
      </c>
      <c r="AD69">
        <v>8.9137336325343295</v>
      </c>
      <c r="AE69">
        <v>12.060298588439373</v>
      </c>
      <c r="AF69">
        <v>0</v>
      </c>
      <c r="AG69">
        <v>0</v>
      </c>
      <c r="AH69">
        <v>37.308860543241401</v>
      </c>
      <c r="AI69">
        <v>0</v>
      </c>
      <c r="AJ69">
        <v>0</v>
      </c>
      <c r="AK69">
        <v>12.505291574536669</v>
      </c>
      <c r="AL69">
        <v>18.988740781583481</v>
      </c>
      <c r="AM69">
        <v>0</v>
      </c>
      <c r="AN69">
        <v>0</v>
      </c>
      <c r="AO69">
        <v>2.1228773900000006</v>
      </c>
      <c r="AP69">
        <v>0.62487405559734899</v>
      </c>
      <c r="AQ69">
        <v>0</v>
      </c>
      <c r="AR69">
        <v>9.9639578692028969</v>
      </c>
      <c r="AS69">
        <v>5.9070361590841243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665.79000055184031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86.431057897914059</v>
      </c>
      <c r="L70">
        <v>20.170164720294</v>
      </c>
      <c r="M70">
        <v>0</v>
      </c>
      <c r="N70">
        <v>28.961103607534536</v>
      </c>
      <c r="O70">
        <v>48.644867109725887</v>
      </c>
      <c r="P70">
        <v>58.193408034031421</v>
      </c>
      <c r="Q70">
        <v>2.7698435179558012</v>
      </c>
      <c r="R70">
        <v>5.528022804963582</v>
      </c>
      <c r="S70">
        <v>3.6879396173425367</v>
      </c>
      <c r="T70">
        <v>0</v>
      </c>
      <c r="U70">
        <v>234.03692052631581</v>
      </c>
      <c r="V70">
        <v>3.4884048617176133</v>
      </c>
      <c r="W70">
        <v>7.8490254822006458</v>
      </c>
      <c r="X70">
        <v>36.180780419521355</v>
      </c>
      <c r="Y70">
        <v>0</v>
      </c>
      <c r="Z70">
        <v>0</v>
      </c>
      <c r="AA70">
        <v>6.8540419405766544</v>
      </c>
      <c r="AB70">
        <v>9.6386744759278074</v>
      </c>
      <c r="AC70">
        <v>7.088672178368137</v>
      </c>
      <c r="AD70">
        <v>8.9137336325343295</v>
      </c>
      <c r="AE70">
        <v>12.060298588439373</v>
      </c>
      <c r="AF70">
        <v>0</v>
      </c>
      <c r="AG70">
        <v>0</v>
      </c>
      <c r="AH70">
        <v>37.308860543241401</v>
      </c>
      <c r="AI70">
        <v>0</v>
      </c>
      <c r="AJ70">
        <v>0</v>
      </c>
      <c r="AK70">
        <v>12.505291574536669</v>
      </c>
      <c r="AL70">
        <v>18.988740781583481</v>
      </c>
      <c r="AM70">
        <v>0</v>
      </c>
      <c r="AN70">
        <v>0</v>
      </c>
      <c r="AO70">
        <v>2.1228773900000006</v>
      </c>
      <c r="AP70">
        <v>2.1870590676119308</v>
      </c>
      <c r="AQ70">
        <v>0</v>
      </c>
      <c r="AR70">
        <v>9.9639578692028969</v>
      </c>
      <c r="AS70">
        <v>5.9070361590841243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669.48078280062407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86.431057897914059</v>
      </c>
      <c r="L71">
        <v>20.170164720294</v>
      </c>
      <c r="M71">
        <v>0</v>
      </c>
      <c r="N71">
        <v>28.961103607534536</v>
      </c>
      <c r="O71">
        <v>48.644867109725887</v>
      </c>
      <c r="P71">
        <v>58.193408034031421</v>
      </c>
      <c r="Q71">
        <v>2.7698435179558012</v>
      </c>
      <c r="R71">
        <v>5.528022804963582</v>
      </c>
      <c r="S71">
        <v>3.6879396173425367</v>
      </c>
      <c r="T71">
        <v>0</v>
      </c>
      <c r="U71">
        <v>234.03692052631581</v>
      </c>
      <c r="V71">
        <v>3.4884048617176133</v>
      </c>
      <c r="W71">
        <v>7.8490254822006458</v>
      </c>
      <c r="X71">
        <v>36.180780419521355</v>
      </c>
      <c r="Y71">
        <v>0</v>
      </c>
      <c r="Z71">
        <v>0</v>
      </c>
      <c r="AA71">
        <v>6.8540419405766544</v>
      </c>
      <c r="AB71">
        <v>9.6386744759278074</v>
      </c>
      <c r="AC71">
        <v>7.088672178368137</v>
      </c>
      <c r="AD71">
        <v>8.9137336325343295</v>
      </c>
      <c r="AE71">
        <v>12.060298588439373</v>
      </c>
      <c r="AF71">
        <v>0</v>
      </c>
      <c r="AG71">
        <v>0</v>
      </c>
      <c r="AH71">
        <v>37.308860543241401</v>
      </c>
      <c r="AI71">
        <v>3.4154706033175888</v>
      </c>
      <c r="AJ71">
        <v>0</v>
      </c>
      <c r="AK71">
        <v>12.505291574536669</v>
      </c>
      <c r="AL71">
        <v>18.988740781583481</v>
      </c>
      <c r="AM71">
        <v>0</v>
      </c>
      <c r="AN71">
        <v>0</v>
      </c>
      <c r="AO71">
        <v>2.0511584580000006</v>
      </c>
      <c r="AP71">
        <v>2.9369079343287496</v>
      </c>
      <c r="AQ71">
        <v>0</v>
      </c>
      <c r="AR71">
        <v>8.8867733307971015</v>
      </c>
      <c r="AS71">
        <v>5.9070361590841243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672.4971988002527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86.431057897914059</v>
      </c>
      <c r="L72">
        <v>20.170164720294</v>
      </c>
      <c r="M72">
        <v>0</v>
      </c>
      <c r="N72">
        <v>28.961103607534536</v>
      </c>
      <c r="O72">
        <v>48.644867109725887</v>
      </c>
      <c r="P72">
        <v>58.193408034031421</v>
      </c>
      <c r="Q72">
        <v>2.7698435179558012</v>
      </c>
      <c r="R72">
        <v>5.528022804963582</v>
      </c>
      <c r="S72">
        <v>3.6879396173425367</v>
      </c>
      <c r="T72">
        <v>0</v>
      </c>
      <c r="U72">
        <v>234.03692052631581</v>
      </c>
      <c r="V72">
        <v>3.4884048617176133</v>
      </c>
      <c r="W72">
        <v>7.8490254822006458</v>
      </c>
      <c r="X72">
        <v>36.180780419521355</v>
      </c>
      <c r="Y72">
        <v>0</v>
      </c>
      <c r="Z72">
        <v>0</v>
      </c>
      <c r="AA72">
        <v>6.8540419405766544</v>
      </c>
      <c r="AB72">
        <v>9.6386744759278074</v>
      </c>
      <c r="AC72">
        <v>7.088672178368137</v>
      </c>
      <c r="AD72">
        <v>8.9137336325343295</v>
      </c>
      <c r="AE72">
        <v>12.060298588439373</v>
      </c>
      <c r="AF72">
        <v>0</v>
      </c>
      <c r="AG72">
        <v>0</v>
      </c>
      <c r="AH72">
        <v>37.308860543241401</v>
      </c>
      <c r="AI72">
        <v>3.4154706033175888</v>
      </c>
      <c r="AJ72">
        <v>0</v>
      </c>
      <c r="AK72">
        <v>12.505291574536669</v>
      </c>
      <c r="AL72">
        <v>18.988740781583481</v>
      </c>
      <c r="AM72">
        <v>0</v>
      </c>
      <c r="AN72">
        <v>0</v>
      </c>
      <c r="AO72">
        <v>2.0511584580000006</v>
      </c>
      <c r="AP72">
        <v>2.9369079343287496</v>
      </c>
      <c r="AQ72">
        <v>0</v>
      </c>
      <c r="AR72">
        <v>8.8867733307971015</v>
      </c>
      <c r="AS72">
        <v>5.9070361590841243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672.4971988002527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86.431057897914059</v>
      </c>
      <c r="L73">
        <v>20.170164720294</v>
      </c>
      <c r="M73">
        <v>0</v>
      </c>
      <c r="N73">
        <v>28.961103607534536</v>
      </c>
      <c r="O73">
        <v>48.644867109725887</v>
      </c>
      <c r="P73">
        <v>58.193408034031421</v>
      </c>
      <c r="Q73">
        <v>2.7698435179558012</v>
      </c>
      <c r="R73">
        <v>5.528022804963582</v>
      </c>
      <c r="S73">
        <v>3.6879396173425367</v>
      </c>
      <c r="T73">
        <v>0</v>
      </c>
      <c r="U73">
        <v>234.03692052631581</v>
      </c>
      <c r="V73">
        <v>3.4884048617176133</v>
      </c>
      <c r="W73">
        <v>7.8490254822006458</v>
      </c>
      <c r="X73">
        <v>36.180780419521355</v>
      </c>
      <c r="Y73">
        <v>0</v>
      </c>
      <c r="Z73">
        <v>0</v>
      </c>
      <c r="AA73">
        <v>6.8540419405766544</v>
      </c>
      <c r="AB73">
        <v>9.6386744759278074</v>
      </c>
      <c r="AC73">
        <v>7.088672178368137</v>
      </c>
      <c r="AD73">
        <v>8.9137336325343295</v>
      </c>
      <c r="AE73">
        <v>12.060298588439373</v>
      </c>
      <c r="AF73">
        <v>0</v>
      </c>
      <c r="AG73">
        <v>0</v>
      </c>
      <c r="AH73">
        <v>37.308860543241401</v>
      </c>
      <c r="AI73">
        <v>0.8693925441767214</v>
      </c>
      <c r="AJ73">
        <v>0</v>
      </c>
      <c r="AK73">
        <v>12.505291574536669</v>
      </c>
      <c r="AL73">
        <v>18.988740781583481</v>
      </c>
      <c r="AM73">
        <v>0</v>
      </c>
      <c r="AN73">
        <v>0</v>
      </c>
      <c r="AO73">
        <v>2.0439867680000008</v>
      </c>
      <c r="AP73">
        <v>2.9369079343287496</v>
      </c>
      <c r="AQ73">
        <v>0</v>
      </c>
      <c r="AR73">
        <v>9.4253655999999992</v>
      </c>
      <c r="AS73">
        <v>5.9070361590841243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670.48254132031468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86.431057897914059</v>
      </c>
      <c r="L74">
        <v>20.170164720294</v>
      </c>
      <c r="M74">
        <v>0</v>
      </c>
      <c r="N74">
        <v>28.961103607534536</v>
      </c>
      <c r="O74">
        <v>48.644867109725887</v>
      </c>
      <c r="P74">
        <v>58.193408034031421</v>
      </c>
      <c r="Q74">
        <v>2.7698435179558012</v>
      </c>
      <c r="R74">
        <v>5.528022804963582</v>
      </c>
      <c r="S74">
        <v>3.6879396173425367</v>
      </c>
      <c r="T74">
        <v>0</v>
      </c>
      <c r="U74">
        <v>234.03692052631581</v>
      </c>
      <c r="V74">
        <v>3.4884048617176133</v>
      </c>
      <c r="W74">
        <v>7.8490254822006458</v>
      </c>
      <c r="X74">
        <v>36.180780419521355</v>
      </c>
      <c r="Y74">
        <v>0</v>
      </c>
      <c r="Z74">
        <v>0</v>
      </c>
      <c r="AA74">
        <v>6.8540419405766544</v>
      </c>
      <c r="AB74">
        <v>9.6386744759278074</v>
      </c>
      <c r="AC74">
        <v>7.088672178368137</v>
      </c>
      <c r="AD74">
        <v>8.9137336325343295</v>
      </c>
      <c r="AE74">
        <v>12.060298588439373</v>
      </c>
      <c r="AF74">
        <v>0</v>
      </c>
      <c r="AG74">
        <v>0</v>
      </c>
      <c r="AH74">
        <v>37.308860543241401</v>
      </c>
      <c r="AI74">
        <v>0.8693925441767214</v>
      </c>
      <c r="AJ74">
        <v>0</v>
      </c>
      <c r="AK74">
        <v>12.505291574536669</v>
      </c>
      <c r="AL74">
        <v>18.988740781583481</v>
      </c>
      <c r="AM74">
        <v>0</v>
      </c>
      <c r="AN74">
        <v>0</v>
      </c>
      <c r="AO74">
        <v>2.0081273020000001</v>
      </c>
      <c r="AP74">
        <v>2.9369079343287496</v>
      </c>
      <c r="AQ74">
        <v>0</v>
      </c>
      <c r="AR74">
        <v>9.4253655999999992</v>
      </c>
      <c r="AS74">
        <v>5.9070361590841243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670.44668185431476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86.431057897914059</v>
      </c>
      <c r="L75">
        <v>20.170164720294</v>
      </c>
      <c r="M75">
        <v>0</v>
      </c>
      <c r="N75">
        <v>28.961103607534536</v>
      </c>
      <c r="O75">
        <v>48.644867109725887</v>
      </c>
      <c r="P75">
        <v>58.193408034031421</v>
      </c>
      <c r="Q75">
        <v>2.767159238956892</v>
      </c>
      <c r="R75">
        <v>5.528022804963582</v>
      </c>
      <c r="S75">
        <v>3.6879396173425367</v>
      </c>
      <c r="T75">
        <v>0</v>
      </c>
      <c r="U75">
        <v>234.03692052631581</v>
      </c>
      <c r="V75">
        <v>3.4884048617176133</v>
      </c>
      <c r="W75">
        <v>7.8490254822006458</v>
      </c>
      <c r="X75">
        <v>36.180780419521355</v>
      </c>
      <c r="Y75">
        <v>0</v>
      </c>
      <c r="Z75">
        <v>0</v>
      </c>
      <c r="AA75">
        <v>6.8540419405766544</v>
      </c>
      <c r="AB75">
        <v>9.6386744759278074</v>
      </c>
      <c r="AC75">
        <v>7.088672178368137</v>
      </c>
      <c r="AD75">
        <v>8.9137336325343295</v>
      </c>
      <c r="AE75">
        <v>12.060298588439373</v>
      </c>
      <c r="AF75">
        <v>0</v>
      </c>
      <c r="AG75">
        <v>0</v>
      </c>
      <c r="AH75">
        <v>37.308860543241401</v>
      </c>
      <c r="AI75">
        <v>2.7944759289056447</v>
      </c>
      <c r="AJ75">
        <v>0</v>
      </c>
      <c r="AK75">
        <v>12.505291574536669</v>
      </c>
      <c r="AL75">
        <v>18.988740781583481</v>
      </c>
      <c r="AM75">
        <v>0</v>
      </c>
      <c r="AN75">
        <v>0</v>
      </c>
      <c r="AO75">
        <v>2.0081273020000001</v>
      </c>
      <c r="AP75">
        <v>2.9369079343287496</v>
      </c>
      <c r="AQ75">
        <v>0</v>
      </c>
      <c r="AR75">
        <v>9.4253655999999992</v>
      </c>
      <c r="AS75">
        <v>5.5788675429785837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672.04091234393923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86.431057897914059</v>
      </c>
      <c r="L76">
        <v>20.169436556409114</v>
      </c>
      <c r="M76">
        <v>0</v>
      </c>
      <c r="N76">
        <v>28.961103607534536</v>
      </c>
      <c r="O76">
        <v>48.644867109725887</v>
      </c>
      <c r="P76">
        <v>58.193408034031421</v>
      </c>
      <c r="Q76">
        <v>2.767159238956892</v>
      </c>
      <c r="R76">
        <v>5.528022804963582</v>
      </c>
      <c r="S76">
        <v>3.6879396173425367</v>
      </c>
      <c r="T76">
        <v>0</v>
      </c>
      <c r="U76">
        <v>234.03692052631581</v>
      </c>
      <c r="V76">
        <v>3.4884048617176133</v>
      </c>
      <c r="W76">
        <v>7.8490254822006458</v>
      </c>
      <c r="X76">
        <v>36.180780419521355</v>
      </c>
      <c r="Y76">
        <v>0</v>
      </c>
      <c r="Z76">
        <v>1.5906943039999999</v>
      </c>
      <c r="AA76">
        <v>6.8540419405766544</v>
      </c>
      <c r="AB76">
        <v>9.6386744759278074</v>
      </c>
      <c r="AC76">
        <v>7.088672178368137</v>
      </c>
      <c r="AD76">
        <v>8.9137336325343295</v>
      </c>
      <c r="AE76">
        <v>12.060298588439373</v>
      </c>
      <c r="AF76">
        <v>0</v>
      </c>
      <c r="AG76">
        <v>0</v>
      </c>
      <c r="AH76">
        <v>37.308860543241401</v>
      </c>
      <c r="AI76">
        <v>15.952110424991826</v>
      </c>
      <c r="AJ76">
        <v>0</v>
      </c>
      <c r="AK76">
        <v>12.505291574536669</v>
      </c>
      <c r="AL76">
        <v>18.988740781583481</v>
      </c>
      <c r="AM76">
        <v>0</v>
      </c>
      <c r="AN76">
        <v>0</v>
      </c>
      <c r="AO76">
        <v>1.9722678360000003</v>
      </c>
      <c r="AP76">
        <v>2.9369079343287496</v>
      </c>
      <c r="AQ76">
        <v>0</v>
      </c>
      <c r="AR76">
        <v>9.4253655999999992</v>
      </c>
      <c r="AS76">
        <v>5.5788675429785837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686.75265351414043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83.270366032033849</v>
      </c>
      <c r="L77">
        <v>19.369810638504244</v>
      </c>
      <c r="M77">
        <v>0</v>
      </c>
      <c r="N77">
        <v>28.961103607534536</v>
      </c>
      <c r="O77">
        <v>48.644867109725887</v>
      </c>
      <c r="P77">
        <v>58.193408034031421</v>
      </c>
      <c r="Q77">
        <v>2.657876271948608</v>
      </c>
      <c r="R77">
        <v>5.3079615940298508</v>
      </c>
      <c r="S77">
        <v>3.538923551020408</v>
      </c>
      <c r="T77">
        <v>0</v>
      </c>
      <c r="U77">
        <v>234.03692052631581</v>
      </c>
      <c r="V77">
        <v>3.4884048617176133</v>
      </c>
      <c r="W77">
        <v>7.8490254822006458</v>
      </c>
      <c r="X77">
        <v>36.180780419521355</v>
      </c>
      <c r="Y77">
        <v>0</v>
      </c>
      <c r="Z77">
        <v>1.5906943039999999</v>
      </c>
      <c r="AA77">
        <v>6.8540419405766544</v>
      </c>
      <c r="AB77">
        <v>9.6386744759278074</v>
      </c>
      <c r="AC77">
        <v>7.088672178368137</v>
      </c>
      <c r="AD77">
        <v>8.9137336325343295</v>
      </c>
      <c r="AE77">
        <v>12.060298588439373</v>
      </c>
      <c r="AF77">
        <v>0</v>
      </c>
      <c r="AG77">
        <v>0</v>
      </c>
      <c r="AH77">
        <v>37.308860543241401</v>
      </c>
      <c r="AI77">
        <v>15.952110424991826</v>
      </c>
      <c r="AJ77">
        <v>0</v>
      </c>
      <c r="AK77">
        <v>12.505291574536669</v>
      </c>
      <c r="AL77">
        <v>18.988740781583481</v>
      </c>
      <c r="AM77">
        <v>0</v>
      </c>
      <c r="AN77">
        <v>0</v>
      </c>
      <c r="AO77">
        <v>1.9722678360000003</v>
      </c>
      <c r="AP77">
        <v>2.9369079343287496</v>
      </c>
      <c r="AQ77">
        <v>0</v>
      </c>
      <c r="AR77">
        <v>8.6174770692028986</v>
      </c>
      <c r="AS77">
        <v>5.5788675429785837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681.50608695529411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83.270366032033849</v>
      </c>
      <c r="L78">
        <v>19.369810638504244</v>
      </c>
      <c r="M78">
        <v>0</v>
      </c>
      <c r="N78">
        <v>28.961103607534536</v>
      </c>
      <c r="O78">
        <v>48.644867109725887</v>
      </c>
      <c r="P78">
        <v>58.193408034031421</v>
      </c>
      <c r="Q78">
        <v>2.657876271948608</v>
      </c>
      <c r="R78">
        <v>5.3079615940298508</v>
      </c>
      <c r="S78">
        <v>3.538923551020408</v>
      </c>
      <c r="T78">
        <v>0</v>
      </c>
      <c r="U78">
        <v>234.03692052631581</v>
      </c>
      <c r="V78">
        <v>3.4884048617176133</v>
      </c>
      <c r="W78">
        <v>7.8490254822006458</v>
      </c>
      <c r="X78">
        <v>36.180780419521355</v>
      </c>
      <c r="Y78">
        <v>0</v>
      </c>
      <c r="Z78">
        <v>4.7962334860000002</v>
      </c>
      <c r="AA78">
        <v>6.8540419405766544</v>
      </c>
      <c r="AB78">
        <v>9.9508580116134233</v>
      </c>
      <c r="AC78">
        <v>7.088672178368137</v>
      </c>
      <c r="AD78">
        <v>8.9137336325343295</v>
      </c>
      <c r="AE78">
        <v>12.060298588439373</v>
      </c>
      <c r="AF78">
        <v>0</v>
      </c>
      <c r="AG78">
        <v>0</v>
      </c>
      <c r="AH78">
        <v>37.736237490157663</v>
      </c>
      <c r="AI78">
        <v>15.952110424991826</v>
      </c>
      <c r="AJ78">
        <v>0</v>
      </c>
      <c r="AK78">
        <v>12.505291574536669</v>
      </c>
      <c r="AL78">
        <v>18.988740781583481</v>
      </c>
      <c r="AM78">
        <v>1.951148744030416</v>
      </c>
      <c r="AN78">
        <v>0</v>
      </c>
      <c r="AO78">
        <v>1.9364083700000005</v>
      </c>
      <c r="AP78">
        <v>2.9369079343287496</v>
      </c>
      <c r="AQ78">
        <v>0</v>
      </c>
      <c r="AR78">
        <v>8.6174770692028986</v>
      </c>
      <c r="AS78">
        <v>5.5788675429785837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687.36647589792642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83.270366032033849</v>
      </c>
      <c r="L79">
        <v>19.369591007553751</v>
      </c>
      <c r="M79">
        <v>0</v>
      </c>
      <c r="N79">
        <v>28.961103607534536</v>
      </c>
      <c r="O79">
        <v>48.644867109725887</v>
      </c>
      <c r="P79">
        <v>58.193408034031421</v>
      </c>
      <c r="Q79">
        <v>2.8811896640360768</v>
      </c>
      <c r="R79">
        <v>5.7580298638069705</v>
      </c>
      <c r="S79">
        <v>3.8384727235319325</v>
      </c>
      <c r="T79">
        <v>0</v>
      </c>
      <c r="U79">
        <v>234.03692052631581</v>
      </c>
      <c r="V79">
        <v>3.4884048617176133</v>
      </c>
      <c r="W79">
        <v>7.8490254822006458</v>
      </c>
      <c r="X79">
        <v>36.180780419521355</v>
      </c>
      <c r="Y79">
        <v>0</v>
      </c>
      <c r="Z79">
        <v>4.7962334860000002</v>
      </c>
      <c r="AA79">
        <v>6.8540419405766544</v>
      </c>
      <c r="AB79">
        <v>9.9508580116134233</v>
      </c>
      <c r="AC79">
        <v>7.088672178368137</v>
      </c>
      <c r="AD79">
        <v>8.9137336325343295</v>
      </c>
      <c r="AE79">
        <v>12.060298588439373</v>
      </c>
      <c r="AF79">
        <v>0</v>
      </c>
      <c r="AG79">
        <v>0</v>
      </c>
      <c r="AH79">
        <v>37.736237490157663</v>
      </c>
      <c r="AI79">
        <v>15.952110424991826</v>
      </c>
      <c r="AJ79">
        <v>0</v>
      </c>
      <c r="AK79">
        <v>12.505291574536669</v>
      </c>
      <c r="AL79">
        <v>18.988740781583481</v>
      </c>
      <c r="AM79">
        <v>3.8632743380879804</v>
      </c>
      <c r="AN79">
        <v>0</v>
      </c>
      <c r="AO79">
        <v>1.9364083700000005</v>
      </c>
      <c r="AP79">
        <v>2.9369079343287496</v>
      </c>
      <c r="AQ79">
        <v>0</v>
      </c>
      <c r="AR79">
        <v>8.6174770692028986</v>
      </c>
      <c r="AS79">
        <v>5.5788675429785837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690.25131269540964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83.01823292591024</v>
      </c>
      <c r="L80">
        <v>19.369591007553751</v>
      </c>
      <c r="M80">
        <v>0</v>
      </c>
      <c r="N80">
        <v>28.961103607534536</v>
      </c>
      <c r="O80">
        <v>48.644867109725887</v>
      </c>
      <c r="P80">
        <v>58.193408034031421</v>
      </c>
      <c r="Q80">
        <v>2.8811896640360768</v>
      </c>
      <c r="R80">
        <v>5.7580298638069705</v>
      </c>
      <c r="S80">
        <v>3.8384727235319325</v>
      </c>
      <c r="T80">
        <v>0</v>
      </c>
      <c r="U80">
        <v>234.03692052631581</v>
      </c>
      <c r="V80">
        <v>3.4884048617176133</v>
      </c>
      <c r="W80">
        <v>7.8490254822006458</v>
      </c>
      <c r="X80">
        <v>36.180780419521355</v>
      </c>
      <c r="Y80">
        <v>0</v>
      </c>
      <c r="Z80">
        <v>4.7962334860000002</v>
      </c>
      <c r="AA80">
        <v>6.8540419405766544</v>
      </c>
      <c r="AB80">
        <v>9.9508580116134233</v>
      </c>
      <c r="AC80">
        <v>7.088672178368137</v>
      </c>
      <c r="AD80">
        <v>8.9137336325343295</v>
      </c>
      <c r="AE80">
        <v>12.060298588439373</v>
      </c>
      <c r="AF80">
        <v>0</v>
      </c>
      <c r="AG80">
        <v>0</v>
      </c>
      <c r="AH80">
        <v>37.736237490157663</v>
      </c>
      <c r="AI80">
        <v>15.952110424991826</v>
      </c>
      <c r="AJ80">
        <v>0</v>
      </c>
      <c r="AK80">
        <v>12.505291574536669</v>
      </c>
      <c r="AL80">
        <v>18.988740781583481</v>
      </c>
      <c r="AM80">
        <v>3.8632743380879804</v>
      </c>
      <c r="AN80">
        <v>0</v>
      </c>
      <c r="AO80">
        <v>1.9364083700000005</v>
      </c>
      <c r="AP80">
        <v>2.9369079343287496</v>
      </c>
      <c r="AQ80">
        <v>0</v>
      </c>
      <c r="AR80">
        <v>9.9639578692028969</v>
      </c>
      <c r="AS80">
        <v>5.5788675429785837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691.34566038928597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157.14956879858346</v>
      </c>
      <c r="L81">
        <v>40.779656931447924</v>
      </c>
      <c r="M81">
        <v>0</v>
      </c>
      <c r="N81">
        <v>28.961103607534536</v>
      </c>
      <c r="O81">
        <v>48.644867109725887</v>
      </c>
      <c r="P81">
        <v>58.193408034031421</v>
      </c>
      <c r="Q81">
        <v>4.9500094952044424</v>
      </c>
      <c r="R81">
        <v>10.060335171414776</v>
      </c>
      <c r="S81">
        <v>6.441086113036925</v>
      </c>
      <c r="T81">
        <v>0</v>
      </c>
      <c r="U81">
        <v>234.03692052631581</v>
      </c>
      <c r="V81">
        <v>3.4884048617176133</v>
      </c>
      <c r="W81">
        <v>7.8490254822006458</v>
      </c>
      <c r="X81">
        <v>36.180780419521355</v>
      </c>
      <c r="Y81">
        <v>0</v>
      </c>
      <c r="Z81">
        <v>4.7962334860000002</v>
      </c>
      <c r="AA81">
        <v>6.8540419405766544</v>
      </c>
      <c r="AB81">
        <v>9.9508580116134233</v>
      </c>
      <c r="AC81">
        <v>7.088672178368137</v>
      </c>
      <c r="AD81">
        <v>8.9137336325343295</v>
      </c>
      <c r="AE81">
        <v>12.060298588439373</v>
      </c>
      <c r="AF81">
        <v>0</v>
      </c>
      <c r="AG81">
        <v>0</v>
      </c>
      <c r="AH81">
        <v>37.736237490157663</v>
      </c>
      <c r="AI81">
        <v>15.952110424991826</v>
      </c>
      <c r="AJ81">
        <v>0</v>
      </c>
      <c r="AK81">
        <v>12.505291574536669</v>
      </c>
      <c r="AL81">
        <v>18.988740781583481</v>
      </c>
      <c r="AM81">
        <v>3.8632743380879804</v>
      </c>
      <c r="AN81">
        <v>0</v>
      </c>
      <c r="AO81">
        <v>1.9364083700000005</v>
      </c>
      <c r="AP81">
        <v>2.9369079343287496</v>
      </c>
      <c r="AQ81">
        <v>0</v>
      </c>
      <c r="AR81">
        <v>9.9639578692028969</v>
      </c>
      <c r="AS81">
        <v>5.5788675429785837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795.8608007141346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157.62022220966412</v>
      </c>
      <c r="L82">
        <v>40.779656931447924</v>
      </c>
      <c r="M82">
        <v>0</v>
      </c>
      <c r="N82">
        <v>28.961103607534536</v>
      </c>
      <c r="O82">
        <v>48.644867109725887</v>
      </c>
      <c r="P82">
        <v>58.193408034031421</v>
      </c>
      <c r="Q82">
        <v>4.9518119747274536</v>
      </c>
      <c r="R82">
        <v>10.060335171414776</v>
      </c>
      <c r="S82">
        <v>6.441086113036925</v>
      </c>
      <c r="T82">
        <v>0</v>
      </c>
      <c r="U82">
        <v>234.03692052631581</v>
      </c>
      <c r="V82">
        <v>3.4884048617176133</v>
      </c>
      <c r="W82">
        <v>7.8490254822006458</v>
      </c>
      <c r="X82">
        <v>36.180780419521355</v>
      </c>
      <c r="Y82">
        <v>0</v>
      </c>
      <c r="Z82">
        <v>4.7962334860000002</v>
      </c>
      <c r="AA82">
        <v>6.8540419405766544</v>
      </c>
      <c r="AB82">
        <v>9.9508580116134233</v>
      </c>
      <c r="AC82">
        <v>7.088672178368137</v>
      </c>
      <c r="AD82">
        <v>8.9137336325343295</v>
      </c>
      <c r="AE82">
        <v>12.060298588439373</v>
      </c>
      <c r="AF82">
        <v>0</v>
      </c>
      <c r="AG82">
        <v>0</v>
      </c>
      <c r="AH82">
        <v>37.736237490157663</v>
      </c>
      <c r="AI82">
        <v>1.8629840232358317</v>
      </c>
      <c r="AJ82">
        <v>0</v>
      </c>
      <c r="AK82">
        <v>12.505291574536669</v>
      </c>
      <c r="AL82">
        <v>18.988740781583481</v>
      </c>
      <c r="AM82">
        <v>3.8632743380879804</v>
      </c>
      <c r="AN82">
        <v>0</v>
      </c>
      <c r="AO82">
        <v>1.9364083700000005</v>
      </c>
      <c r="AP82">
        <v>2.4370086898508707</v>
      </c>
      <c r="AQ82">
        <v>0</v>
      </c>
      <c r="AR82">
        <v>9.9639578692028969</v>
      </c>
      <c r="AS82">
        <v>5.5788675429785837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781.74423095850455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157.61873076278059</v>
      </c>
      <c r="L83">
        <v>40.779656931447924</v>
      </c>
      <c r="M83">
        <v>0</v>
      </c>
      <c r="N83">
        <v>28.961103607534536</v>
      </c>
      <c r="O83">
        <v>48.644867109725887</v>
      </c>
      <c r="P83">
        <v>58.193408034031421</v>
      </c>
      <c r="Q83">
        <v>4.9518119747274536</v>
      </c>
      <c r="R83">
        <v>10.060335171414776</v>
      </c>
      <c r="S83">
        <v>6.441086113036925</v>
      </c>
      <c r="T83">
        <v>0</v>
      </c>
      <c r="U83">
        <v>234.03692052631581</v>
      </c>
      <c r="V83">
        <v>3.4884048617176133</v>
      </c>
      <c r="W83">
        <v>7.8490254822006458</v>
      </c>
      <c r="X83">
        <v>36.180780419521355</v>
      </c>
      <c r="Y83">
        <v>0</v>
      </c>
      <c r="Z83">
        <v>4.7962334860000002</v>
      </c>
      <c r="AA83">
        <v>6.8540419405766544</v>
      </c>
      <c r="AB83">
        <v>9.9508580116134233</v>
      </c>
      <c r="AC83">
        <v>7.088672178368137</v>
      </c>
      <c r="AD83">
        <v>8.9137336325343295</v>
      </c>
      <c r="AE83">
        <v>12.060298588439373</v>
      </c>
      <c r="AF83">
        <v>0</v>
      </c>
      <c r="AG83">
        <v>0</v>
      </c>
      <c r="AH83">
        <v>37.736237490157663</v>
      </c>
      <c r="AI83">
        <v>0.8693925441767214</v>
      </c>
      <c r="AJ83">
        <v>0</v>
      </c>
      <c r="AK83">
        <v>12.505291574536669</v>
      </c>
      <c r="AL83">
        <v>18.988740781583481</v>
      </c>
      <c r="AM83">
        <v>3.8632743380879804</v>
      </c>
      <c r="AN83">
        <v>0</v>
      </c>
      <c r="AO83">
        <v>1.9722678360000003</v>
      </c>
      <c r="AP83">
        <v>2.4370086898508707</v>
      </c>
      <c r="AQ83">
        <v>0</v>
      </c>
      <c r="AR83">
        <v>9.9639578692028969</v>
      </c>
      <c r="AS83">
        <v>5.5788675429785837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780.78500749856198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157.61873076278059</v>
      </c>
      <c r="L84">
        <v>40.78</v>
      </c>
      <c r="M84">
        <v>0</v>
      </c>
      <c r="N84">
        <v>28.961103607534536</v>
      </c>
      <c r="O84">
        <v>48.644867109725887</v>
      </c>
      <c r="P84">
        <v>58.193408034031421</v>
      </c>
      <c r="Q84">
        <v>4.9518119747274536</v>
      </c>
      <c r="R84">
        <v>10.060335171414776</v>
      </c>
      <c r="S84">
        <v>6.441086113036925</v>
      </c>
      <c r="T84">
        <v>0</v>
      </c>
      <c r="U84">
        <v>234.03692052631581</v>
      </c>
      <c r="V84">
        <v>3.4884048617176133</v>
      </c>
      <c r="W84">
        <v>7.8490254822006458</v>
      </c>
      <c r="X84">
        <v>36.180780419521355</v>
      </c>
      <c r="Y84">
        <v>0</v>
      </c>
      <c r="Z84">
        <v>4.7962334860000002</v>
      </c>
      <c r="AA84">
        <v>6.8540419405766544</v>
      </c>
      <c r="AB84">
        <v>9.9508580116134233</v>
      </c>
      <c r="AC84">
        <v>7.088672178368137</v>
      </c>
      <c r="AD84">
        <v>8.9137336325343295</v>
      </c>
      <c r="AE84">
        <v>12.060298588439373</v>
      </c>
      <c r="AF84">
        <v>0</v>
      </c>
      <c r="AG84">
        <v>0</v>
      </c>
      <c r="AH84">
        <v>37.736237490157663</v>
      </c>
      <c r="AI84">
        <v>0.8693925441767214</v>
      </c>
      <c r="AJ84">
        <v>0</v>
      </c>
      <c r="AK84">
        <v>12.505291574536669</v>
      </c>
      <c r="AL84">
        <v>18.988740781583481</v>
      </c>
      <c r="AM84">
        <v>3.8632743380879804</v>
      </c>
      <c r="AN84">
        <v>0</v>
      </c>
      <c r="AO84">
        <v>1.9722678360000003</v>
      </c>
      <c r="AP84">
        <v>2.4370086898508707</v>
      </c>
      <c r="AQ84">
        <v>0</v>
      </c>
      <c r="AR84">
        <v>9.9639578692028969</v>
      </c>
      <c r="AS84">
        <v>5.5788675429785837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780.78535056711405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157.61873076278059</v>
      </c>
      <c r="L85">
        <v>40.78</v>
      </c>
      <c r="M85">
        <v>0</v>
      </c>
      <c r="N85">
        <v>28.961103607534536</v>
      </c>
      <c r="O85">
        <v>48.644867109725887</v>
      </c>
      <c r="P85">
        <v>58.193408034031421</v>
      </c>
      <c r="Q85">
        <v>4.9518119747274536</v>
      </c>
      <c r="R85">
        <v>10.060335171414776</v>
      </c>
      <c r="S85">
        <v>6.441086113036925</v>
      </c>
      <c r="T85">
        <v>0</v>
      </c>
      <c r="U85">
        <v>234.03692052631581</v>
      </c>
      <c r="V85">
        <v>3.4884048617176133</v>
      </c>
      <c r="W85">
        <v>7.8490254822006458</v>
      </c>
      <c r="X85">
        <v>36.180780419521355</v>
      </c>
      <c r="Y85">
        <v>0</v>
      </c>
      <c r="Z85">
        <v>4.7962334860000002</v>
      </c>
      <c r="AA85">
        <v>6.8540419405766544</v>
      </c>
      <c r="AB85">
        <v>9.9508580116134233</v>
      </c>
      <c r="AC85">
        <v>7.088672178368137</v>
      </c>
      <c r="AD85">
        <v>8.9137336325343295</v>
      </c>
      <c r="AE85">
        <v>12.060298588439373</v>
      </c>
      <c r="AF85">
        <v>0</v>
      </c>
      <c r="AG85">
        <v>0</v>
      </c>
      <c r="AH85">
        <v>37.736237490157663</v>
      </c>
      <c r="AI85">
        <v>3.4154706033175888</v>
      </c>
      <c r="AJ85">
        <v>0</v>
      </c>
      <c r="AK85">
        <v>12.505291574536669</v>
      </c>
      <c r="AL85">
        <v>18.988740781583481</v>
      </c>
      <c r="AM85">
        <v>3.8632743380879804</v>
      </c>
      <c r="AN85">
        <v>0</v>
      </c>
      <c r="AO85">
        <v>2.0439867680000008</v>
      </c>
      <c r="AP85">
        <v>2.4370086898508707</v>
      </c>
      <c r="AQ85">
        <v>0</v>
      </c>
      <c r="AR85">
        <v>9.9639578692028969</v>
      </c>
      <c r="AS85">
        <v>5.9070361590841243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783.73131617436024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157.61873076278059</v>
      </c>
      <c r="L86">
        <v>40.78</v>
      </c>
      <c r="M86">
        <v>0</v>
      </c>
      <c r="N86">
        <v>28.961103607534536</v>
      </c>
      <c r="O86">
        <v>48.644867109725887</v>
      </c>
      <c r="P86">
        <v>58.193408034031421</v>
      </c>
      <c r="Q86">
        <v>4.9518119747274536</v>
      </c>
      <c r="R86">
        <v>10.060335171414776</v>
      </c>
      <c r="S86">
        <v>6.441086113036925</v>
      </c>
      <c r="T86">
        <v>0</v>
      </c>
      <c r="U86">
        <v>234.03692052631581</v>
      </c>
      <c r="V86">
        <v>3.4884048617176133</v>
      </c>
      <c r="W86">
        <v>7.8490254822006458</v>
      </c>
      <c r="X86">
        <v>36.180780419521355</v>
      </c>
      <c r="Y86">
        <v>0</v>
      </c>
      <c r="Z86">
        <v>0.80500727999999999</v>
      </c>
      <c r="AA86">
        <v>6.8540419405766544</v>
      </c>
      <c r="AB86">
        <v>9.6386744759278074</v>
      </c>
      <c r="AC86">
        <v>7.088672178368137</v>
      </c>
      <c r="AD86">
        <v>8.9137336325343295</v>
      </c>
      <c r="AE86">
        <v>12.060298588439373</v>
      </c>
      <c r="AF86">
        <v>0</v>
      </c>
      <c r="AG86">
        <v>0</v>
      </c>
      <c r="AH86">
        <v>37.308860543241401</v>
      </c>
      <c r="AI86">
        <v>3.4154706033175888</v>
      </c>
      <c r="AJ86">
        <v>0</v>
      </c>
      <c r="AK86">
        <v>12.505291574536669</v>
      </c>
      <c r="AL86">
        <v>18.988740781583481</v>
      </c>
      <c r="AM86">
        <v>1.951148744030416</v>
      </c>
      <c r="AN86">
        <v>0</v>
      </c>
      <c r="AO86">
        <v>2.0798459800000004</v>
      </c>
      <c r="AP86">
        <v>2.4370086898508707</v>
      </c>
      <c r="AQ86">
        <v>0</v>
      </c>
      <c r="AR86">
        <v>9.9639578692028969</v>
      </c>
      <c r="AS86">
        <v>5.9070361590841243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777.12426310370086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157.61873076278059</v>
      </c>
      <c r="L87">
        <v>40.78</v>
      </c>
      <c r="M87">
        <v>0</v>
      </c>
      <c r="N87">
        <v>28.961103607534536</v>
      </c>
      <c r="O87">
        <v>48.644867109725887</v>
      </c>
      <c r="P87">
        <v>58.193408034031421</v>
      </c>
      <c r="Q87">
        <v>4.9518119747274536</v>
      </c>
      <c r="R87">
        <v>10.060335171414776</v>
      </c>
      <c r="S87">
        <v>6.441086113036925</v>
      </c>
      <c r="T87">
        <v>0</v>
      </c>
      <c r="U87">
        <v>234.03692052631581</v>
      </c>
      <c r="V87">
        <v>3.4884048617176133</v>
      </c>
      <c r="W87">
        <v>7.8490254822006458</v>
      </c>
      <c r="X87">
        <v>36.180780419521355</v>
      </c>
      <c r="Y87">
        <v>0</v>
      </c>
      <c r="Z87">
        <v>1.5906943039999999</v>
      </c>
      <c r="AA87">
        <v>6.8540419405766544</v>
      </c>
      <c r="AB87">
        <v>9.6386744759278074</v>
      </c>
      <c r="AC87">
        <v>7.088672178368137</v>
      </c>
      <c r="AD87">
        <v>8.9137336325343295</v>
      </c>
      <c r="AE87">
        <v>12.060298588439373</v>
      </c>
      <c r="AF87">
        <v>0</v>
      </c>
      <c r="AG87">
        <v>0</v>
      </c>
      <c r="AH87">
        <v>37.308860543241401</v>
      </c>
      <c r="AI87">
        <v>3.4154706033175888</v>
      </c>
      <c r="AJ87">
        <v>0</v>
      </c>
      <c r="AK87">
        <v>12.505291574536669</v>
      </c>
      <c r="AL87">
        <v>18.988740781583481</v>
      </c>
      <c r="AM87">
        <v>1.951148744030416</v>
      </c>
      <c r="AN87">
        <v>0</v>
      </c>
      <c r="AO87">
        <v>2.0798459800000004</v>
      </c>
      <c r="AP87">
        <v>2.4370086898508707</v>
      </c>
      <c r="AQ87">
        <v>0</v>
      </c>
      <c r="AR87">
        <v>9.9639578692028969</v>
      </c>
      <c r="AS87">
        <v>5.9070361590841243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777.90995012770077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157.61873076278059</v>
      </c>
      <c r="L88">
        <v>40.78</v>
      </c>
      <c r="M88">
        <v>0</v>
      </c>
      <c r="N88">
        <v>28.961103607534536</v>
      </c>
      <c r="O88">
        <v>48.644867109725887</v>
      </c>
      <c r="P88">
        <v>58.193408034031421</v>
      </c>
      <c r="Q88">
        <v>4.9518119747274536</v>
      </c>
      <c r="R88">
        <v>10.060335171414776</v>
      </c>
      <c r="S88">
        <v>6.441086113036925</v>
      </c>
      <c r="T88">
        <v>0</v>
      </c>
      <c r="U88">
        <v>234.03692052631581</v>
      </c>
      <c r="V88">
        <v>3.4884048617176133</v>
      </c>
      <c r="W88">
        <v>7.8490254822006458</v>
      </c>
      <c r="X88">
        <v>36.180780419521355</v>
      </c>
      <c r="Y88">
        <v>0</v>
      </c>
      <c r="Z88">
        <v>1.5906943039999999</v>
      </c>
      <c r="AA88">
        <v>6.8540419405766544</v>
      </c>
      <c r="AB88">
        <v>9.6386744759278074</v>
      </c>
      <c r="AC88">
        <v>7.088672178368137</v>
      </c>
      <c r="AD88">
        <v>8.9137336325343295</v>
      </c>
      <c r="AE88">
        <v>12.060298588439373</v>
      </c>
      <c r="AF88">
        <v>0</v>
      </c>
      <c r="AG88">
        <v>0</v>
      </c>
      <c r="AH88">
        <v>37.308860543241401</v>
      </c>
      <c r="AI88">
        <v>3.4154706033175888</v>
      </c>
      <c r="AJ88">
        <v>0</v>
      </c>
      <c r="AK88">
        <v>12.505291574536669</v>
      </c>
      <c r="AL88">
        <v>18.988740781583481</v>
      </c>
      <c r="AM88">
        <v>1.951148744030416</v>
      </c>
      <c r="AN88">
        <v>0</v>
      </c>
      <c r="AO88">
        <v>2.1157054460000007</v>
      </c>
      <c r="AP88">
        <v>2.4370086898508707</v>
      </c>
      <c r="AQ88">
        <v>0</v>
      </c>
      <c r="AR88">
        <v>9.9639578692028969</v>
      </c>
      <c r="AS88">
        <v>5.9070361590841243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777.9458095937008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157.61873076278059</v>
      </c>
      <c r="L89">
        <v>40.78</v>
      </c>
      <c r="M89">
        <v>0</v>
      </c>
      <c r="N89">
        <v>28.961103607534536</v>
      </c>
      <c r="O89">
        <v>48.644867109725887</v>
      </c>
      <c r="P89">
        <v>58.193408034031421</v>
      </c>
      <c r="Q89">
        <v>4.9518119747274536</v>
      </c>
      <c r="R89">
        <v>10.060335171414776</v>
      </c>
      <c r="S89">
        <v>6.441086113036925</v>
      </c>
      <c r="T89">
        <v>0</v>
      </c>
      <c r="U89">
        <v>234.03692052631581</v>
      </c>
      <c r="V89">
        <v>3.4884048617176133</v>
      </c>
      <c r="W89">
        <v>7.8490254822006458</v>
      </c>
      <c r="X89">
        <v>36.180780419521355</v>
      </c>
      <c r="Y89">
        <v>0</v>
      </c>
      <c r="Z89">
        <v>1.5906943039999999</v>
      </c>
      <c r="AA89">
        <v>6.8540419405766544</v>
      </c>
      <c r="AB89">
        <v>9.6386744759278074</v>
      </c>
      <c r="AC89">
        <v>7.088672178368137</v>
      </c>
      <c r="AD89">
        <v>8.9137336325343295</v>
      </c>
      <c r="AE89">
        <v>12.060298588439373</v>
      </c>
      <c r="AF89">
        <v>0</v>
      </c>
      <c r="AG89">
        <v>0</v>
      </c>
      <c r="AH89">
        <v>37.308860543241401</v>
      </c>
      <c r="AI89">
        <v>3.7259678345754583</v>
      </c>
      <c r="AJ89">
        <v>0</v>
      </c>
      <c r="AK89">
        <v>12.505291574536669</v>
      </c>
      <c r="AL89">
        <v>18.988740781583481</v>
      </c>
      <c r="AM89">
        <v>1.951148744030416</v>
      </c>
      <c r="AN89">
        <v>0</v>
      </c>
      <c r="AO89">
        <v>2.2232838440000005</v>
      </c>
      <c r="AP89">
        <v>2.6557144188417565</v>
      </c>
      <c r="AQ89">
        <v>0</v>
      </c>
      <c r="AR89">
        <v>9.9639578692028969</v>
      </c>
      <c r="AS89">
        <v>5.9070361590841243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778.58259095194956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157.61873076278059</v>
      </c>
      <c r="L90">
        <v>40.78</v>
      </c>
      <c r="M90">
        <v>0</v>
      </c>
      <c r="N90">
        <v>28.961103607534536</v>
      </c>
      <c r="O90">
        <v>48.644867109725887</v>
      </c>
      <c r="P90">
        <v>58.193408034031421</v>
      </c>
      <c r="Q90">
        <v>4.9518119747274536</v>
      </c>
      <c r="R90">
        <v>10.060335171414776</v>
      </c>
      <c r="S90">
        <v>6.441086113036925</v>
      </c>
      <c r="T90">
        <v>0</v>
      </c>
      <c r="U90">
        <v>234.03692052631581</v>
      </c>
      <c r="V90">
        <v>3.4884048617176133</v>
      </c>
      <c r="W90">
        <v>7.8490254822006458</v>
      </c>
      <c r="X90">
        <v>36.180780419521355</v>
      </c>
      <c r="Y90">
        <v>0</v>
      </c>
      <c r="Z90">
        <v>3.1813888619999995</v>
      </c>
      <c r="AA90">
        <v>6.8540419405766544</v>
      </c>
      <c r="AB90">
        <v>9.9508580116134233</v>
      </c>
      <c r="AC90">
        <v>7.088672178368137</v>
      </c>
      <c r="AD90">
        <v>8.9137336325343295</v>
      </c>
      <c r="AE90">
        <v>12.060298588439373</v>
      </c>
      <c r="AF90">
        <v>0</v>
      </c>
      <c r="AG90">
        <v>0</v>
      </c>
      <c r="AH90">
        <v>37.736237490157663</v>
      </c>
      <c r="AI90">
        <v>3.7259678345754583</v>
      </c>
      <c r="AJ90">
        <v>0</v>
      </c>
      <c r="AK90">
        <v>12.505291574536669</v>
      </c>
      <c r="AL90">
        <v>18.988740781583481</v>
      </c>
      <c r="AM90">
        <v>3.8632743380879804</v>
      </c>
      <c r="AN90">
        <v>0</v>
      </c>
      <c r="AO90">
        <v>2.2591430560000005</v>
      </c>
      <c r="AP90">
        <v>2.6557144188417565</v>
      </c>
      <c r="AQ90">
        <v>0</v>
      </c>
      <c r="AR90">
        <v>9.9639578692028969</v>
      </c>
      <c r="AS90">
        <v>5.9070361590841243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782.86083079860896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157.61873076278059</v>
      </c>
      <c r="L91">
        <v>40.78</v>
      </c>
      <c r="M91">
        <v>0</v>
      </c>
      <c r="N91">
        <v>28.961103607534536</v>
      </c>
      <c r="O91">
        <v>48.644867109725887</v>
      </c>
      <c r="P91">
        <v>58.193408034031421</v>
      </c>
      <c r="Q91">
        <v>4.9518119747274536</v>
      </c>
      <c r="R91">
        <v>10.060335171414776</v>
      </c>
      <c r="S91">
        <v>6.441086113036925</v>
      </c>
      <c r="T91">
        <v>0</v>
      </c>
      <c r="U91">
        <v>234.03692052631581</v>
      </c>
      <c r="V91">
        <v>3.4884048617176133</v>
      </c>
      <c r="W91">
        <v>7.8490254822006458</v>
      </c>
      <c r="X91">
        <v>36.180780419521355</v>
      </c>
      <c r="Y91">
        <v>0</v>
      </c>
      <c r="Z91">
        <v>4.7962334860000002</v>
      </c>
      <c r="AA91">
        <v>6.8540419405766544</v>
      </c>
      <c r="AB91">
        <v>9.9508580116134233</v>
      </c>
      <c r="AC91">
        <v>7.088672178368137</v>
      </c>
      <c r="AD91">
        <v>8.9137336325343295</v>
      </c>
      <c r="AE91">
        <v>12.060298588439373</v>
      </c>
      <c r="AF91">
        <v>0</v>
      </c>
      <c r="AG91">
        <v>0</v>
      </c>
      <c r="AH91">
        <v>37.736237490157663</v>
      </c>
      <c r="AI91">
        <v>3.7259678345754583</v>
      </c>
      <c r="AJ91">
        <v>0</v>
      </c>
      <c r="AK91">
        <v>12.505291574536669</v>
      </c>
      <c r="AL91">
        <v>18.847033609208264</v>
      </c>
      <c r="AM91">
        <v>3.8632743380879804</v>
      </c>
      <c r="AN91">
        <v>0</v>
      </c>
      <c r="AO91">
        <v>2.2950025220000008</v>
      </c>
      <c r="AP91">
        <v>1.6871598231340517</v>
      </c>
      <c r="AQ91">
        <v>0</v>
      </c>
      <c r="AR91">
        <v>9.9639578692028969</v>
      </c>
      <c r="AS91">
        <v>5.9070361590841243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783.40127312052607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157.61873076278059</v>
      </c>
      <c r="L92">
        <v>40.78</v>
      </c>
      <c r="M92">
        <v>0</v>
      </c>
      <c r="N92">
        <v>28.961103607534536</v>
      </c>
      <c r="O92">
        <v>48.644867109725887</v>
      </c>
      <c r="P92">
        <v>58.193408034031421</v>
      </c>
      <c r="Q92">
        <v>4.9518119747274536</v>
      </c>
      <c r="R92">
        <v>10.060335171414776</v>
      </c>
      <c r="S92">
        <v>6.441086113036925</v>
      </c>
      <c r="T92">
        <v>0</v>
      </c>
      <c r="U92">
        <v>234.03692052631581</v>
      </c>
      <c r="V92">
        <v>3.4884048617176133</v>
      </c>
      <c r="W92">
        <v>7.8490254822006458</v>
      </c>
      <c r="X92">
        <v>36.180780419521355</v>
      </c>
      <c r="Y92">
        <v>0</v>
      </c>
      <c r="Z92">
        <v>4.7962334860000002</v>
      </c>
      <c r="AA92">
        <v>6.8540419405766544</v>
      </c>
      <c r="AB92">
        <v>9.9508580116134233</v>
      </c>
      <c r="AC92">
        <v>7.088672178368137</v>
      </c>
      <c r="AD92">
        <v>8.9137336325343295</v>
      </c>
      <c r="AE92">
        <v>12.060298588439373</v>
      </c>
      <c r="AF92">
        <v>0</v>
      </c>
      <c r="AG92">
        <v>0</v>
      </c>
      <c r="AH92">
        <v>37.736237490157663</v>
      </c>
      <c r="AI92">
        <v>3.7259678345754583</v>
      </c>
      <c r="AJ92">
        <v>0</v>
      </c>
      <c r="AK92">
        <v>12.505291574536669</v>
      </c>
      <c r="AL92">
        <v>18.847033609208264</v>
      </c>
      <c r="AM92">
        <v>3.8632743380879804</v>
      </c>
      <c r="AN92">
        <v>0</v>
      </c>
      <c r="AO92">
        <v>2.3667214540000003</v>
      </c>
      <c r="AP92">
        <v>0.12497481111946979</v>
      </c>
      <c r="AQ92">
        <v>0</v>
      </c>
      <c r="AR92">
        <v>9.9639578692028969</v>
      </c>
      <c r="AS92">
        <v>5.9070361590841243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781.91080704051149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157.61873076278059</v>
      </c>
      <c r="L93">
        <v>40.78</v>
      </c>
      <c r="M93">
        <v>0</v>
      </c>
      <c r="N93">
        <v>28.961103607534536</v>
      </c>
      <c r="O93">
        <v>48.644867109725887</v>
      </c>
      <c r="P93">
        <v>58.193408034031421</v>
      </c>
      <c r="Q93">
        <v>4.9518119747274536</v>
      </c>
      <c r="R93">
        <v>10.060335171414776</v>
      </c>
      <c r="S93">
        <v>6.441086113036925</v>
      </c>
      <c r="T93">
        <v>0</v>
      </c>
      <c r="U93">
        <v>234.03692052631581</v>
      </c>
      <c r="V93">
        <v>3.4884048617176133</v>
      </c>
      <c r="W93">
        <v>7.8490254822006458</v>
      </c>
      <c r="X93">
        <v>36.180780419521355</v>
      </c>
      <c r="Y93">
        <v>0</v>
      </c>
      <c r="Z93">
        <v>4.7962334860000002</v>
      </c>
      <c r="AA93">
        <v>6.8540419405766544</v>
      </c>
      <c r="AB93">
        <v>9.9508580116134233</v>
      </c>
      <c r="AC93">
        <v>7.088672178368137</v>
      </c>
      <c r="AD93">
        <v>8.9137336325343295</v>
      </c>
      <c r="AE93">
        <v>12.060298588439373</v>
      </c>
      <c r="AF93">
        <v>0</v>
      </c>
      <c r="AG93">
        <v>0</v>
      </c>
      <c r="AH93">
        <v>37.736237490157663</v>
      </c>
      <c r="AI93">
        <v>3.7259678345754583</v>
      </c>
      <c r="AJ93">
        <v>0</v>
      </c>
      <c r="AK93">
        <v>12.505291574536669</v>
      </c>
      <c r="AL93">
        <v>18.847033609208264</v>
      </c>
      <c r="AM93">
        <v>3.8632743380879804</v>
      </c>
      <c r="AN93">
        <v>0</v>
      </c>
      <c r="AO93">
        <v>2.3667214540000003</v>
      </c>
      <c r="AP93">
        <v>0.12497481111946979</v>
      </c>
      <c r="AQ93">
        <v>0</v>
      </c>
      <c r="AR93">
        <v>9.9639578692028969</v>
      </c>
      <c r="AS93">
        <v>5.5788675429785837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781.58263842440601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157.61873076278059</v>
      </c>
      <c r="L94">
        <v>40.78</v>
      </c>
      <c r="M94">
        <v>0</v>
      </c>
      <c r="N94">
        <v>28.961103607534536</v>
      </c>
      <c r="O94">
        <v>48.644867109725887</v>
      </c>
      <c r="P94">
        <v>58.193408034031421</v>
      </c>
      <c r="Q94">
        <v>4.9518119747274536</v>
      </c>
      <c r="R94">
        <v>10.060335171414776</v>
      </c>
      <c r="S94">
        <v>6.441086113036925</v>
      </c>
      <c r="T94">
        <v>0</v>
      </c>
      <c r="U94">
        <v>234.03692052631581</v>
      </c>
      <c r="V94">
        <v>3.4884048617176133</v>
      </c>
      <c r="W94">
        <v>7.8490254822006458</v>
      </c>
      <c r="X94">
        <v>36.180780419521355</v>
      </c>
      <c r="Y94">
        <v>0</v>
      </c>
      <c r="Z94">
        <v>3.1813888619999995</v>
      </c>
      <c r="AA94">
        <v>6.8540419405766544</v>
      </c>
      <c r="AB94">
        <v>9.6386744759278074</v>
      </c>
      <c r="AC94">
        <v>7.088672178368137</v>
      </c>
      <c r="AD94">
        <v>8.9137336325343295</v>
      </c>
      <c r="AE94">
        <v>12.060298588439373</v>
      </c>
      <c r="AF94">
        <v>0</v>
      </c>
      <c r="AG94">
        <v>0</v>
      </c>
      <c r="AH94">
        <v>37.308860543241401</v>
      </c>
      <c r="AI94">
        <v>3.7259678345754583</v>
      </c>
      <c r="AJ94">
        <v>0</v>
      </c>
      <c r="AK94">
        <v>12.505291574536669</v>
      </c>
      <c r="AL94">
        <v>18.847033609208264</v>
      </c>
      <c r="AM94">
        <v>1.951148744030416</v>
      </c>
      <c r="AN94">
        <v>0</v>
      </c>
      <c r="AO94">
        <v>2.3667214540000003</v>
      </c>
      <c r="AP94">
        <v>2.4370086898508707</v>
      </c>
      <c r="AQ94">
        <v>0</v>
      </c>
      <c r="AR94">
        <v>9.9639578692028969</v>
      </c>
      <c r="AS94">
        <v>5.5788675429785837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779.62814160247797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157.61873076278059</v>
      </c>
      <c r="L95">
        <v>40.78</v>
      </c>
      <c r="M95">
        <v>0</v>
      </c>
      <c r="N95">
        <v>28.961103607534536</v>
      </c>
      <c r="O95">
        <v>48.644867109725887</v>
      </c>
      <c r="P95">
        <v>58.193408034031421</v>
      </c>
      <c r="Q95">
        <v>4.9518119747274536</v>
      </c>
      <c r="R95">
        <v>10.060335171414776</v>
      </c>
      <c r="S95">
        <v>6.441086113036925</v>
      </c>
      <c r="T95">
        <v>0</v>
      </c>
      <c r="U95">
        <v>234.03692052631581</v>
      </c>
      <c r="V95">
        <v>3.4884048617176133</v>
      </c>
      <c r="W95">
        <v>7.8490254822006458</v>
      </c>
      <c r="X95">
        <v>36.180780419521355</v>
      </c>
      <c r="Y95">
        <v>0</v>
      </c>
      <c r="Z95">
        <v>3.1813888619999995</v>
      </c>
      <c r="AA95">
        <v>6.8540419405766544</v>
      </c>
      <c r="AB95">
        <v>9.6386744759278074</v>
      </c>
      <c r="AC95">
        <v>7.088672178368137</v>
      </c>
      <c r="AD95">
        <v>8.9137336325343295</v>
      </c>
      <c r="AE95">
        <v>12.060298588439373</v>
      </c>
      <c r="AF95">
        <v>0</v>
      </c>
      <c r="AG95">
        <v>0</v>
      </c>
      <c r="AH95">
        <v>37.308860543241401</v>
      </c>
      <c r="AI95">
        <v>3.7259678345754583</v>
      </c>
      <c r="AJ95">
        <v>0</v>
      </c>
      <c r="AK95">
        <v>12.505291574536669</v>
      </c>
      <c r="AL95">
        <v>18.847033609208264</v>
      </c>
      <c r="AM95">
        <v>0</v>
      </c>
      <c r="AN95">
        <v>0</v>
      </c>
      <c r="AO95">
        <v>2.3667214540000003</v>
      </c>
      <c r="AP95">
        <v>2.4370086898508707</v>
      </c>
      <c r="AQ95">
        <v>0</v>
      </c>
      <c r="AR95">
        <v>9.9639578692028969</v>
      </c>
      <c r="AS95">
        <v>5.5788675429785837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777.67699285844753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157.61873076278059</v>
      </c>
      <c r="L96">
        <v>40.78</v>
      </c>
      <c r="M96">
        <v>0</v>
      </c>
      <c r="N96">
        <v>28.961103607534536</v>
      </c>
      <c r="O96">
        <v>48.644867109725887</v>
      </c>
      <c r="P96">
        <v>58.193408034031421</v>
      </c>
      <c r="Q96">
        <v>4.9518119747274536</v>
      </c>
      <c r="R96">
        <v>10.060335171414776</v>
      </c>
      <c r="S96">
        <v>6.441086113036925</v>
      </c>
      <c r="T96">
        <v>0</v>
      </c>
      <c r="U96">
        <v>234.03692052631581</v>
      </c>
      <c r="V96">
        <v>3.4884048617176133</v>
      </c>
      <c r="W96">
        <v>7.8490254822006458</v>
      </c>
      <c r="X96">
        <v>36.180780419521355</v>
      </c>
      <c r="Y96">
        <v>0</v>
      </c>
      <c r="Z96">
        <v>3.1813888619999995</v>
      </c>
      <c r="AA96">
        <v>6.8540419405766544</v>
      </c>
      <c r="AB96">
        <v>9.6386744759278074</v>
      </c>
      <c r="AC96">
        <v>7.088672178368137</v>
      </c>
      <c r="AD96">
        <v>8.9137336325343295</v>
      </c>
      <c r="AE96">
        <v>12.060298588439373</v>
      </c>
      <c r="AF96">
        <v>0</v>
      </c>
      <c r="AG96">
        <v>0</v>
      </c>
      <c r="AH96">
        <v>37.308860543241401</v>
      </c>
      <c r="AI96">
        <v>3.7259678345754583</v>
      </c>
      <c r="AJ96">
        <v>0</v>
      </c>
      <c r="AK96">
        <v>12.505291574536669</v>
      </c>
      <c r="AL96">
        <v>18.847033609208264</v>
      </c>
      <c r="AM96">
        <v>0</v>
      </c>
      <c r="AN96">
        <v>0</v>
      </c>
      <c r="AO96">
        <v>2.3667214540000003</v>
      </c>
      <c r="AP96">
        <v>2.4370086898508707</v>
      </c>
      <c r="AQ96">
        <v>0</v>
      </c>
      <c r="AR96">
        <v>9.9639578692028969</v>
      </c>
      <c r="AS96">
        <v>5.5788675429785837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777.67699285844753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157.61873076278059</v>
      </c>
      <c r="L97">
        <v>40.78</v>
      </c>
      <c r="M97">
        <v>0</v>
      </c>
      <c r="N97">
        <v>28.961103607534536</v>
      </c>
      <c r="O97">
        <v>48.644867109725887</v>
      </c>
      <c r="P97">
        <v>58.193408034031421</v>
      </c>
      <c r="Q97">
        <v>4.9518119747274536</v>
      </c>
      <c r="R97">
        <v>10.060335171414776</v>
      </c>
      <c r="S97">
        <v>6.441086113036925</v>
      </c>
      <c r="T97">
        <v>0</v>
      </c>
      <c r="U97">
        <v>234.03692052631581</v>
      </c>
      <c r="V97">
        <v>3.4884048617176133</v>
      </c>
      <c r="W97">
        <v>7.8490254822006458</v>
      </c>
      <c r="X97">
        <v>37.669894472161758</v>
      </c>
      <c r="Y97">
        <v>0</v>
      </c>
      <c r="Z97">
        <v>3.1813888619999995</v>
      </c>
      <c r="AA97">
        <v>6.8540419405766544</v>
      </c>
      <c r="AB97">
        <v>9.6386744759278074</v>
      </c>
      <c r="AC97">
        <v>7.088672178368137</v>
      </c>
      <c r="AD97">
        <v>8.9137336325343295</v>
      </c>
      <c r="AE97">
        <v>12.060298588439373</v>
      </c>
      <c r="AF97">
        <v>0</v>
      </c>
      <c r="AG97">
        <v>0</v>
      </c>
      <c r="AH97">
        <v>37.308860543241401</v>
      </c>
      <c r="AI97">
        <v>3.7259678345754583</v>
      </c>
      <c r="AJ97">
        <v>0</v>
      </c>
      <c r="AK97">
        <v>12.505291574536669</v>
      </c>
      <c r="AL97">
        <v>18.70532669079174</v>
      </c>
      <c r="AM97">
        <v>0</v>
      </c>
      <c r="AN97">
        <v>0</v>
      </c>
      <c r="AO97">
        <v>2.3667214540000003</v>
      </c>
      <c r="AP97">
        <v>2.4370086898508707</v>
      </c>
      <c r="AQ97">
        <v>0</v>
      </c>
      <c r="AR97">
        <v>9.9639578692028969</v>
      </c>
      <c r="AS97">
        <v>5.5788675429785837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779.02439999267142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157.61873076278059</v>
      </c>
      <c r="L98">
        <v>40.78</v>
      </c>
      <c r="M98">
        <v>0</v>
      </c>
      <c r="N98">
        <v>28.961103607534536</v>
      </c>
      <c r="O98">
        <v>48.644867109725887</v>
      </c>
      <c r="P98">
        <v>58.193408034031421</v>
      </c>
      <c r="Q98">
        <v>4.9518119747274536</v>
      </c>
      <c r="R98">
        <v>10.060335171414776</v>
      </c>
      <c r="S98">
        <v>6.441086113036925</v>
      </c>
      <c r="T98">
        <v>0</v>
      </c>
      <c r="U98">
        <v>234.03692052631581</v>
      </c>
      <c r="V98">
        <v>3.4884048617176133</v>
      </c>
      <c r="W98">
        <v>7.8490254822006458</v>
      </c>
      <c r="X98">
        <v>37.669894472161758</v>
      </c>
      <c r="Y98">
        <v>0</v>
      </c>
      <c r="Z98">
        <v>3.1813888619999995</v>
      </c>
      <c r="AA98">
        <v>6.8540419405766544</v>
      </c>
      <c r="AB98">
        <v>9.6386744759278074</v>
      </c>
      <c r="AC98">
        <v>7.088672178368137</v>
      </c>
      <c r="AD98">
        <v>8.9137336325343295</v>
      </c>
      <c r="AE98">
        <v>12.060298588439373</v>
      </c>
      <c r="AF98">
        <v>0</v>
      </c>
      <c r="AG98">
        <v>0</v>
      </c>
      <c r="AH98">
        <v>37.308860543241401</v>
      </c>
      <c r="AI98">
        <v>3.7259678345754583</v>
      </c>
      <c r="AJ98">
        <v>0</v>
      </c>
      <c r="AK98">
        <v>12.505291574536669</v>
      </c>
      <c r="AL98">
        <v>18.70532669079174</v>
      </c>
      <c r="AM98">
        <v>0</v>
      </c>
      <c r="AN98">
        <v>0</v>
      </c>
      <c r="AO98">
        <v>2.3667214540000003</v>
      </c>
      <c r="AP98">
        <v>2.4370086898508707</v>
      </c>
      <c r="AQ98">
        <v>0</v>
      </c>
      <c r="AR98">
        <v>9.9639578692028969</v>
      </c>
      <c r="AS98">
        <v>5.5788675429785837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779.02439999267142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2.8845298750037696</v>
      </c>
      <c r="L99">
        <f t="shared" si="2"/>
        <v>0.69146157754498905</v>
      </c>
      <c r="M99">
        <f t="shared" si="2"/>
        <v>0</v>
      </c>
      <c r="N99">
        <f t="shared" si="2"/>
        <v>0.63822675330279299</v>
      </c>
      <c r="O99">
        <f t="shared" si="2"/>
        <v>1.0753486047505865</v>
      </c>
      <c r="P99">
        <f t="shared" si="2"/>
        <v>1.3011399963150325</v>
      </c>
      <c r="Q99">
        <f t="shared" si="2"/>
        <v>9.5696757862888046E-2</v>
      </c>
      <c r="R99">
        <f t="shared" si="2"/>
        <v>0.19313645493647916</v>
      </c>
      <c r="S99">
        <f t="shared" si="2"/>
        <v>0.12100120510635126</v>
      </c>
      <c r="T99">
        <f t="shared" si="2"/>
        <v>0</v>
      </c>
      <c r="U99">
        <f t="shared" si="2"/>
        <v>5.6168213031709309</v>
      </c>
      <c r="V99">
        <f t="shared" si="2"/>
        <v>7.3908646059761038E-2</v>
      </c>
      <c r="W99">
        <f t="shared" si="2"/>
        <v>0.17327784615826322</v>
      </c>
      <c r="X99">
        <f t="shared" si="2"/>
        <v>0.71880471389289369</v>
      </c>
      <c r="Y99">
        <f t="shared" si="2"/>
        <v>0</v>
      </c>
      <c r="Z99">
        <f t="shared" si="2"/>
        <v>5.1965232429500026E-2</v>
      </c>
      <c r="AA99">
        <f t="shared" si="2"/>
        <v>0.1644970065738397</v>
      </c>
      <c r="AB99">
        <f t="shared" si="2"/>
        <v>0.23226473802932421</v>
      </c>
      <c r="AC99">
        <f t="shared" si="2"/>
        <v>0.1701281322808354</v>
      </c>
      <c r="AD99">
        <f t="shared" si="2"/>
        <v>0.21392960718082393</v>
      </c>
      <c r="AE99">
        <f t="shared" si="2"/>
        <v>0.28944716612254523</v>
      </c>
      <c r="AF99">
        <f t="shared" si="2"/>
        <v>0</v>
      </c>
      <c r="AG99">
        <f t="shared" si="2"/>
        <v>0</v>
      </c>
      <c r="AH99">
        <f t="shared" si="2"/>
        <v>0.8966947838785424</v>
      </c>
      <c r="AI99">
        <f t="shared" si="2"/>
        <v>8.6870320397041609E-2</v>
      </c>
      <c r="AJ99">
        <f t="shared" si="2"/>
        <v>0</v>
      </c>
      <c r="AK99">
        <f t="shared" si="2"/>
        <v>0.3001269977888793</v>
      </c>
      <c r="AL99">
        <f t="shared" si="2"/>
        <v>0.46231915376583371</v>
      </c>
      <c r="AM99">
        <f t="shared" si="2"/>
        <v>1.3550727545787575E-2</v>
      </c>
      <c r="AN99">
        <f t="shared" si="2"/>
        <v>0</v>
      </c>
      <c r="AO99">
        <f t="shared" si="2"/>
        <v>5.5512167741000054E-2</v>
      </c>
      <c r="AP99">
        <f t="shared" si="2"/>
        <v>5.5629409783807759E-2</v>
      </c>
      <c r="AQ99">
        <f t="shared" si="2"/>
        <v>0</v>
      </c>
      <c r="AR99">
        <f t="shared" si="2"/>
        <v>0.24189527490724619</v>
      </c>
      <c r="AS99">
        <f t="shared" si="2"/>
        <v>0.14390196553339987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16.962086418063141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8.9899276079012651</v>
      </c>
      <c r="L3">
        <v>165.37168499999999</v>
      </c>
      <c r="M3">
        <v>27.103642798283264</v>
      </c>
      <c r="N3">
        <v>34.991333398744246</v>
      </c>
      <c r="O3">
        <v>0</v>
      </c>
      <c r="P3">
        <v>36.012109010233225</v>
      </c>
      <c r="Q3">
        <v>6.0892118291233279</v>
      </c>
      <c r="R3">
        <v>12.160405137614678</v>
      </c>
      <c r="S3">
        <v>6.9309595384615381</v>
      </c>
      <c r="T3">
        <v>0</v>
      </c>
      <c r="U3">
        <v>51.349508571343229</v>
      </c>
      <c r="V3">
        <v>4.2180712081513834</v>
      </c>
      <c r="W3">
        <v>9.4788231300970871</v>
      </c>
      <c r="X3">
        <v>15.63081171697743</v>
      </c>
      <c r="Y3">
        <v>0</v>
      </c>
      <c r="Z3">
        <v>1.9214721818181821</v>
      </c>
      <c r="AA3">
        <v>8.2779873405063285</v>
      </c>
      <c r="AB3">
        <v>11.642698938731458</v>
      </c>
      <c r="AC3">
        <v>8.5638349415226713</v>
      </c>
      <c r="AD3">
        <v>10.768215324191246</v>
      </c>
      <c r="AE3">
        <v>14.565613760078973</v>
      </c>
      <c r="AF3">
        <v>9.8777140414174678</v>
      </c>
      <c r="AG3">
        <v>11.769292556085311</v>
      </c>
      <c r="AH3">
        <v>45.064090555555651</v>
      </c>
      <c r="AI3">
        <v>1.0503703302054666</v>
      </c>
      <c r="AJ3">
        <v>0</v>
      </c>
      <c r="AK3">
        <v>15.104902295895513</v>
      </c>
      <c r="AL3">
        <v>0</v>
      </c>
      <c r="AM3">
        <v>0</v>
      </c>
      <c r="AN3">
        <v>1.0285877690238054</v>
      </c>
      <c r="AO3">
        <v>2.8153876296000004</v>
      </c>
      <c r="AP3">
        <v>3.8121421667771331</v>
      </c>
      <c r="AQ3">
        <v>14.703109184324406</v>
      </c>
      <c r="AR3">
        <v>12.035636698641303</v>
      </c>
      <c r="AS3">
        <v>7.5307846033691987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558.85832926467469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8.9899276079012651</v>
      </c>
      <c r="L4">
        <v>201.47338700000003</v>
      </c>
      <c r="M4">
        <v>27.103642798283264</v>
      </c>
      <c r="N4">
        <v>34.991333398744246</v>
      </c>
      <c r="O4">
        <v>0</v>
      </c>
      <c r="P4">
        <v>36.012109010233225</v>
      </c>
      <c r="Q4">
        <v>6.0892118291233279</v>
      </c>
      <c r="R4">
        <v>12.160405137614678</v>
      </c>
      <c r="S4">
        <v>6.9309595384615381</v>
      </c>
      <c r="T4">
        <v>0</v>
      </c>
      <c r="U4">
        <v>51.409323552631584</v>
      </c>
      <c r="V4">
        <v>4.2180712081513834</v>
      </c>
      <c r="W4">
        <v>9.4788231300970871</v>
      </c>
      <c r="X4">
        <v>18.318969845226132</v>
      </c>
      <c r="Y4">
        <v>0</v>
      </c>
      <c r="Z4">
        <v>1.9214721818181821</v>
      </c>
      <c r="AA4">
        <v>8.2779873405063285</v>
      </c>
      <c r="AB4">
        <v>11.642698938731458</v>
      </c>
      <c r="AC4">
        <v>8.5638349415226713</v>
      </c>
      <c r="AD4">
        <v>10.768215324191246</v>
      </c>
      <c r="AE4">
        <v>14.565613760078973</v>
      </c>
      <c r="AF4">
        <v>9.8777140414174678</v>
      </c>
      <c r="AG4">
        <v>11.769292556085311</v>
      </c>
      <c r="AH4">
        <v>45.064090555555651</v>
      </c>
      <c r="AI4">
        <v>1.0503703302054666</v>
      </c>
      <c r="AJ4">
        <v>0</v>
      </c>
      <c r="AK4">
        <v>15.104902295895513</v>
      </c>
      <c r="AL4">
        <v>0</v>
      </c>
      <c r="AM4">
        <v>0</v>
      </c>
      <c r="AN4">
        <v>1.0285877690238054</v>
      </c>
      <c r="AO4">
        <v>2.8153876296000004</v>
      </c>
      <c r="AP4">
        <v>3.8121421667771331</v>
      </c>
      <c r="AQ4">
        <v>14.703109184324406</v>
      </c>
      <c r="AR4">
        <v>12.035636698641303</v>
      </c>
      <c r="AS4">
        <v>7.5307846033691987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597.7080043742119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8.9899276079012651</v>
      </c>
      <c r="L5">
        <v>201.47338700000003</v>
      </c>
      <c r="M5">
        <v>27.103642798283264</v>
      </c>
      <c r="N5">
        <v>34.991333398744246</v>
      </c>
      <c r="O5">
        <v>0</v>
      </c>
      <c r="P5">
        <v>36.012109010233225</v>
      </c>
      <c r="Q5">
        <v>6.0892118291233279</v>
      </c>
      <c r="R5">
        <v>12.160405137614678</v>
      </c>
      <c r="S5">
        <v>6.9309595384615381</v>
      </c>
      <c r="T5">
        <v>0</v>
      </c>
      <c r="U5">
        <v>51.409323552631584</v>
      </c>
      <c r="V5">
        <v>4.2180712081513834</v>
      </c>
      <c r="W5">
        <v>9.4788231300970871</v>
      </c>
      <c r="X5">
        <v>18.526522594966053</v>
      </c>
      <c r="Y5">
        <v>0</v>
      </c>
      <c r="Z5">
        <v>1.9214721818181821</v>
      </c>
      <c r="AA5">
        <v>8.2779873405063285</v>
      </c>
      <c r="AB5">
        <v>11.642698938731458</v>
      </c>
      <c r="AC5">
        <v>8.5638349415226713</v>
      </c>
      <c r="AD5">
        <v>10.768215324191246</v>
      </c>
      <c r="AE5">
        <v>14.565613760078973</v>
      </c>
      <c r="AF5">
        <v>9.8777140414174678</v>
      </c>
      <c r="AG5">
        <v>11.769292556085311</v>
      </c>
      <c r="AH5">
        <v>45.064090555555651</v>
      </c>
      <c r="AI5">
        <v>1.0503703302054666</v>
      </c>
      <c r="AJ5">
        <v>0</v>
      </c>
      <c r="AK5">
        <v>15.104902295895513</v>
      </c>
      <c r="AL5">
        <v>0</v>
      </c>
      <c r="AM5">
        <v>0</v>
      </c>
      <c r="AN5">
        <v>1.0285877690238054</v>
      </c>
      <c r="AO5">
        <v>2.8153876296000004</v>
      </c>
      <c r="AP5">
        <v>3.8121421667771331</v>
      </c>
      <c r="AQ5">
        <v>14.703109184324406</v>
      </c>
      <c r="AR5">
        <v>12.035636698641303</v>
      </c>
      <c r="AS5">
        <v>9.5125698757843669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599.89734239636698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8.9899276079012651</v>
      </c>
      <c r="L6">
        <v>201.47338700000003</v>
      </c>
      <c r="M6">
        <v>27.103642798283264</v>
      </c>
      <c r="N6">
        <v>34.991333398744246</v>
      </c>
      <c r="O6">
        <v>0</v>
      </c>
      <c r="P6">
        <v>36.012109010233225</v>
      </c>
      <c r="Q6">
        <v>6.0892118291233279</v>
      </c>
      <c r="R6">
        <v>12.160405137614678</v>
      </c>
      <c r="S6">
        <v>6.9309595384615381</v>
      </c>
      <c r="T6">
        <v>0</v>
      </c>
      <c r="U6">
        <v>51.409323552631584</v>
      </c>
      <c r="V6">
        <v>4.2180712081513834</v>
      </c>
      <c r="W6">
        <v>9.4788231300970871</v>
      </c>
      <c r="X6">
        <v>18.526522594966053</v>
      </c>
      <c r="Y6">
        <v>0</v>
      </c>
      <c r="Z6">
        <v>1.9214721818181821</v>
      </c>
      <c r="AA6">
        <v>8.2779873405063285</v>
      </c>
      <c r="AB6">
        <v>11.642698938731458</v>
      </c>
      <c r="AC6">
        <v>8.5638349415226713</v>
      </c>
      <c r="AD6">
        <v>10.768215324191246</v>
      </c>
      <c r="AE6">
        <v>14.565613760078973</v>
      </c>
      <c r="AF6">
        <v>9.8777140414174678</v>
      </c>
      <c r="AG6">
        <v>11.769292556085311</v>
      </c>
      <c r="AH6">
        <v>45.064090555555651</v>
      </c>
      <c r="AI6">
        <v>1.0503703302054666</v>
      </c>
      <c r="AJ6">
        <v>0</v>
      </c>
      <c r="AK6">
        <v>15.104902295895513</v>
      </c>
      <c r="AL6">
        <v>0</v>
      </c>
      <c r="AM6">
        <v>0</v>
      </c>
      <c r="AN6">
        <v>1.0285877690238054</v>
      </c>
      <c r="AO6">
        <v>2.8153876296000004</v>
      </c>
      <c r="AP6">
        <v>3.8121421667771331</v>
      </c>
      <c r="AQ6">
        <v>14.703109184324406</v>
      </c>
      <c r="AR6">
        <v>12.035636698641303</v>
      </c>
      <c r="AS6">
        <v>9.5125698757843669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599.89734239636698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8.9899276079012651</v>
      </c>
      <c r="L7">
        <v>201.47338700000003</v>
      </c>
      <c r="M7">
        <v>27.103642798283264</v>
      </c>
      <c r="N7">
        <v>34.991333398744246</v>
      </c>
      <c r="O7">
        <v>0</v>
      </c>
      <c r="P7">
        <v>36.012109010233225</v>
      </c>
      <c r="Q7">
        <v>6.0892118291233279</v>
      </c>
      <c r="R7">
        <v>12.160405137614678</v>
      </c>
      <c r="S7">
        <v>6.9309595384615381</v>
      </c>
      <c r="T7">
        <v>0</v>
      </c>
      <c r="U7">
        <v>51.409323552631584</v>
      </c>
      <c r="V7">
        <v>4.2180712081513834</v>
      </c>
      <c r="W7">
        <v>9.4788231300970871</v>
      </c>
      <c r="X7">
        <v>18.526522594966053</v>
      </c>
      <c r="Y7">
        <v>0</v>
      </c>
      <c r="Z7">
        <v>1.9214721818181821</v>
      </c>
      <c r="AA7">
        <v>8.2779873405063285</v>
      </c>
      <c r="AB7">
        <v>11.642698938731458</v>
      </c>
      <c r="AC7">
        <v>8.5638349415226713</v>
      </c>
      <c r="AD7">
        <v>10.768215324191246</v>
      </c>
      <c r="AE7">
        <v>14.565613760078973</v>
      </c>
      <c r="AF7">
        <v>9.8777140414174678</v>
      </c>
      <c r="AG7">
        <v>11.769292556085311</v>
      </c>
      <c r="AH7">
        <v>45.064090555555651</v>
      </c>
      <c r="AI7">
        <v>1.0503703302054666</v>
      </c>
      <c r="AJ7">
        <v>0</v>
      </c>
      <c r="AK7">
        <v>15.104902295895513</v>
      </c>
      <c r="AL7">
        <v>0</v>
      </c>
      <c r="AM7">
        <v>0</v>
      </c>
      <c r="AN7">
        <v>1.0285877690238054</v>
      </c>
      <c r="AO7">
        <v>2.8587013468000002</v>
      </c>
      <c r="AP7">
        <v>3.8121421667771331</v>
      </c>
      <c r="AQ7">
        <v>14.703109184324406</v>
      </c>
      <c r="AR7">
        <v>12.035636698641303</v>
      </c>
      <c r="AS7">
        <v>9.5125698757843669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599.940656113567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8.9899276079012651</v>
      </c>
      <c r="L8">
        <v>201.47338700000003</v>
      </c>
      <c r="M8">
        <v>27.103642798283264</v>
      </c>
      <c r="N8">
        <v>34.991333398744246</v>
      </c>
      <c r="O8">
        <v>0</v>
      </c>
      <c r="P8">
        <v>36.012109010233225</v>
      </c>
      <c r="Q8">
        <v>6.0892118291233279</v>
      </c>
      <c r="R8">
        <v>12.160405137614678</v>
      </c>
      <c r="S8">
        <v>6.9309595384615381</v>
      </c>
      <c r="T8">
        <v>0</v>
      </c>
      <c r="U8">
        <v>51.409323552631584</v>
      </c>
      <c r="V8">
        <v>4.2180712081513834</v>
      </c>
      <c r="W8">
        <v>9.4788231300970871</v>
      </c>
      <c r="X8">
        <v>18.526522594966053</v>
      </c>
      <c r="Y8">
        <v>0</v>
      </c>
      <c r="Z8">
        <v>1.9214721818181821</v>
      </c>
      <c r="AA8">
        <v>8.2779873405063285</v>
      </c>
      <c r="AB8">
        <v>11.642698938731458</v>
      </c>
      <c r="AC8">
        <v>8.5638349415226713</v>
      </c>
      <c r="AD8">
        <v>10.768215324191246</v>
      </c>
      <c r="AE8">
        <v>14.565613760078973</v>
      </c>
      <c r="AF8">
        <v>9.8777140414174678</v>
      </c>
      <c r="AG8">
        <v>11.769292556085311</v>
      </c>
      <c r="AH8">
        <v>45.064090555555651</v>
      </c>
      <c r="AI8">
        <v>1.0503703302054666</v>
      </c>
      <c r="AJ8">
        <v>0</v>
      </c>
      <c r="AK8">
        <v>15.104902295895513</v>
      </c>
      <c r="AL8">
        <v>0</v>
      </c>
      <c r="AM8">
        <v>0</v>
      </c>
      <c r="AN8">
        <v>1.0285877690238054</v>
      </c>
      <c r="AO8">
        <v>2.8587013468000002</v>
      </c>
      <c r="AP8">
        <v>3.8121421667771331</v>
      </c>
      <c r="AQ8">
        <v>14.703109184324406</v>
      </c>
      <c r="AR8">
        <v>12.035636698641303</v>
      </c>
      <c r="AS8">
        <v>9.5125698757843669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599.940656113567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8.9899276079012651</v>
      </c>
      <c r="L9">
        <v>201.47206000000003</v>
      </c>
      <c r="M9">
        <v>27.103642798283264</v>
      </c>
      <c r="N9">
        <v>34.991333398744246</v>
      </c>
      <c r="O9">
        <v>0</v>
      </c>
      <c r="P9">
        <v>36.012109010233225</v>
      </c>
      <c r="Q9">
        <v>5.9700226022211007</v>
      </c>
      <c r="R9">
        <v>12.160405137614678</v>
      </c>
      <c r="S9">
        <v>6.9309595384615381</v>
      </c>
      <c r="T9">
        <v>0</v>
      </c>
      <c r="U9">
        <v>51.409323552631584</v>
      </c>
      <c r="V9">
        <v>4.2180712081513834</v>
      </c>
      <c r="W9">
        <v>9.4788231300970871</v>
      </c>
      <c r="X9">
        <v>25.069860994981639</v>
      </c>
      <c r="Y9">
        <v>0</v>
      </c>
      <c r="Z9">
        <v>1.9214721818181821</v>
      </c>
      <c r="AA9">
        <v>8.2779873405063285</v>
      </c>
      <c r="AB9">
        <v>11.642698938731458</v>
      </c>
      <c r="AC9">
        <v>8.5638349415226713</v>
      </c>
      <c r="AD9">
        <v>10.768215324191246</v>
      </c>
      <c r="AE9">
        <v>14.565613760078973</v>
      </c>
      <c r="AF9">
        <v>9.8777140414174678</v>
      </c>
      <c r="AG9">
        <v>11.769292556085311</v>
      </c>
      <c r="AH9">
        <v>45.064090555555651</v>
      </c>
      <c r="AI9">
        <v>1.0503703302054666</v>
      </c>
      <c r="AJ9">
        <v>0</v>
      </c>
      <c r="AK9">
        <v>15.104902295895513</v>
      </c>
      <c r="AL9">
        <v>0</v>
      </c>
      <c r="AM9">
        <v>0</v>
      </c>
      <c r="AN9">
        <v>1.0285877690238054</v>
      </c>
      <c r="AO9">
        <v>2.8587013468000002</v>
      </c>
      <c r="AP9">
        <v>3.5479344973487978</v>
      </c>
      <c r="AQ9">
        <v>14.703109184324406</v>
      </c>
      <c r="AR9">
        <v>12.035636698641303</v>
      </c>
      <c r="AS9">
        <v>9.5125698757843669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606.09927061725205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8.9899276079012651</v>
      </c>
      <c r="L10">
        <v>201.47206000000003</v>
      </c>
      <c r="M10">
        <v>27.103642798283264</v>
      </c>
      <c r="N10">
        <v>34.991333398744246</v>
      </c>
      <c r="O10">
        <v>0</v>
      </c>
      <c r="P10">
        <v>36.012109010233225</v>
      </c>
      <c r="Q10">
        <v>5.9700226022211007</v>
      </c>
      <c r="R10">
        <v>12.160405137614678</v>
      </c>
      <c r="S10">
        <v>6.9309595384615381</v>
      </c>
      <c r="T10">
        <v>0</v>
      </c>
      <c r="U10">
        <v>51.409323552631584</v>
      </c>
      <c r="V10">
        <v>4.2180712081513834</v>
      </c>
      <c r="W10">
        <v>9.4788231300970871</v>
      </c>
      <c r="X10">
        <v>25.624389238893542</v>
      </c>
      <c r="Y10">
        <v>0</v>
      </c>
      <c r="Z10">
        <v>1.9214721818181821</v>
      </c>
      <c r="AA10">
        <v>8.2779873405063285</v>
      </c>
      <c r="AB10">
        <v>11.642698938731458</v>
      </c>
      <c r="AC10">
        <v>8.5638349415226713</v>
      </c>
      <c r="AD10">
        <v>10.768215324191246</v>
      </c>
      <c r="AE10">
        <v>14.565613760078973</v>
      </c>
      <c r="AF10">
        <v>9.8777140414174678</v>
      </c>
      <c r="AG10">
        <v>11.769292556085311</v>
      </c>
      <c r="AH10">
        <v>45.064090555555651</v>
      </c>
      <c r="AI10">
        <v>1.0503703302054666</v>
      </c>
      <c r="AJ10">
        <v>0</v>
      </c>
      <c r="AK10">
        <v>15.104902295895513</v>
      </c>
      <c r="AL10">
        <v>0</v>
      </c>
      <c r="AM10">
        <v>0</v>
      </c>
      <c r="AN10">
        <v>1.0285877690238054</v>
      </c>
      <c r="AO10">
        <v>2.8587013468000002</v>
      </c>
      <c r="AP10">
        <v>3.5479344973487978</v>
      </c>
      <c r="AQ10">
        <v>14.703109184324406</v>
      </c>
      <c r="AR10">
        <v>12.035636698641303</v>
      </c>
      <c r="AS10">
        <v>9.5125698757843669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606.65379886116398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8.9899276079012651</v>
      </c>
      <c r="L11">
        <v>201.47206000000003</v>
      </c>
      <c r="M11">
        <v>27.103642798283264</v>
      </c>
      <c r="N11">
        <v>34.991333398744246</v>
      </c>
      <c r="O11">
        <v>0</v>
      </c>
      <c r="P11">
        <v>36.012109010233225</v>
      </c>
      <c r="Q11">
        <v>5.9700226022211007</v>
      </c>
      <c r="R11">
        <v>12.160405137614678</v>
      </c>
      <c r="S11">
        <v>6.9309595384615381</v>
      </c>
      <c r="T11">
        <v>0</v>
      </c>
      <c r="U11">
        <v>51.409323552631584</v>
      </c>
      <c r="V11">
        <v>4.2180712081513834</v>
      </c>
      <c r="W11">
        <v>9.4788231300970871</v>
      </c>
      <c r="X11">
        <v>25.624389238893542</v>
      </c>
      <c r="Y11">
        <v>0</v>
      </c>
      <c r="Z11">
        <v>1.9214721818181821</v>
      </c>
      <c r="AA11">
        <v>8.2779873405063285</v>
      </c>
      <c r="AB11">
        <v>11.642698938731458</v>
      </c>
      <c r="AC11">
        <v>8.5638349415226713</v>
      </c>
      <c r="AD11">
        <v>10.768215324191246</v>
      </c>
      <c r="AE11">
        <v>14.565613760078973</v>
      </c>
      <c r="AF11">
        <v>9.8777140414174678</v>
      </c>
      <c r="AG11">
        <v>11.769292556085311</v>
      </c>
      <c r="AH11">
        <v>45.064090555555651</v>
      </c>
      <c r="AI11">
        <v>1.0503703302054666</v>
      </c>
      <c r="AJ11">
        <v>0</v>
      </c>
      <c r="AK11">
        <v>15.104902295895513</v>
      </c>
      <c r="AL11">
        <v>0</v>
      </c>
      <c r="AM11">
        <v>0</v>
      </c>
      <c r="AN11">
        <v>1.0285877690238054</v>
      </c>
      <c r="AO11">
        <v>2.9020150640000009</v>
      </c>
      <c r="AP11">
        <v>3.5479344973487978</v>
      </c>
      <c r="AQ11">
        <v>14.703109184324406</v>
      </c>
      <c r="AR11">
        <v>12.035636698641303</v>
      </c>
      <c r="AS11">
        <v>7.5307846033691987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604.71532730594879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8.9899276079012651</v>
      </c>
      <c r="L12">
        <v>201.47206000000003</v>
      </c>
      <c r="M12">
        <v>27.103642798283264</v>
      </c>
      <c r="N12">
        <v>34.991333398744246</v>
      </c>
      <c r="O12">
        <v>0</v>
      </c>
      <c r="P12">
        <v>36.012109010233225</v>
      </c>
      <c r="Q12">
        <v>5.9700226022211007</v>
      </c>
      <c r="R12">
        <v>12.160405137614678</v>
      </c>
      <c r="S12">
        <v>6.9309595384615381</v>
      </c>
      <c r="T12">
        <v>0</v>
      </c>
      <c r="U12">
        <v>51.409323552631584</v>
      </c>
      <c r="V12">
        <v>4.2180712081513834</v>
      </c>
      <c r="W12">
        <v>9.4788231300970871</v>
      </c>
      <c r="X12">
        <v>25.624389238893542</v>
      </c>
      <c r="Y12">
        <v>0</v>
      </c>
      <c r="Z12">
        <v>1.9214721818181821</v>
      </c>
      <c r="AA12">
        <v>8.2779873405063285</v>
      </c>
      <c r="AB12">
        <v>11.642698938731458</v>
      </c>
      <c r="AC12">
        <v>8.5638349415226713</v>
      </c>
      <c r="AD12">
        <v>10.768215324191246</v>
      </c>
      <c r="AE12">
        <v>14.565613760078973</v>
      </c>
      <c r="AF12">
        <v>9.8777140414174678</v>
      </c>
      <c r="AG12">
        <v>11.769292556085311</v>
      </c>
      <c r="AH12">
        <v>45.064090555555651</v>
      </c>
      <c r="AI12">
        <v>1.0503703302054666</v>
      </c>
      <c r="AJ12">
        <v>0</v>
      </c>
      <c r="AK12">
        <v>15.104902295895513</v>
      </c>
      <c r="AL12">
        <v>0</v>
      </c>
      <c r="AM12">
        <v>0</v>
      </c>
      <c r="AN12">
        <v>1.0285877690238054</v>
      </c>
      <c r="AO12">
        <v>2.9020150640000009</v>
      </c>
      <c r="AP12">
        <v>3.5479344973487978</v>
      </c>
      <c r="AQ12">
        <v>14.703109184324406</v>
      </c>
      <c r="AR12">
        <v>12.035636698641303</v>
      </c>
      <c r="AS12">
        <v>7.5307846033691987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604.71532730594879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8.9899276079012651</v>
      </c>
      <c r="L13">
        <v>201.47206000000003</v>
      </c>
      <c r="M13">
        <v>27.103642798283264</v>
      </c>
      <c r="N13">
        <v>34.991333398744246</v>
      </c>
      <c r="O13">
        <v>0</v>
      </c>
      <c r="P13">
        <v>36.012109010233225</v>
      </c>
      <c r="Q13">
        <v>5.4368334553521906</v>
      </c>
      <c r="R13">
        <v>12.160405137614678</v>
      </c>
      <c r="S13">
        <v>6.9309595384615381</v>
      </c>
      <c r="T13">
        <v>0</v>
      </c>
      <c r="U13">
        <v>51.409323552631584</v>
      </c>
      <c r="V13">
        <v>4.2180712081513834</v>
      </c>
      <c r="W13">
        <v>9.4788231300970871</v>
      </c>
      <c r="X13">
        <v>27.841434953493494</v>
      </c>
      <c r="Y13">
        <v>0</v>
      </c>
      <c r="Z13">
        <v>1.9214721818181821</v>
      </c>
      <c r="AA13">
        <v>8.2779873405063285</v>
      </c>
      <c r="AB13">
        <v>11.642698938731458</v>
      </c>
      <c r="AC13">
        <v>8.5638349415226713</v>
      </c>
      <c r="AD13">
        <v>10.768215324191246</v>
      </c>
      <c r="AE13">
        <v>14.565613760078973</v>
      </c>
      <c r="AF13">
        <v>9.8777140414174678</v>
      </c>
      <c r="AG13">
        <v>11.769292556085311</v>
      </c>
      <c r="AH13">
        <v>45.064090555555651</v>
      </c>
      <c r="AI13">
        <v>1.0503703302054666</v>
      </c>
      <c r="AJ13">
        <v>0</v>
      </c>
      <c r="AK13">
        <v>15.104902295895513</v>
      </c>
      <c r="AL13">
        <v>0</v>
      </c>
      <c r="AM13">
        <v>0</v>
      </c>
      <c r="AN13">
        <v>1.0285877690238054</v>
      </c>
      <c r="AO13">
        <v>2.9453284744000006</v>
      </c>
      <c r="AP13">
        <v>3.5479344973487978</v>
      </c>
      <c r="AQ13">
        <v>14.703109184324406</v>
      </c>
      <c r="AR13">
        <v>12.035636698641303</v>
      </c>
      <c r="AS13">
        <v>7.5307846033691987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606.44249728407976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8.9899276079012651</v>
      </c>
      <c r="L14">
        <v>201.47206000000003</v>
      </c>
      <c r="M14">
        <v>27.103642798283264</v>
      </c>
      <c r="N14">
        <v>34.991333398744246</v>
      </c>
      <c r="O14">
        <v>0</v>
      </c>
      <c r="P14">
        <v>36.012109010233225</v>
      </c>
      <c r="Q14">
        <v>5.4368334553521906</v>
      </c>
      <c r="R14">
        <v>12.160405137614678</v>
      </c>
      <c r="S14">
        <v>6.9309595384615381</v>
      </c>
      <c r="T14">
        <v>0</v>
      </c>
      <c r="U14">
        <v>51.409323552631584</v>
      </c>
      <c r="V14">
        <v>4.2180712081513834</v>
      </c>
      <c r="W14">
        <v>9.4788231300970871</v>
      </c>
      <c r="X14">
        <v>30.732852097444088</v>
      </c>
      <c r="Y14">
        <v>0</v>
      </c>
      <c r="Z14">
        <v>1.9214721818181821</v>
      </c>
      <c r="AA14">
        <v>8.2779873405063285</v>
      </c>
      <c r="AB14">
        <v>11.642698938731458</v>
      </c>
      <c r="AC14">
        <v>8.5638349415226713</v>
      </c>
      <c r="AD14">
        <v>10.768215324191246</v>
      </c>
      <c r="AE14">
        <v>14.565613760078973</v>
      </c>
      <c r="AF14">
        <v>9.8777140414174678</v>
      </c>
      <c r="AG14">
        <v>11.769292556085311</v>
      </c>
      <c r="AH14">
        <v>45.064090555555651</v>
      </c>
      <c r="AI14">
        <v>1.0503703302054666</v>
      </c>
      <c r="AJ14">
        <v>0</v>
      </c>
      <c r="AK14">
        <v>15.104902295895513</v>
      </c>
      <c r="AL14">
        <v>0</v>
      </c>
      <c r="AM14">
        <v>0</v>
      </c>
      <c r="AN14">
        <v>1.0285877690238054</v>
      </c>
      <c r="AO14">
        <v>2.9453284744000006</v>
      </c>
      <c r="AP14">
        <v>3.5479344973487978</v>
      </c>
      <c r="AQ14">
        <v>14.703109184324406</v>
      </c>
      <c r="AR14">
        <v>12.035636698641303</v>
      </c>
      <c r="AS14">
        <v>7.5307846033691987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609.33391442803043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8.9899276079012651</v>
      </c>
      <c r="L15">
        <v>201.47206000000003</v>
      </c>
      <c r="M15">
        <v>27.103642798283264</v>
      </c>
      <c r="N15">
        <v>34.991333398744246</v>
      </c>
      <c r="O15">
        <v>0</v>
      </c>
      <c r="P15">
        <v>36.012109010233225</v>
      </c>
      <c r="Q15">
        <v>5.791422195109261</v>
      </c>
      <c r="R15">
        <v>12.160405137614678</v>
      </c>
      <c r="S15">
        <v>6.9309595384615381</v>
      </c>
      <c r="T15">
        <v>0</v>
      </c>
      <c r="U15">
        <v>51.409323552631584</v>
      </c>
      <c r="V15">
        <v>4.2180712081513834</v>
      </c>
      <c r="W15">
        <v>9.4788231300970871</v>
      </c>
      <c r="X15">
        <v>31.421280914949715</v>
      </c>
      <c r="Y15">
        <v>0</v>
      </c>
      <c r="Z15">
        <v>1.9214721818181821</v>
      </c>
      <c r="AA15">
        <v>8.2779873405063285</v>
      </c>
      <c r="AB15">
        <v>11.642698938731458</v>
      </c>
      <c r="AC15">
        <v>8.5638349415226713</v>
      </c>
      <c r="AD15">
        <v>10.768215324191246</v>
      </c>
      <c r="AE15">
        <v>14.565613760078973</v>
      </c>
      <c r="AF15">
        <v>9.8777140414174678</v>
      </c>
      <c r="AG15">
        <v>11.769292556085311</v>
      </c>
      <c r="AH15">
        <v>45.064090555555651</v>
      </c>
      <c r="AI15">
        <v>1.0503703302054666</v>
      </c>
      <c r="AJ15">
        <v>0</v>
      </c>
      <c r="AK15">
        <v>15.104902295895513</v>
      </c>
      <c r="AL15">
        <v>0</v>
      </c>
      <c r="AM15">
        <v>0</v>
      </c>
      <c r="AN15">
        <v>1.0285877690238054</v>
      </c>
      <c r="AO15">
        <v>2.9453284744000006</v>
      </c>
      <c r="AP15">
        <v>3.5479344973487978</v>
      </c>
      <c r="AQ15">
        <v>14.703109184324406</v>
      </c>
      <c r="AR15">
        <v>12.035636698641303</v>
      </c>
      <c r="AS15">
        <v>7.5307846033691987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610.37693198529303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8.9899276079012651</v>
      </c>
      <c r="L16">
        <v>201.47206000000003</v>
      </c>
      <c r="M16">
        <v>27.103642798283264</v>
      </c>
      <c r="N16">
        <v>34.991333398744246</v>
      </c>
      <c r="O16">
        <v>0</v>
      </c>
      <c r="P16">
        <v>36.012109010233225</v>
      </c>
      <c r="Q16">
        <v>5.8890477732855677</v>
      </c>
      <c r="R16">
        <v>12.160405137614678</v>
      </c>
      <c r="S16">
        <v>6.9309595384615381</v>
      </c>
      <c r="T16">
        <v>0</v>
      </c>
      <c r="U16">
        <v>51.409323552631584</v>
      </c>
      <c r="V16">
        <v>4.2180712081513834</v>
      </c>
      <c r="W16">
        <v>9.4788231300970871</v>
      </c>
      <c r="X16">
        <v>31.421280914949715</v>
      </c>
      <c r="Y16">
        <v>0</v>
      </c>
      <c r="Z16">
        <v>1.9214721818181821</v>
      </c>
      <c r="AA16">
        <v>8.2779873405063285</v>
      </c>
      <c r="AB16">
        <v>11.642698938731458</v>
      </c>
      <c r="AC16">
        <v>8.5638349415226713</v>
      </c>
      <c r="AD16">
        <v>10.768215324191246</v>
      </c>
      <c r="AE16">
        <v>14.565613760078973</v>
      </c>
      <c r="AF16">
        <v>9.8777140414174678</v>
      </c>
      <c r="AG16">
        <v>11.769292556085311</v>
      </c>
      <c r="AH16">
        <v>45.064090555555651</v>
      </c>
      <c r="AI16">
        <v>1.0503703302054666</v>
      </c>
      <c r="AJ16">
        <v>0</v>
      </c>
      <c r="AK16">
        <v>15.104902295895513</v>
      </c>
      <c r="AL16">
        <v>0</v>
      </c>
      <c r="AM16">
        <v>0</v>
      </c>
      <c r="AN16">
        <v>1.0285877690238054</v>
      </c>
      <c r="AO16">
        <v>2.9453284744000006</v>
      </c>
      <c r="AP16">
        <v>3.5479344973487978</v>
      </c>
      <c r="AQ16">
        <v>14.703109184324406</v>
      </c>
      <c r="AR16">
        <v>12.035636698641303</v>
      </c>
      <c r="AS16">
        <v>7.5307846033691987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610.47455756346938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8.9899276079012651</v>
      </c>
      <c r="L17">
        <v>201.47206000000003</v>
      </c>
      <c r="M17">
        <v>27.103642798283264</v>
      </c>
      <c r="N17">
        <v>34.991333398744246</v>
      </c>
      <c r="O17">
        <v>0</v>
      </c>
      <c r="P17">
        <v>36.012109010233225</v>
      </c>
      <c r="Q17">
        <v>5.8890477732855677</v>
      </c>
      <c r="R17">
        <v>12.160405137614678</v>
      </c>
      <c r="S17">
        <v>6.9309595384615381</v>
      </c>
      <c r="T17">
        <v>0</v>
      </c>
      <c r="U17">
        <v>51.409323552631584</v>
      </c>
      <c r="V17">
        <v>4.2180712081513834</v>
      </c>
      <c r="W17">
        <v>9.4788231300970871</v>
      </c>
      <c r="X17">
        <v>25.61896440749365</v>
      </c>
      <c r="Y17">
        <v>0</v>
      </c>
      <c r="Z17">
        <v>1.9214721818181821</v>
      </c>
      <c r="AA17">
        <v>8.2779873405063285</v>
      </c>
      <c r="AB17">
        <v>11.642698938731458</v>
      </c>
      <c r="AC17">
        <v>8.5638349415226713</v>
      </c>
      <c r="AD17">
        <v>10.768215324191246</v>
      </c>
      <c r="AE17">
        <v>14.565613760078973</v>
      </c>
      <c r="AF17">
        <v>9.8777140414174678</v>
      </c>
      <c r="AG17">
        <v>11.769292556085311</v>
      </c>
      <c r="AH17">
        <v>45.064090555555651</v>
      </c>
      <c r="AI17">
        <v>4.1264547406614591</v>
      </c>
      <c r="AJ17">
        <v>0</v>
      </c>
      <c r="AK17">
        <v>15.104902295895513</v>
      </c>
      <c r="AL17">
        <v>0</v>
      </c>
      <c r="AM17">
        <v>0</v>
      </c>
      <c r="AN17">
        <v>1.0285877690238054</v>
      </c>
      <c r="AO17">
        <v>2.9453284744000006</v>
      </c>
      <c r="AP17">
        <v>3.5479344973487978</v>
      </c>
      <c r="AQ17">
        <v>14.703109184324406</v>
      </c>
      <c r="AR17">
        <v>12.035636698641303</v>
      </c>
      <c r="AS17">
        <v>6.7380703394417969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606.95561120254183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8.9899276079012651</v>
      </c>
      <c r="L18">
        <v>201.47206000000003</v>
      </c>
      <c r="M18">
        <v>27.103642798283264</v>
      </c>
      <c r="N18">
        <v>34.991333398744246</v>
      </c>
      <c r="O18">
        <v>0</v>
      </c>
      <c r="P18">
        <v>36.012109010233225</v>
      </c>
      <c r="Q18">
        <v>5.8890477732855677</v>
      </c>
      <c r="R18">
        <v>12.160405137614678</v>
      </c>
      <c r="S18">
        <v>6.9309595384615381</v>
      </c>
      <c r="T18">
        <v>0</v>
      </c>
      <c r="U18">
        <v>51.409323552631584</v>
      </c>
      <c r="V18">
        <v>4.2180712081513834</v>
      </c>
      <c r="W18">
        <v>9.4788231300970871</v>
      </c>
      <c r="X18">
        <v>25.61896440749365</v>
      </c>
      <c r="Y18">
        <v>0</v>
      </c>
      <c r="Z18">
        <v>1.9214721818181821</v>
      </c>
      <c r="AA18">
        <v>8.2779873405063285</v>
      </c>
      <c r="AB18">
        <v>11.642698938731458</v>
      </c>
      <c r="AC18">
        <v>8.5638349415226713</v>
      </c>
      <c r="AD18">
        <v>10.768215324191246</v>
      </c>
      <c r="AE18">
        <v>14.565613760078973</v>
      </c>
      <c r="AF18">
        <v>9.8777140414174678</v>
      </c>
      <c r="AG18">
        <v>11.769292556085311</v>
      </c>
      <c r="AH18">
        <v>45.064090555555651</v>
      </c>
      <c r="AI18">
        <v>4.1264547406614591</v>
      </c>
      <c r="AJ18">
        <v>0</v>
      </c>
      <c r="AK18">
        <v>15.104902295895513</v>
      </c>
      <c r="AL18">
        <v>0</v>
      </c>
      <c r="AM18">
        <v>0</v>
      </c>
      <c r="AN18">
        <v>1.0285877690238054</v>
      </c>
      <c r="AO18">
        <v>2.9453284744000006</v>
      </c>
      <c r="AP18">
        <v>3.5479344973487978</v>
      </c>
      <c r="AQ18">
        <v>14.703109184324406</v>
      </c>
      <c r="AR18">
        <v>12.035636698641303</v>
      </c>
      <c r="AS18">
        <v>6.7380703394417969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606.95561120254183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8.9900117084774269</v>
      </c>
      <c r="L19">
        <v>201.46830510001993</v>
      </c>
      <c r="M19">
        <v>27.103642798283264</v>
      </c>
      <c r="N19">
        <v>34.991333398744246</v>
      </c>
      <c r="O19">
        <v>0</v>
      </c>
      <c r="P19">
        <v>36.012109010233225</v>
      </c>
      <c r="Q19">
        <v>5.8890477732855677</v>
      </c>
      <c r="R19">
        <v>12.160405137614678</v>
      </c>
      <c r="S19">
        <v>6.9309595384615381</v>
      </c>
      <c r="T19">
        <v>0</v>
      </c>
      <c r="U19">
        <v>51.409323552631584</v>
      </c>
      <c r="V19">
        <v>4.2180712081513834</v>
      </c>
      <c r="W19">
        <v>9.4788231300970871</v>
      </c>
      <c r="X19">
        <v>27.981319693311875</v>
      </c>
      <c r="Y19">
        <v>0</v>
      </c>
      <c r="Z19">
        <v>1.9214721818181821</v>
      </c>
      <c r="AA19">
        <v>8.2779873405063285</v>
      </c>
      <c r="AB19">
        <v>11.642698938731458</v>
      </c>
      <c r="AC19">
        <v>8.5638349415226713</v>
      </c>
      <c r="AD19">
        <v>10.768215324191246</v>
      </c>
      <c r="AE19">
        <v>14.565613760078973</v>
      </c>
      <c r="AF19">
        <v>9.8777140414174678</v>
      </c>
      <c r="AG19">
        <v>11.769292556085311</v>
      </c>
      <c r="AH19">
        <v>45.064090555555651</v>
      </c>
      <c r="AI19">
        <v>4.1264547406614591</v>
      </c>
      <c r="AJ19">
        <v>0</v>
      </c>
      <c r="AK19">
        <v>15.104902295895513</v>
      </c>
      <c r="AL19">
        <v>0</v>
      </c>
      <c r="AM19">
        <v>0</v>
      </c>
      <c r="AN19">
        <v>1.0285877690238054</v>
      </c>
      <c r="AO19">
        <v>2.8587013468000002</v>
      </c>
      <c r="AP19">
        <v>3.5479344973487978</v>
      </c>
      <c r="AQ19">
        <v>14.703109184324406</v>
      </c>
      <c r="AR19">
        <v>12.035636698641303</v>
      </c>
      <c r="AS19">
        <v>6.3417133366125418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608.83131155852686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8.9899823807536947</v>
      </c>
      <c r="L20">
        <v>201.46830510001993</v>
      </c>
      <c r="M20">
        <v>27.103642798283264</v>
      </c>
      <c r="N20">
        <v>34.991333398744246</v>
      </c>
      <c r="O20">
        <v>0</v>
      </c>
      <c r="P20">
        <v>36.012109010233225</v>
      </c>
      <c r="Q20">
        <v>5.8890477732855677</v>
      </c>
      <c r="R20">
        <v>12.160405137614678</v>
      </c>
      <c r="S20">
        <v>6.9309595384615381</v>
      </c>
      <c r="T20">
        <v>0</v>
      </c>
      <c r="U20">
        <v>51.409323552631584</v>
      </c>
      <c r="V20">
        <v>4.2180712081513834</v>
      </c>
      <c r="W20">
        <v>9.4788231300970871</v>
      </c>
      <c r="X20">
        <v>29.130447595722753</v>
      </c>
      <c r="Y20">
        <v>0</v>
      </c>
      <c r="Z20">
        <v>1.9214721818181821</v>
      </c>
      <c r="AA20">
        <v>8.2779873405063285</v>
      </c>
      <c r="AB20">
        <v>11.642698938731458</v>
      </c>
      <c r="AC20">
        <v>8.5638349415226713</v>
      </c>
      <c r="AD20">
        <v>10.768215324191246</v>
      </c>
      <c r="AE20">
        <v>14.565613760078973</v>
      </c>
      <c r="AF20">
        <v>9.8777140414174678</v>
      </c>
      <c r="AG20">
        <v>11.769292556085311</v>
      </c>
      <c r="AH20">
        <v>45.064090555555651</v>
      </c>
      <c r="AI20">
        <v>4.1264547406614591</v>
      </c>
      <c r="AJ20">
        <v>0</v>
      </c>
      <c r="AK20">
        <v>15.104902295895513</v>
      </c>
      <c r="AL20">
        <v>0</v>
      </c>
      <c r="AM20">
        <v>0</v>
      </c>
      <c r="AN20">
        <v>1.0285877690238054</v>
      </c>
      <c r="AO20">
        <v>2.8587013468000002</v>
      </c>
      <c r="AP20">
        <v>3.5479344973487978</v>
      </c>
      <c r="AQ20">
        <v>14.703109184324406</v>
      </c>
      <c r="AR20">
        <v>12.035636698641303</v>
      </c>
      <c r="AS20">
        <v>6.3417133366125418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609.98041013321404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8.9899501026433413</v>
      </c>
      <c r="L21">
        <v>201.46830510001993</v>
      </c>
      <c r="M21">
        <v>27.103642798283264</v>
      </c>
      <c r="N21">
        <v>34.991333398744246</v>
      </c>
      <c r="O21">
        <v>0</v>
      </c>
      <c r="P21">
        <v>36.012109010233225</v>
      </c>
      <c r="Q21">
        <v>5.8890477732855677</v>
      </c>
      <c r="R21">
        <v>12.160405137614678</v>
      </c>
      <c r="S21">
        <v>6.9309595384615381</v>
      </c>
      <c r="T21">
        <v>0</v>
      </c>
      <c r="U21">
        <v>51.409323552631584</v>
      </c>
      <c r="V21">
        <v>4.2180712081513834</v>
      </c>
      <c r="W21">
        <v>9.4788231300970871</v>
      </c>
      <c r="X21">
        <v>29.132275381228755</v>
      </c>
      <c r="Y21">
        <v>0</v>
      </c>
      <c r="Z21">
        <v>1.9214721818181821</v>
      </c>
      <c r="AA21">
        <v>8.2779873405063285</v>
      </c>
      <c r="AB21">
        <v>11.642698938731458</v>
      </c>
      <c r="AC21">
        <v>8.5638349415226713</v>
      </c>
      <c r="AD21">
        <v>10.768215324191246</v>
      </c>
      <c r="AE21">
        <v>14.565613760078973</v>
      </c>
      <c r="AF21">
        <v>9.8777140414174678</v>
      </c>
      <c r="AG21">
        <v>11.769292556085311</v>
      </c>
      <c r="AH21">
        <v>45.064090555555651</v>
      </c>
      <c r="AI21">
        <v>1.0503703302054666</v>
      </c>
      <c r="AJ21">
        <v>0</v>
      </c>
      <c r="AK21">
        <v>15.104902295895513</v>
      </c>
      <c r="AL21">
        <v>0</v>
      </c>
      <c r="AM21">
        <v>0</v>
      </c>
      <c r="AN21">
        <v>1.0285877690238054</v>
      </c>
      <c r="AO21">
        <v>2.8587013468000002</v>
      </c>
      <c r="AP21">
        <v>3.8121421667771331</v>
      </c>
      <c r="AQ21">
        <v>14.703109184324406</v>
      </c>
      <c r="AR21">
        <v>12.035636698641303</v>
      </c>
      <c r="AS21">
        <v>6.3417133366125418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607.17032889958205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8.9998110765950425</v>
      </c>
      <c r="L22">
        <v>201.46830510001993</v>
      </c>
      <c r="M22">
        <v>27.103642798283264</v>
      </c>
      <c r="N22">
        <v>34.991333398744246</v>
      </c>
      <c r="O22">
        <v>0</v>
      </c>
      <c r="P22">
        <v>36.012109010233225</v>
      </c>
      <c r="Q22">
        <v>5.8890477732855677</v>
      </c>
      <c r="R22">
        <v>12.160405137614678</v>
      </c>
      <c r="S22">
        <v>6.9309595384615381</v>
      </c>
      <c r="T22">
        <v>0</v>
      </c>
      <c r="U22">
        <v>51.409323552631584</v>
      </c>
      <c r="V22">
        <v>4.2180712081513834</v>
      </c>
      <c r="W22">
        <v>9.4788231300970871</v>
      </c>
      <c r="X22">
        <v>29.132275381228755</v>
      </c>
      <c r="Y22">
        <v>0</v>
      </c>
      <c r="Z22">
        <v>1.9214721818181821</v>
      </c>
      <c r="AA22">
        <v>8.2779873405063285</v>
      </c>
      <c r="AB22">
        <v>11.642698938731458</v>
      </c>
      <c r="AC22">
        <v>8.5638349415226713</v>
      </c>
      <c r="AD22">
        <v>10.768215324191246</v>
      </c>
      <c r="AE22">
        <v>14.565613760078973</v>
      </c>
      <c r="AF22">
        <v>9.8777140414174678</v>
      </c>
      <c r="AG22">
        <v>11.769292556085311</v>
      </c>
      <c r="AH22">
        <v>45.064090555555651</v>
      </c>
      <c r="AI22">
        <v>1.0503703302054666</v>
      </c>
      <c r="AJ22">
        <v>0</v>
      </c>
      <c r="AK22">
        <v>15.104902295895513</v>
      </c>
      <c r="AL22">
        <v>0</v>
      </c>
      <c r="AM22">
        <v>0</v>
      </c>
      <c r="AN22">
        <v>1.0285877690238054</v>
      </c>
      <c r="AO22">
        <v>2.8587013468000002</v>
      </c>
      <c r="AP22">
        <v>3.8121421667771331</v>
      </c>
      <c r="AQ22">
        <v>14.703109184324406</v>
      </c>
      <c r="AR22">
        <v>12.035636698641303</v>
      </c>
      <c r="AS22">
        <v>6.3417133366125418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607.18018987353378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8.9998084995231977</v>
      </c>
      <c r="L23">
        <v>201.46884078996152</v>
      </c>
      <c r="M23">
        <v>27.103642798283264</v>
      </c>
      <c r="N23">
        <v>34.991333398744246</v>
      </c>
      <c r="O23">
        <v>0</v>
      </c>
      <c r="P23">
        <v>36.012109010233225</v>
      </c>
      <c r="Q23">
        <v>6.4322351186679176</v>
      </c>
      <c r="R23">
        <v>12.497078143360753</v>
      </c>
      <c r="S23">
        <v>7.7813121055011294</v>
      </c>
      <c r="T23">
        <v>0</v>
      </c>
      <c r="U23">
        <v>51.409323552631584</v>
      </c>
      <c r="V23">
        <v>4.2180712081513834</v>
      </c>
      <c r="W23">
        <v>9.4788231300970871</v>
      </c>
      <c r="X23">
        <v>29.128944975692761</v>
      </c>
      <c r="Y23">
        <v>0</v>
      </c>
      <c r="Z23">
        <v>1.9214721818181821</v>
      </c>
      <c r="AA23">
        <v>8.2779873405063285</v>
      </c>
      <c r="AB23">
        <v>11.642698938731458</v>
      </c>
      <c r="AC23">
        <v>8.5638349415226713</v>
      </c>
      <c r="AD23">
        <v>10.768215324191246</v>
      </c>
      <c r="AE23">
        <v>14.565613760078973</v>
      </c>
      <c r="AF23">
        <v>9.8777140414174678</v>
      </c>
      <c r="AG23">
        <v>11.769292556085311</v>
      </c>
      <c r="AH23">
        <v>45.064090555555651</v>
      </c>
      <c r="AI23">
        <v>1.0503703302054666</v>
      </c>
      <c r="AJ23">
        <v>0</v>
      </c>
      <c r="AK23">
        <v>15.104902295895513</v>
      </c>
      <c r="AL23">
        <v>0</v>
      </c>
      <c r="AM23">
        <v>0</v>
      </c>
      <c r="AN23">
        <v>1.0285877690238054</v>
      </c>
      <c r="AO23">
        <v>2.7720739124000011</v>
      </c>
      <c r="AP23">
        <v>3.8121421667771331</v>
      </c>
      <c r="AQ23">
        <v>14.703109184324406</v>
      </c>
      <c r="AR23">
        <v>12.035636698641303</v>
      </c>
      <c r="AS23">
        <v>6.3417133366125418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608.82097806463548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8.9999188273367601</v>
      </c>
      <c r="L24">
        <v>201.46884078996152</v>
      </c>
      <c r="M24">
        <v>27.103642798283264</v>
      </c>
      <c r="N24">
        <v>34.991333398744246</v>
      </c>
      <c r="O24">
        <v>0</v>
      </c>
      <c r="P24">
        <v>36.012109010233225</v>
      </c>
      <c r="Q24">
        <v>6.4322351186679176</v>
      </c>
      <c r="R24">
        <v>12.497078143360753</v>
      </c>
      <c r="S24">
        <v>7.7813121055011294</v>
      </c>
      <c r="T24">
        <v>0</v>
      </c>
      <c r="U24">
        <v>51.409323552631584</v>
      </c>
      <c r="V24">
        <v>4.2180712081513834</v>
      </c>
      <c r="W24">
        <v>9.4788231300970871</v>
      </c>
      <c r="X24">
        <v>29.130628347724077</v>
      </c>
      <c r="Y24">
        <v>0</v>
      </c>
      <c r="Z24">
        <v>1.9214721818181821</v>
      </c>
      <c r="AA24">
        <v>8.2779873405063285</v>
      </c>
      <c r="AB24">
        <v>11.642698938731458</v>
      </c>
      <c r="AC24">
        <v>8.5638349415226713</v>
      </c>
      <c r="AD24">
        <v>10.768215324191246</v>
      </c>
      <c r="AE24">
        <v>14.565613760078973</v>
      </c>
      <c r="AF24">
        <v>9.8777140414174678</v>
      </c>
      <c r="AG24">
        <v>11.769292556085311</v>
      </c>
      <c r="AH24">
        <v>45.064090555555651</v>
      </c>
      <c r="AI24">
        <v>2.2507935647259996</v>
      </c>
      <c r="AJ24">
        <v>0</v>
      </c>
      <c r="AK24">
        <v>15.104902295895513</v>
      </c>
      <c r="AL24">
        <v>0</v>
      </c>
      <c r="AM24">
        <v>0</v>
      </c>
      <c r="AN24">
        <v>1.0285877690238054</v>
      </c>
      <c r="AO24">
        <v>2.7287601952000005</v>
      </c>
      <c r="AP24">
        <v>3.8121421667771331</v>
      </c>
      <c r="AQ24">
        <v>14.703109184324406</v>
      </c>
      <c r="AR24">
        <v>12.035636698641303</v>
      </c>
      <c r="AS24">
        <v>6.3417133366125418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609.97988128180089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9.0000117013535146</v>
      </c>
      <c r="L25">
        <v>201.46884078996152</v>
      </c>
      <c r="M25">
        <v>27.103642798283264</v>
      </c>
      <c r="N25">
        <v>34.991333398744246</v>
      </c>
      <c r="O25">
        <v>0</v>
      </c>
      <c r="P25">
        <v>36.012109010233225</v>
      </c>
      <c r="Q25">
        <v>6.4384364859154921</v>
      </c>
      <c r="R25">
        <v>12.493096870977263</v>
      </c>
      <c r="S25">
        <v>7.7748575295774645</v>
      </c>
      <c r="T25">
        <v>0</v>
      </c>
      <c r="U25">
        <v>51.409323552631584</v>
      </c>
      <c r="V25">
        <v>4.2180712081513834</v>
      </c>
      <c r="W25">
        <v>9.4788231300970871</v>
      </c>
      <c r="X25">
        <v>29.130628347724077</v>
      </c>
      <c r="Y25">
        <v>0</v>
      </c>
      <c r="Z25">
        <v>3.8429446704545454</v>
      </c>
      <c r="AA25">
        <v>8.2779873405063285</v>
      </c>
      <c r="AB25">
        <v>11.642698938731458</v>
      </c>
      <c r="AC25">
        <v>8.5638349415226713</v>
      </c>
      <c r="AD25">
        <v>10.768215324191246</v>
      </c>
      <c r="AE25">
        <v>14.565613760078973</v>
      </c>
      <c r="AF25">
        <v>9.8777140414174678</v>
      </c>
      <c r="AG25">
        <v>11.769292556085311</v>
      </c>
      <c r="AH25">
        <v>45.064090555555651</v>
      </c>
      <c r="AI25">
        <v>3.0010578302955859</v>
      </c>
      <c r="AJ25">
        <v>0</v>
      </c>
      <c r="AK25">
        <v>15.104902295895513</v>
      </c>
      <c r="AL25">
        <v>0</v>
      </c>
      <c r="AM25">
        <v>0</v>
      </c>
      <c r="AN25">
        <v>1.0285877690238054</v>
      </c>
      <c r="AO25">
        <v>2.6854467848000008</v>
      </c>
      <c r="AP25">
        <v>3.3969585547638768</v>
      </c>
      <c r="AQ25">
        <v>14.703109184324406</v>
      </c>
      <c r="AR25">
        <v>12.035636698641303</v>
      </c>
      <c r="AS25">
        <v>6.3417133366125418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612.18897940655074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9.0000117013535146</v>
      </c>
      <c r="L26">
        <v>201.46884078996152</v>
      </c>
      <c r="M26">
        <v>27.103642798283264</v>
      </c>
      <c r="N26">
        <v>34.991333398744246</v>
      </c>
      <c r="O26">
        <v>0</v>
      </c>
      <c r="P26">
        <v>36.012109010233225</v>
      </c>
      <c r="Q26">
        <v>6.4384364859154921</v>
      </c>
      <c r="R26">
        <v>12.493096870977263</v>
      </c>
      <c r="S26">
        <v>7.7748575295774645</v>
      </c>
      <c r="T26">
        <v>0</v>
      </c>
      <c r="U26">
        <v>51.409323552631584</v>
      </c>
      <c r="V26">
        <v>4.2180712081513834</v>
      </c>
      <c r="W26">
        <v>9.4788231300970871</v>
      </c>
      <c r="X26">
        <v>29.130628347724077</v>
      </c>
      <c r="Y26">
        <v>0</v>
      </c>
      <c r="Z26">
        <v>3.8429446704545454</v>
      </c>
      <c r="AA26">
        <v>8.2779873405063285</v>
      </c>
      <c r="AB26">
        <v>11.642698938731458</v>
      </c>
      <c r="AC26">
        <v>8.5638349415226713</v>
      </c>
      <c r="AD26">
        <v>10.768215324191246</v>
      </c>
      <c r="AE26">
        <v>14.565613760078973</v>
      </c>
      <c r="AF26">
        <v>9.8777140414174678</v>
      </c>
      <c r="AG26">
        <v>11.769292556085311</v>
      </c>
      <c r="AH26">
        <v>45.064090555555651</v>
      </c>
      <c r="AI26">
        <v>19.272794098366241</v>
      </c>
      <c r="AJ26">
        <v>0</v>
      </c>
      <c r="AK26">
        <v>15.104902295895513</v>
      </c>
      <c r="AL26">
        <v>0</v>
      </c>
      <c r="AM26">
        <v>0</v>
      </c>
      <c r="AN26">
        <v>1.0285877690238054</v>
      </c>
      <c r="AO26">
        <v>2.642133067600001</v>
      </c>
      <c r="AP26">
        <v>3.3969585547638768</v>
      </c>
      <c r="AQ26">
        <v>14.703109184324406</v>
      </c>
      <c r="AR26">
        <v>12.035636698641303</v>
      </c>
      <c r="AS26">
        <v>6.3417133366125418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628.41740195742136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8.9997011650882346</v>
      </c>
      <c r="L27">
        <v>201.46830510001993</v>
      </c>
      <c r="M27">
        <v>27.103642798283264</v>
      </c>
      <c r="N27">
        <v>34.991333398744246</v>
      </c>
      <c r="O27">
        <v>0</v>
      </c>
      <c r="P27">
        <v>36.012109010233225</v>
      </c>
      <c r="Q27">
        <v>5.8896227464174444</v>
      </c>
      <c r="R27">
        <v>12.159397665163812</v>
      </c>
      <c r="S27">
        <v>6.9317767153024912</v>
      </c>
      <c r="T27">
        <v>0</v>
      </c>
      <c r="U27">
        <v>51.409323552631584</v>
      </c>
      <c r="V27">
        <v>4.2149298562329394</v>
      </c>
      <c r="W27">
        <v>9.4791199871071719</v>
      </c>
      <c r="X27">
        <v>29.130628347724077</v>
      </c>
      <c r="Y27">
        <v>0</v>
      </c>
      <c r="Z27">
        <v>3.8429446704545454</v>
      </c>
      <c r="AA27">
        <v>8.2779873405063285</v>
      </c>
      <c r="AB27">
        <v>11.642698938731458</v>
      </c>
      <c r="AC27">
        <v>8.5638349415226713</v>
      </c>
      <c r="AD27">
        <v>10.768215324191246</v>
      </c>
      <c r="AE27">
        <v>14.565613760078973</v>
      </c>
      <c r="AF27">
        <v>9.8777140414174678</v>
      </c>
      <c r="AG27">
        <v>11.769292556085311</v>
      </c>
      <c r="AH27">
        <v>45.064090555555651</v>
      </c>
      <c r="AI27">
        <v>19.272794098366241</v>
      </c>
      <c r="AJ27">
        <v>0</v>
      </c>
      <c r="AK27">
        <v>15.104902295895513</v>
      </c>
      <c r="AL27">
        <v>0</v>
      </c>
      <c r="AM27">
        <v>0</v>
      </c>
      <c r="AN27">
        <v>1.0285877690238054</v>
      </c>
      <c r="AO27">
        <v>2.5988193504000003</v>
      </c>
      <c r="AP27">
        <v>3.3969585547638768</v>
      </c>
      <c r="AQ27">
        <v>14.703109184324406</v>
      </c>
      <c r="AR27">
        <v>12.035636698641303</v>
      </c>
      <c r="AS27">
        <v>6.3417133366125418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626.64480375951973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8.9900331034255618</v>
      </c>
      <c r="L28">
        <v>201.46830510001993</v>
      </c>
      <c r="M28">
        <v>27.103642798283264</v>
      </c>
      <c r="N28">
        <v>34.991333398744246</v>
      </c>
      <c r="O28">
        <v>0</v>
      </c>
      <c r="P28">
        <v>36.012109010233225</v>
      </c>
      <c r="Q28">
        <v>5.8896521046728969</v>
      </c>
      <c r="R28">
        <v>12.159397665163812</v>
      </c>
      <c r="S28">
        <v>6.9317767153024912</v>
      </c>
      <c r="T28">
        <v>0</v>
      </c>
      <c r="U28">
        <v>51.409323552631584</v>
      </c>
      <c r="V28">
        <v>4.2149298562329394</v>
      </c>
      <c r="W28">
        <v>9.4791199871071719</v>
      </c>
      <c r="X28">
        <v>29.130628347724077</v>
      </c>
      <c r="Y28">
        <v>0</v>
      </c>
      <c r="Z28">
        <v>3.8429446704545454</v>
      </c>
      <c r="AA28">
        <v>8.2779873405063285</v>
      </c>
      <c r="AB28">
        <v>11.642698938731458</v>
      </c>
      <c r="AC28">
        <v>8.5638349415226713</v>
      </c>
      <c r="AD28">
        <v>10.768215324191246</v>
      </c>
      <c r="AE28">
        <v>14.565613760078973</v>
      </c>
      <c r="AF28">
        <v>9.8777140414174678</v>
      </c>
      <c r="AG28">
        <v>11.769292556085311</v>
      </c>
      <c r="AH28">
        <v>45.064090555555651</v>
      </c>
      <c r="AI28">
        <v>19.272794098366241</v>
      </c>
      <c r="AJ28">
        <v>0</v>
      </c>
      <c r="AK28">
        <v>15.104902295895513</v>
      </c>
      <c r="AL28">
        <v>0</v>
      </c>
      <c r="AM28">
        <v>0</v>
      </c>
      <c r="AN28">
        <v>1.0285877690238054</v>
      </c>
      <c r="AO28">
        <v>2.5988193504000003</v>
      </c>
      <c r="AP28">
        <v>3.3969585547638768</v>
      </c>
      <c r="AQ28">
        <v>14.703109184324406</v>
      </c>
      <c r="AR28">
        <v>12.035636698641303</v>
      </c>
      <c r="AS28">
        <v>6.3417133366125418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626.63516505611256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8.9997011650882346</v>
      </c>
      <c r="L29">
        <v>201.46830510001993</v>
      </c>
      <c r="M29">
        <v>27.103642798283264</v>
      </c>
      <c r="N29">
        <v>34.991333398744246</v>
      </c>
      <c r="O29">
        <v>0</v>
      </c>
      <c r="P29">
        <v>36.012109010233225</v>
      </c>
      <c r="Q29">
        <v>6.0639310311926611</v>
      </c>
      <c r="R29">
        <v>12.159397665163812</v>
      </c>
      <c r="S29">
        <v>7.7748575295774645</v>
      </c>
      <c r="T29">
        <v>0</v>
      </c>
      <c r="U29">
        <v>51.409323552631584</v>
      </c>
      <c r="V29">
        <v>4.2149298562329394</v>
      </c>
      <c r="W29">
        <v>9.4791199871071719</v>
      </c>
      <c r="X29">
        <v>29.130628347724077</v>
      </c>
      <c r="Y29">
        <v>0</v>
      </c>
      <c r="Z29">
        <v>3.8429446704545454</v>
      </c>
      <c r="AA29">
        <v>8.2779873405063285</v>
      </c>
      <c r="AB29">
        <v>11.642698938731458</v>
      </c>
      <c r="AC29">
        <v>8.5638349415226713</v>
      </c>
      <c r="AD29">
        <v>10.768215324191246</v>
      </c>
      <c r="AE29">
        <v>14.565613760078973</v>
      </c>
      <c r="AF29">
        <v>7.8440667550533556</v>
      </c>
      <c r="AG29">
        <v>11.769292556085311</v>
      </c>
      <c r="AH29">
        <v>45.064090555555651</v>
      </c>
      <c r="AI29">
        <v>19.272794098366241</v>
      </c>
      <c r="AJ29">
        <v>0</v>
      </c>
      <c r="AK29">
        <v>15.104902295895513</v>
      </c>
      <c r="AL29">
        <v>0</v>
      </c>
      <c r="AM29">
        <v>0</v>
      </c>
      <c r="AN29">
        <v>1.0285877690238054</v>
      </c>
      <c r="AO29">
        <v>2.5555056332000006</v>
      </c>
      <c r="AP29">
        <v>3.3969585547638768</v>
      </c>
      <c r="AQ29">
        <v>14.703109184324406</v>
      </c>
      <c r="AR29">
        <v>12.035636698641303</v>
      </c>
      <c r="AS29">
        <v>6.3417133366125418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625.58523185500576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8.9999676630834937</v>
      </c>
      <c r="L30">
        <v>201.46807657524735</v>
      </c>
      <c r="M30">
        <v>27.103642798283264</v>
      </c>
      <c r="N30">
        <v>34.991333398744246</v>
      </c>
      <c r="O30">
        <v>0</v>
      </c>
      <c r="P30">
        <v>36.012109010233225</v>
      </c>
      <c r="Q30">
        <v>6.4384364859154921</v>
      </c>
      <c r="R30">
        <v>12.493096870977263</v>
      </c>
      <c r="S30">
        <v>7.7748575295774645</v>
      </c>
      <c r="T30">
        <v>0</v>
      </c>
      <c r="U30">
        <v>51.409323552631584</v>
      </c>
      <c r="V30">
        <v>4.2149298562329394</v>
      </c>
      <c r="W30">
        <v>9.4791199871071719</v>
      </c>
      <c r="X30">
        <v>29.130628347724077</v>
      </c>
      <c r="Y30">
        <v>0</v>
      </c>
      <c r="Z30">
        <v>3.8429446704545454</v>
      </c>
      <c r="AA30">
        <v>8.2779873405063285</v>
      </c>
      <c r="AB30">
        <v>11.642698938731458</v>
      </c>
      <c r="AC30">
        <v>8.5638349415226713</v>
      </c>
      <c r="AD30">
        <v>10.768215324191246</v>
      </c>
      <c r="AE30">
        <v>14.565613760078973</v>
      </c>
      <c r="AF30">
        <v>7.8440667550533556</v>
      </c>
      <c r="AG30">
        <v>11.769292556085311</v>
      </c>
      <c r="AH30">
        <v>45.064090555555651</v>
      </c>
      <c r="AI30">
        <v>19.272794098366241</v>
      </c>
      <c r="AJ30">
        <v>0</v>
      </c>
      <c r="AK30">
        <v>15.104902295895513</v>
      </c>
      <c r="AL30">
        <v>0</v>
      </c>
      <c r="AM30">
        <v>0</v>
      </c>
      <c r="AN30">
        <v>1.0285877690238054</v>
      </c>
      <c r="AO30">
        <v>2.5121919160000008</v>
      </c>
      <c r="AP30">
        <v>3.3969585547638768</v>
      </c>
      <c r="AQ30">
        <v>14.703109184324406</v>
      </c>
      <c r="AR30">
        <v>12.035636698641303</v>
      </c>
      <c r="AS30">
        <v>6.3417133366125418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626.25016077156477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8.9999225748770684</v>
      </c>
      <c r="L31">
        <v>201.46807657524735</v>
      </c>
      <c r="M31">
        <v>27.103642798283264</v>
      </c>
      <c r="N31">
        <v>34.991333398744246</v>
      </c>
      <c r="O31">
        <v>0</v>
      </c>
      <c r="P31">
        <v>36.012109010233225</v>
      </c>
      <c r="Q31">
        <v>6.4384364859154921</v>
      </c>
      <c r="R31">
        <v>12.493096870977263</v>
      </c>
      <c r="S31">
        <v>7.7748575295774645</v>
      </c>
      <c r="T31">
        <v>0</v>
      </c>
      <c r="U31">
        <v>51.409323552631584</v>
      </c>
      <c r="V31">
        <v>4.2149298562329394</v>
      </c>
      <c r="W31">
        <v>9.4791199871071719</v>
      </c>
      <c r="X31">
        <v>29.130628347724077</v>
      </c>
      <c r="Y31">
        <v>0</v>
      </c>
      <c r="Z31">
        <v>3.8429446704545454</v>
      </c>
      <c r="AA31">
        <v>8.2779873405063285</v>
      </c>
      <c r="AB31">
        <v>11.642698938731458</v>
      </c>
      <c r="AC31">
        <v>8.5638349415226713</v>
      </c>
      <c r="AD31">
        <v>10.768215324191246</v>
      </c>
      <c r="AE31">
        <v>14.565613760078973</v>
      </c>
      <c r="AF31">
        <v>7.8440667550533556</v>
      </c>
      <c r="AG31">
        <v>11.769292556085311</v>
      </c>
      <c r="AH31">
        <v>45.064090555555651</v>
      </c>
      <c r="AI31">
        <v>19.272794098366241</v>
      </c>
      <c r="AJ31">
        <v>0</v>
      </c>
      <c r="AK31">
        <v>15.104902295895513</v>
      </c>
      <c r="AL31">
        <v>0</v>
      </c>
      <c r="AM31">
        <v>0</v>
      </c>
      <c r="AN31">
        <v>1.0285877690238054</v>
      </c>
      <c r="AO31">
        <v>2.5121919160000008</v>
      </c>
      <c r="AP31">
        <v>3.3969585547638768</v>
      </c>
      <c r="AQ31">
        <v>14.703109184324406</v>
      </c>
      <c r="AR31">
        <v>12.035636698641303</v>
      </c>
      <c r="AS31">
        <v>6.3417133366125418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626.25011568335833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8.9999225748770684</v>
      </c>
      <c r="L32">
        <v>201.46807657524735</v>
      </c>
      <c r="M32">
        <v>27.103642798283264</v>
      </c>
      <c r="N32">
        <v>34.991333398744246</v>
      </c>
      <c r="O32">
        <v>0</v>
      </c>
      <c r="P32">
        <v>36.012109010233225</v>
      </c>
      <c r="Q32">
        <v>6.4384364859154921</v>
      </c>
      <c r="R32">
        <v>12.493096870977263</v>
      </c>
      <c r="S32">
        <v>7.7748575295774645</v>
      </c>
      <c r="T32">
        <v>0</v>
      </c>
      <c r="U32">
        <v>51.409323552631584</v>
      </c>
      <c r="V32">
        <v>4.2149298562329394</v>
      </c>
      <c r="W32">
        <v>9.4791199871071719</v>
      </c>
      <c r="X32">
        <v>29.130628347724077</v>
      </c>
      <c r="Y32">
        <v>0</v>
      </c>
      <c r="Z32">
        <v>3.8429446704545454</v>
      </c>
      <c r="AA32">
        <v>8.2779873405063285</v>
      </c>
      <c r="AB32">
        <v>11.642698938731458</v>
      </c>
      <c r="AC32">
        <v>8.5638349415226713</v>
      </c>
      <c r="AD32">
        <v>10.768215324191246</v>
      </c>
      <c r="AE32">
        <v>14.565613760078973</v>
      </c>
      <c r="AF32">
        <v>7.8440667550533556</v>
      </c>
      <c r="AG32">
        <v>11.769292556085311</v>
      </c>
      <c r="AH32">
        <v>45.064090555555651</v>
      </c>
      <c r="AI32">
        <v>2.2507935647259996</v>
      </c>
      <c r="AJ32">
        <v>0</v>
      </c>
      <c r="AK32">
        <v>15.104902295895513</v>
      </c>
      <c r="AL32">
        <v>0</v>
      </c>
      <c r="AM32">
        <v>0</v>
      </c>
      <c r="AN32">
        <v>1.0285877690238054</v>
      </c>
      <c r="AO32">
        <v>2.5121919160000008</v>
      </c>
      <c r="AP32">
        <v>3.3969585547638768</v>
      </c>
      <c r="AQ32">
        <v>14.703109184324406</v>
      </c>
      <c r="AR32">
        <v>12.035636698641303</v>
      </c>
      <c r="AS32">
        <v>6.3417133366125418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609.22811514971806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9.0000114193395859</v>
      </c>
      <c r="L33">
        <v>201.47216078638874</v>
      </c>
      <c r="M33">
        <v>27.103642798283264</v>
      </c>
      <c r="N33">
        <v>34.991333398744246</v>
      </c>
      <c r="O33">
        <v>0</v>
      </c>
      <c r="P33">
        <v>36.012109010233225</v>
      </c>
      <c r="Q33">
        <v>6.4384364859154921</v>
      </c>
      <c r="R33">
        <v>12.492301621084335</v>
      </c>
      <c r="S33">
        <v>7.7797940145208129</v>
      </c>
      <c r="T33">
        <v>0</v>
      </c>
      <c r="U33">
        <v>51.409323552631584</v>
      </c>
      <c r="V33">
        <v>4.2149298562329394</v>
      </c>
      <c r="W33">
        <v>9.4791199871071719</v>
      </c>
      <c r="X33">
        <v>29.130628347724077</v>
      </c>
      <c r="Y33">
        <v>0</v>
      </c>
      <c r="Z33">
        <v>3.8429446704545454</v>
      </c>
      <c r="AA33">
        <v>8.2779873405063285</v>
      </c>
      <c r="AB33">
        <v>11.642698938731458</v>
      </c>
      <c r="AC33">
        <v>8.5638349415226713</v>
      </c>
      <c r="AD33">
        <v>10.768215324191246</v>
      </c>
      <c r="AE33">
        <v>14.565613760078973</v>
      </c>
      <c r="AF33">
        <v>7.8440667550533556</v>
      </c>
      <c r="AG33">
        <v>11.769292556085311</v>
      </c>
      <c r="AH33">
        <v>45.064090555555651</v>
      </c>
      <c r="AI33">
        <v>4.1264547406614591</v>
      </c>
      <c r="AJ33">
        <v>0</v>
      </c>
      <c r="AK33">
        <v>15.104902295895513</v>
      </c>
      <c r="AL33">
        <v>0</v>
      </c>
      <c r="AM33">
        <v>0</v>
      </c>
      <c r="AN33">
        <v>1.0285877690238054</v>
      </c>
      <c r="AO33">
        <v>2.5121919160000008</v>
      </c>
      <c r="AP33">
        <v>0.75487971292460643</v>
      </c>
      <c r="AQ33">
        <v>14.703109184324406</v>
      </c>
      <c r="AR33">
        <v>12.035636698641303</v>
      </c>
      <c r="AS33">
        <v>6.3417133366125418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608.47001177446862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9.0001033822738101</v>
      </c>
      <c r="L34">
        <v>201.47216078638874</v>
      </c>
      <c r="M34">
        <v>27.103642798283264</v>
      </c>
      <c r="N34">
        <v>34.991333398744246</v>
      </c>
      <c r="O34">
        <v>0</v>
      </c>
      <c r="P34">
        <v>36.012109010233225</v>
      </c>
      <c r="Q34">
        <v>6.4384364859154921</v>
      </c>
      <c r="R34">
        <v>12.492301621084335</v>
      </c>
      <c r="S34">
        <v>7.7797940145208129</v>
      </c>
      <c r="T34">
        <v>0</v>
      </c>
      <c r="U34">
        <v>51.409323552631584</v>
      </c>
      <c r="V34">
        <v>4.2149298562329394</v>
      </c>
      <c r="W34">
        <v>9.4791199871071719</v>
      </c>
      <c r="X34">
        <v>29.130628347724077</v>
      </c>
      <c r="Y34">
        <v>0</v>
      </c>
      <c r="Z34">
        <v>3.8429446704545454</v>
      </c>
      <c r="AA34">
        <v>8.2779873405063285</v>
      </c>
      <c r="AB34">
        <v>11.642698938731458</v>
      </c>
      <c r="AC34">
        <v>8.5638349415226713</v>
      </c>
      <c r="AD34">
        <v>10.768215324191246</v>
      </c>
      <c r="AE34">
        <v>14.565613760078973</v>
      </c>
      <c r="AF34">
        <v>7.8440667550533556</v>
      </c>
      <c r="AG34">
        <v>11.769292556085311</v>
      </c>
      <c r="AH34">
        <v>45.064090555555651</v>
      </c>
      <c r="AI34">
        <v>4.1264547406614591</v>
      </c>
      <c r="AJ34">
        <v>0</v>
      </c>
      <c r="AK34">
        <v>15.104902295895513</v>
      </c>
      <c r="AL34">
        <v>0</v>
      </c>
      <c r="AM34">
        <v>0</v>
      </c>
      <c r="AN34">
        <v>1.0285877690238054</v>
      </c>
      <c r="AO34">
        <v>2.5555056332000006</v>
      </c>
      <c r="AP34">
        <v>0.75487971292460643</v>
      </c>
      <c r="AQ34">
        <v>14.703109184324406</v>
      </c>
      <c r="AR34">
        <v>12.035636698641303</v>
      </c>
      <c r="AS34">
        <v>6.3417133366125418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608.51341745460286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8.9999198820492055</v>
      </c>
      <c r="L35">
        <v>201.47336770403527</v>
      </c>
      <c r="M35">
        <v>27.103642798283264</v>
      </c>
      <c r="N35">
        <v>34.991333398744246</v>
      </c>
      <c r="O35">
        <v>0</v>
      </c>
      <c r="P35">
        <v>36.012109010233225</v>
      </c>
      <c r="Q35">
        <v>6.4384364859154921</v>
      </c>
      <c r="R35">
        <v>12.492301621084335</v>
      </c>
      <c r="S35">
        <v>7.7797940145208129</v>
      </c>
      <c r="T35">
        <v>0</v>
      </c>
      <c r="U35">
        <v>51.409323552631584</v>
      </c>
      <c r="V35">
        <v>4.2149298562329394</v>
      </c>
      <c r="W35">
        <v>9.4791199871071719</v>
      </c>
      <c r="X35">
        <v>29.130628347724077</v>
      </c>
      <c r="Y35">
        <v>0</v>
      </c>
      <c r="Z35">
        <v>3.8429446704545454</v>
      </c>
      <c r="AA35">
        <v>8.2779873405063285</v>
      </c>
      <c r="AB35">
        <v>11.642698938731458</v>
      </c>
      <c r="AC35">
        <v>8.5638349415226713</v>
      </c>
      <c r="AD35">
        <v>10.768215324191246</v>
      </c>
      <c r="AE35">
        <v>14.565613760078973</v>
      </c>
      <c r="AF35">
        <v>7.8440667550533556</v>
      </c>
      <c r="AG35">
        <v>11.769292556085311</v>
      </c>
      <c r="AH35">
        <v>45.064090555555651</v>
      </c>
      <c r="AI35">
        <v>4.1264547406614591</v>
      </c>
      <c r="AJ35">
        <v>0</v>
      </c>
      <c r="AK35">
        <v>15.104902295895513</v>
      </c>
      <c r="AL35">
        <v>0</v>
      </c>
      <c r="AM35">
        <v>0</v>
      </c>
      <c r="AN35">
        <v>1.0285877690238054</v>
      </c>
      <c r="AO35">
        <v>2.5555056332000006</v>
      </c>
      <c r="AP35">
        <v>0.75487971292460643</v>
      </c>
      <c r="AQ35">
        <v>14.703109184324406</v>
      </c>
      <c r="AR35">
        <v>12.035636698641303</v>
      </c>
      <c r="AS35">
        <v>6.7380703394417969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608.9107978748541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9.0001101594495712</v>
      </c>
      <c r="L36">
        <v>201.47336770403527</v>
      </c>
      <c r="M36">
        <v>27.103642798283264</v>
      </c>
      <c r="N36">
        <v>34.991333398744246</v>
      </c>
      <c r="O36">
        <v>0</v>
      </c>
      <c r="P36">
        <v>36.012109010233225</v>
      </c>
      <c r="Q36">
        <v>6.429636758287292</v>
      </c>
      <c r="R36">
        <v>12.497838908450705</v>
      </c>
      <c r="S36">
        <v>7.7788818693467343</v>
      </c>
      <c r="T36">
        <v>0</v>
      </c>
      <c r="U36">
        <v>51.409323552631584</v>
      </c>
      <c r="V36">
        <v>4.2149298562329394</v>
      </c>
      <c r="W36">
        <v>9.4791199871071719</v>
      </c>
      <c r="X36">
        <v>29.130628347724077</v>
      </c>
      <c r="Y36">
        <v>0</v>
      </c>
      <c r="Z36">
        <v>3.8429446704545454</v>
      </c>
      <c r="AA36">
        <v>8.2779873405063285</v>
      </c>
      <c r="AB36">
        <v>11.642698938731458</v>
      </c>
      <c r="AC36">
        <v>8.5638349415226713</v>
      </c>
      <c r="AD36">
        <v>10.768215324191246</v>
      </c>
      <c r="AE36">
        <v>14.565613760078973</v>
      </c>
      <c r="AF36">
        <v>7.8440667550533556</v>
      </c>
      <c r="AG36">
        <v>11.769292556085311</v>
      </c>
      <c r="AH36">
        <v>45.064090555555651</v>
      </c>
      <c r="AI36">
        <v>4.1264547406614591</v>
      </c>
      <c r="AJ36">
        <v>0</v>
      </c>
      <c r="AK36">
        <v>15.104902295895513</v>
      </c>
      <c r="AL36">
        <v>0</v>
      </c>
      <c r="AM36">
        <v>0</v>
      </c>
      <c r="AN36">
        <v>1.0285877690238054</v>
      </c>
      <c r="AO36">
        <v>2.5988193504000003</v>
      </c>
      <c r="AP36">
        <v>1.5097594258492129</v>
      </c>
      <c r="AQ36">
        <v>14.703109184324406</v>
      </c>
      <c r="AR36">
        <v>12.035636698641303</v>
      </c>
      <c r="AS36">
        <v>6.7380703394417969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609.70500699694321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4.9799934293567896</v>
      </c>
      <c r="L37">
        <v>119.99771077654516</v>
      </c>
      <c r="M37">
        <v>27.103642798283264</v>
      </c>
      <c r="N37">
        <v>34.991333398744246</v>
      </c>
      <c r="O37">
        <v>0</v>
      </c>
      <c r="P37">
        <v>36.012109010233225</v>
      </c>
      <c r="Q37">
        <v>3.6290833946488288</v>
      </c>
      <c r="R37">
        <v>7.0235174019401088</v>
      </c>
      <c r="S37">
        <v>3.979369084188912</v>
      </c>
      <c r="T37">
        <v>0</v>
      </c>
      <c r="U37">
        <v>51.409323552631584</v>
      </c>
      <c r="V37">
        <v>2.3594842962962965</v>
      </c>
      <c r="W37">
        <v>9.4791199871071719</v>
      </c>
      <c r="X37">
        <v>29.130628347724077</v>
      </c>
      <c r="Y37">
        <v>0</v>
      </c>
      <c r="Z37">
        <v>3.8429446704545454</v>
      </c>
      <c r="AA37">
        <v>8.2779873405063285</v>
      </c>
      <c r="AB37">
        <v>11.642698938731458</v>
      </c>
      <c r="AC37">
        <v>8.5638349415226713</v>
      </c>
      <c r="AD37">
        <v>10.768215324191246</v>
      </c>
      <c r="AE37">
        <v>14.565613760078973</v>
      </c>
      <c r="AF37">
        <v>7.8440667550533556</v>
      </c>
      <c r="AG37">
        <v>11.769292556085311</v>
      </c>
      <c r="AH37">
        <v>45.064090555555651</v>
      </c>
      <c r="AI37">
        <v>4.1264547406614591</v>
      </c>
      <c r="AJ37">
        <v>0</v>
      </c>
      <c r="AK37">
        <v>15.104902295895513</v>
      </c>
      <c r="AL37">
        <v>0</v>
      </c>
      <c r="AM37">
        <v>0</v>
      </c>
      <c r="AN37">
        <v>1.0285877690238054</v>
      </c>
      <c r="AO37">
        <v>2.5988193504000003</v>
      </c>
      <c r="AP37">
        <v>3.5479344973487978</v>
      </c>
      <c r="AQ37">
        <v>14.703109184324406</v>
      </c>
      <c r="AR37">
        <v>12.035636698641303</v>
      </c>
      <c r="AS37">
        <v>6.7380703394417969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512.31757519561643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4.9799934293567896</v>
      </c>
      <c r="L38">
        <v>38.417249910525463</v>
      </c>
      <c r="M38">
        <v>27.103642798283264</v>
      </c>
      <c r="N38">
        <v>34.991333398744246</v>
      </c>
      <c r="O38">
        <v>0</v>
      </c>
      <c r="P38">
        <v>36.012109010233225</v>
      </c>
      <c r="Q38">
        <v>3.6290833946488288</v>
      </c>
      <c r="R38">
        <v>7.0235174019401088</v>
      </c>
      <c r="S38">
        <v>3.979369084188912</v>
      </c>
      <c r="T38">
        <v>0</v>
      </c>
      <c r="U38">
        <v>51.409323552631584</v>
      </c>
      <c r="V38">
        <v>2.3594842962962965</v>
      </c>
      <c r="W38">
        <v>9.4809040183739093</v>
      </c>
      <c r="X38">
        <v>29.131108300748494</v>
      </c>
      <c r="Y38">
        <v>0</v>
      </c>
      <c r="Z38">
        <v>3.8429446704545454</v>
      </c>
      <c r="AA38">
        <v>8.2779873405063285</v>
      </c>
      <c r="AB38">
        <v>11.642698938731458</v>
      </c>
      <c r="AC38">
        <v>8.5638349415226713</v>
      </c>
      <c r="AD38">
        <v>10.768215324191246</v>
      </c>
      <c r="AE38">
        <v>14.565613760078973</v>
      </c>
      <c r="AF38">
        <v>7.8440667550533556</v>
      </c>
      <c r="AG38">
        <v>11.769292556085311</v>
      </c>
      <c r="AH38">
        <v>45.064090555555651</v>
      </c>
      <c r="AI38">
        <v>4.1264547406614591</v>
      </c>
      <c r="AJ38">
        <v>0</v>
      </c>
      <c r="AK38">
        <v>15.104902295895513</v>
      </c>
      <c r="AL38">
        <v>0</v>
      </c>
      <c r="AM38">
        <v>0</v>
      </c>
      <c r="AN38">
        <v>1.0285877690238054</v>
      </c>
      <c r="AO38">
        <v>2.642133067600001</v>
      </c>
      <c r="AP38">
        <v>3.5479344973487978</v>
      </c>
      <c r="AQ38">
        <v>14.703109184324406</v>
      </c>
      <c r="AR38">
        <v>12.035636698641303</v>
      </c>
      <c r="AS38">
        <v>6.7380703394417969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430.78269203108783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4.9799934293567896</v>
      </c>
      <c r="L39">
        <v>38.417249910525463</v>
      </c>
      <c r="M39">
        <v>27.103642798283264</v>
      </c>
      <c r="N39">
        <v>34.987895424545968</v>
      </c>
      <c r="O39">
        <v>0</v>
      </c>
      <c r="P39">
        <v>36.012109010233225</v>
      </c>
      <c r="Q39">
        <v>3.6290833946488288</v>
      </c>
      <c r="R39">
        <v>7.0235174019401088</v>
      </c>
      <c r="S39">
        <v>3.979369084188912</v>
      </c>
      <c r="T39">
        <v>0</v>
      </c>
      <c r="U39">
        <v>51.409323552631584</v>
      </c>
      <c r="V39">
        <v>2.3594842962962965</v>
      </c>
      <c r="W39">
        <v>9.4809040183739093</v>
      </c>
      <c r="X39">
        <v>29.131108300748494</v>
      </c>
      <c r="Y39">
        <v>0</v>
      </c>
      <c r="Z39">
        <v>3.8429446704545454</v>
      </c>
      <c r="AA39">
        <v>8.2779873405063285</v>
      </c>
      <c r="AB39">
        <v>11.642698938731458</v>
      </c>
      <c r="AC39">
        <v>8.5638349415226713</v>
      </c>
      <c r="AD39">
        <v>10.768215324191246</v>
      </c>
      <c r="AE39">
        <v>14.565613760078973</v>
      </c>
      <c r="AF39">
        <v>7.8440667550533556</v>
      </c>
      <c r="AG39">
        <v>11.769292556085311</v>
      </c>
      <c r="AH39">
        <v>45.064090555555651</v>
      </c>
      <c r="AI39">
        <v>4.1264547406614591</v>
      </c>
      <c r="AJ39">
        <v>0</v>
      </c>
      <c r="AK39">
        <v>15.104902295895513</v>
      </c>
      <c r="AL39">
        <v>0</v>
      </c>
      <c r="AM39">
        <v>0</v>
      </c>
      <c r="AN39">
        <v>1.0285877690238054</v>
      </c>
      <c r="AO39">
        <v>2.642133067600001</v>
      </c>
      <c r="AP39">
        <v>3.5479344973487978</v>
      </c>
      <c r="AQ39">
        <v>14.703109184324406</v>
      </c>
      <c r="AR39">
        <v>12.035636698641303</v>
      </c>
      <c r="AS39">
        <v>7.134427342271052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431.17561105971885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4.9799934293567896</v>
      </c>
      <c r="L40">
        <v>38.417249910525463</v>
      </c>
      <c r="M40">
        <v>27.103642798283264</v>
      </c>
      <c r="N40">
        <v>34.987895424545968</v>
      </c>
      <c r="O40">
        <v>0</v>
      </c>
      <c r="P40">
        <v>36.013330589780722</v>
      </c>
      <c r="Q40">
        <v>3.6290833946488288</v>
      </c>
      <c r="R40">
        <v>7.0235174019401088</v>
      </c>
      <c r="S40">
        <v>3.979369084188912</v>
      </c>
      <c r="T40">
        <v>0</v>
      </c>
      <c r="U40">
        <v>51.409323552631584</v>
      </c>
      <c r="V40">
        <v>2.3594842962962965</v>
      </c>
      <c r="W40">
        <v>9.4799982428174232</v>
      </c>
      <c r="X40">
        <v>29.131108300748494</v>
      </c>
      <c r="Y40">
        <v>0</v>
      </c>
      <c r="Z40">
        <v>3.8429446704545454</v>
      </c>
      <c r="AA40">
        <v>8.2779873405063285</v>
      </c>
      <c r="AB40">
        <v>11.642698938731458</v>
      </c>
      <c r="AC40">
        <v>8.5638349415226713</v>
      </c>
      <c r="AD40">
        <v>10.768215324191246</v>
      </c>
      <c r="AE40">
        <v>14.565613760078973</v>
      </c>
      <c r="AF40">
        <v>7.8440667550533556</v>
      </c>
      <c r="AG40">
        <v>11.769292556085311</v>
      </c>
      <c r="AH40">
        <v>45.064090555555651</v>
      </c>
      <c r="AI40">
        <v>4.1264547406614591</v>
      </c>
      <c r="AJ40">
        <v>0</v>
      </c>
      <c r="AK40">
        <v>15.104902295895513</v>
      </c>
      <c r="AL40">
        <v>0</v>
      </c>
      <c r="AM40">
        <v>0</v>
      </c>
      <c r="AN40">
        <v>1.0285877690238054</v>
      </c>
      <c r="AO40">
        <v>2.642133067600001</v>
      </c>
      <c r="AP40">
        <v>3.5479344973487978</v>
      </c>
      <c r="AQ40">
        <v>14.703109184324406</v>
      </c>
      <c r="AR40">
        <v>12.035636698641303</v>
      </c>
      <c r="AS40">
        <v>7.134427342271052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431.17592686370983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4.9799934293567896</v>
      </c>
      <c r="L41">
        <v>38.417249910525463</v>
      </c>
      <c r="M41">
        <v>27.103642798283264</v>
      </c>
      <c r="N41">
        <v>34.987895424545968</v>
      </c>
      <c r="O41">
        <v>0</v>
      </c>
      <c r="P41">
        <v>36.013330589780722</v>
      </c>
      <c r="Q41">
        <v>3.6290833946488288</v>
      </c>
      <c r="R41">
        <v>7.0235174019401088</v>
      </c>
      <c r="S41">
        <v>3.979369084188912</v>
      </c>
      <c r="T41">
        <v>0</v>
      </c>
      <c r="U41">
        <v>51.409323552631584</v>
      </c>
      <c r="V41">
        <v>2.3594842962962965</v>
      </c>
      <c r="W41">
        <v>9.4799982428174232</v>
      </c>
      <c r="X41">
        <v>29.131108300748494</v>
      </c>
      <c r="Y41">
        <v>0</v>
      </c>
      <c r="Z41">
        <v>3.8429446704545454</v>
      </c>
      <c r="AA41">
        <v>8.2779873405063285</v>
      </c>
      <c r="AB41">
        <v>11.642698938731458</v>
      </c>
      <c r="AC41">
        <v>8.5638349415226713</v>
      </c>
      <c r="AD41">
        <v>10.768215324191246</v>
      </c>
      <c r="AE41">
        <v>14.565613760078973</v>
      </c>
      <c r="AF41">
        <v>7.8440667550533556</v>
      </c>
      <c r="AG41">
        <v>11.769292556085311</v>
      </c>
      <c r="AH41">
        <v>45.064090555555651</v>
      </c>
      <c r="AI41">
        <v>4.1264547406614591</v>
      </c>
      <c r="AJ41">
        <v>0</v>
      </c>
      <c r="AK41">
        <v>15.104902295895513</v>
      </c>
      <c r="AL41">
        <v>0</v>
      </c>
      <c r="AM41">
        <v>0</v>
      </c>
      <c r="AN41">
        <v>1.0285877690238054</v>
      </c>
      <c r="AO41">
        <v>2.642133067600001</v>
      </c>
      <c r="AP41">
        <v>3.5479344973487978</v>
      </c>
      <c r="AQ41">
        <v>14.703109184324406</v>
      </c>
      <c r="AR41">
        <v>12.035636698641303</v>
      </c>
      <c r="AS41">
        <v>7.134427342271052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431.17592686370983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4.9799934293567896</v>
      </c>
      <c r="L42">
        <v>38.417249910525463</v>
      </c>
      <c r="M42">
        <v>27.103642798283264</v>
      </c>
      <c r="N42">
        <v>34.987895424545968</v>
      </c>
      <c r="O42">
        <v>0</v>
      </c>
      <c r="P42">
        <v>36.013330589780722</v>
      </c>
      <c r="Q42">
        <v>3.6290833946488288</v>
      </c>
      <c r="R42">
        <v>7.0235174019401088</v>
      </c>
      <c r="S42">
        <v>3.979369084188912</v>
      </c>
      <c r="T42">
        <v>0</v>
      </c>
      <c r="U42">
        <v>51.409323552631584</v>
      </c>
      <c r="V42">
        <v>2.3594842962962965</v>
      </c>
      <c r="W42">
        <v>9.4799982428174232</v>
      </c>
      <c r="X42">
        <v>29.131108300748494</v>
      </c>
      <c r="Y42">
        <v>0</v>
      </c>
      <c r="Z42">
        <v>3.8429446704545454</v>
      </c>
      <c r="AA42">
        <v>8.2779873405063285</v>
      </c>
      <c r="AB42">
        <v>11.642698938731458</v>
      </c>
      <c r="AC42">
        <v>8.5638349415226713</v>
      </c>
      <c r="AD42">
        <v>10.768215324191246</v>
      </c>
      <c r="AE42">
        <v>14.565613760078973</v>
      </c>
      <c r="AF42">
        <v>7.8440667550533556</v>
      </c>
      <c r="AG42">
        <v>11.769292556085311</v>
      </c>
      <c r="AH42">
        <v>45.064090555555651</v>
      </c>
      <c r="AI42">
        <v>4.1264547406614591</v>
      </c>
      <c r="AJ42">
        <v>0</v>
      </c>
      <c r="AK42">
        <v>15.104902295895513</v>
      </c>
      <c r="AL42">
        <v>0</v>
      </c>
      <c r="AM42">
        <v>0</v>
      </c>
      <c r="AN42">
        <v>1.0285877690238054</v>
      </c>
      <c r="AO42">
        <v>2.642133067600001</v>
      </c>
      <c r="AP42">
        <v>3.5479344973487978</v>
      </c>
      <c r="AQ42">
        <v>14.703109184324406</v>
      </c>
      <c r="AR42">
        <v>12.035636698641303</v>
      </c>
      <c r="AS42">
        <v>7.134427342271052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431.17592686370983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4.9799934293567896</v>
      </c>
      <c r="L43">
        <v>38.417249910525463</v>
      </c>
      <c r="M43">
        <v>27.100260891502867</v>
      </c>
      <c r="N43">
        <v>34.990743921670081</v>
      </c>
      <c r="O43">
        <v>0</v>
      </c>
      <c r="P43">
        <v>36.018229854963622</v>
      </c>
      <c r="Q43">
        <v>3.6290833946488288</v>
      </c>
      <c r="R43">
        <v>7.0235174019401088</v>
      </c>
      <c r="S43">
        <v>3.979369084188912</v>
      </c>
      <c r="T43">
        <v>0</v>
      </c>
      <c r="U43">
        <v>51.409323552631584</v>
      </c>
      <c r="V43">
        <v>2.3594842962962965</v>
      </c>
      <c r="W43">
        <v>9.4799982428174232</v>
      </c>
      <c r="X43">
        <v>29.131495931126388</v>
      </c>
      <c r="Y43">
        <v>0</v>
      </c>
      <c r="Z43">
        <v>3.8429446704545454</v>
      </c>
      <c r="AA43">
        <v>8.2779873405063285</v>
      </c>
      <c r="AB43">
        <v>11.642698938731458</v>
      </c>
      <c r="AC43">
        <v>8.5638349415226713</v>
      </c>
      <c r="AD43">
        <v>10.768215324191246</v>
      </c>
      <c r="AE43">
        <v>14.565613760078973</v>
      </c>
      <c r="AF43">
        <v>7.8440667550533556</v>
      </c>
      <c r="AG43">
        <v>11.769292556085311</v>
      </c>
      <c r="AH43">
        <v>45.064090555555651</v>
      </c>
      <c r="AI43">
        <v>4.1264547406614591</v>
      </c>
      <c r="AJ43">
        <v>0</v>
      </c>
      <c r="AK43">
        <v>15.104902295895513</v>
      </c>
      <c r="AL43">
        <v>0</v>
      </c>
      <c r="AM43">
        <v>0</v>
      </c>
      <c r="AN43">
        <v>1.0285877690238054</v>
      </c>
      <c r="AO43">
        <v>2.6594583704000008</v>
      </c>
      <c r="AP43">
        <v>3.5479344973487978</v>
      </c>
      <c r="AQ43">
        <v>14.703109184324406</v>
      </c>
      <c r="AR43">
        <v>12.035636698641303</v>
      </c>
      <c r="AS43">
        <v>7.134427342271052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431.19800565241434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4.9799934293567896</v>
      </c>
      <c r="L44">
        <v>38.417249910525463</v>
      </c>
      <c r="M44">
        <v>27.100260891502867</v>
      </c>
      <c r="N44">
        <v>34.990743921670081</v>
      </c>
      <c r="O44">
        <v>0</v>
      </c>
      <c r="P44">
        <v>36.018229854963622</v>
      </c>
      <c r="Q44">
        <v>3.6290833946488288</v>
      </c>
      <c r="R44">
        <v>7.0235174019401088</v>
      </c>
      <c r="S44">
        <v>3.979369084188912</v>
      </c>
      <c r="T44">
        <v>0</v>
      </c>
      <c r="U44">
        <v>51.409323552631584</v>
      </c>
      <c r="V44">
        <v>2.3594842962962965</v>
      </c>
      <c r="W44">
        <v>9.4799982428174232</v>
      </c>
      <c r="X44">
        <v>29.131495931126388</v>
      </c>
      <c r="Y44">
        <v>0</v>
      </c>
      <c r="Z44">
        <v>3.8429446704545454</v>
      </c>
      <c r="AA44">
        <v>8.2779873405063285</v>
      </c>
      <c r="AB44">
        <v>11.642698938731458</v>
      </c>
      <c r="AC44">
        <v>8.5638349415226713</v>
      </c>
      <c r="AD44">
        <v>10.768215324191246</v>
      </c>
      <c r="AE44">
        <v>14.565613760078973</v>
      </c>
      <c r="AF44">
        <v>7.8440667550533556</v>
      </c>
      <c r="AG44">
        <v>11.769292556085311</v>
      </c>
      <c r="AH44">
        <v>45.064090555555651</v>
      </c>
      <c r="AI44">
        <v>4.1264547406614591</v>
      </c>
      <c r="AJ44">
        <v>0</v>
      </c>
      <c r="AK44">
        <v>15.104902295895513</v>
      </c>
      <c r="AL44">
        <v>0</v>
      </c>
      <c r="AM44">
        <v>0</v>
      </c>
      <c r="AN44">
        <v>1.0285877690238054</v>
      </c>
      <c r="AO44">
        <v>2.6594583704000008</v>
      </c>
      <c r="AP44">
        <v>3.5479344973487978</v>
      </c>
      <c r="AQ44">
        <v>14.703109184324406</v>
      </c>
      <c r="AR44">
        <v>13.987361701358695</v>
      </c>
      <c r="AS44">
        <v>7.134427342271052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433.14973065513169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4.9799934293567896</v>
      </c>
      <c r="L45">
        <v>38.417249910525463</v>
      </c>
      <c r="M45">
        <v>27.100260891502867</v>
      </c>
      <c r="N45">
        <v>34.990743921670081</v>
      </c>
      <c r="O45">
        <v>0</v>
      </c>
      <c r="P45">
        <v>36.018229854963622</v>
      </c>
      <c r="Q45">
        <v>3.6290833946488288</v>
      </c>
      <c r="R45">
        <v>7.0235174019401088</v>
      </c>
      <c r="S45">
        <v>3.979369084188912</v>
      </c>
      <c r="T45">
        <v>0</v>
      </c>
      <c r="U45">
        <v>51.409323552631584</v>
      </c>
      <c r="V45">
        <v>2.3594842962962965</v>
      </c>
      <c r="W45">
        <v>9.4799982428174232</v>
      </c>
      <c r="X45">
        <v>29.131495931126388</v>
      </c>
      <c r="Y45">
        <v>0</v>
      </c>
      <c r="Z45">
        <v>1.9214721818181821</v>
      </c>
      <c r="AA45">
        <v>8.2779873405063285</v>
      </c>
      <c r="AB45">
        <v>11.642698938731458</v>
      </c>
      <c r="AC45">
        <v>8.5638349415226713</v>
      </c>
      <c r="AD45">
        <v>10.768215324191246</v>
      </c>
      <c r="AE45">
        <v>14.565613760078973</v>
      </c>
      <c r="AF45">
        <v>7.8440667550533556</v>
      </c>
      <c r="AG45">
        <v>11.769292556085311</v>
      </c>
      <c r="AH45">
        <v>45.064090555555651</v>
      </c>
      <c r="AI45">
        <v>4.1264547406614591</v>
      </c>
      <c r="AJ45">
        <v>0</v>
      </c>
      <c r="AK45">
        <v>15.104902295895513</v>
      </c>
      <c r="AL45">
        <v>0</v>
      </c>
      <c r="AM45">
        <v>0</v>
      </c>
      <c r="AN45">
        <v>1.0285877690238054</v>
      </c>
      <c r="AO45">
        <v>2.6594583704000008</v>
      </c>
      <c r="AP45">
        <v>2.6420788418392709</v>
      </c>
      <c r="AQ45">
        <v>14.703109184324406</v>
      </c>
      <c r="AR45">
        <v>13.987361701358695</v>
      </c>
      <c r="AS45">
        <v>7.134427342271052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430.3224025109858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4.9799934293567896</v>
      </c>
      <c r="L46">
        <v>38.417249910525463</v>
      </c>
      <c r="M46">
        <v>27.100260891502867</v>
      </c>
      <c r="N46">
        <v>34.990743921670081</v>
      </c>
      <c r="O46">
        <v>0</v>
      </c>
      <c r="P46">
        <v>36.018229854963622</v>
      </c>
      <c r="Q46">
        <v>3.6290833946488288</v>
      </c>
      <c r="R46">
        <v>7.0235174019401088</v>
      </c>
      <c r="S46">
        <v>3.979369084188912</v>
      </c>
      <c r="T46">
        <v>0</v>
      </c>
      <c r="U46">
        <v>51.409323552631584</v>
      </c>
      <c r="V46">
        <v>2.3594842962962965</v>
      </c>
      <c r="W46">
        <v>9.4799982428174232</v>
      </c>
      <c r="X46">
        <v>29.131495931126388</v>
      </c>
      <c r="Y46">
        <v>0</v>
      </c>
      <c r="Z46">
        <v>1.9214721818181821</v>
      </c>
      <c r="AA46">
        <v>8.2779873405063285</v>
      </c>
      <c r="AB46">
        <v>11.642698938731458</v>
      </c>
      <c r="AC46">
        <v>8.5638349415226713</v>
      </c>
      <c r="AD46">
        <v>10.768215324191246</v>
      </c>
      <c r="AE46">
        <v>14.565613760078973</v>
      </c>
      <c r="AF46">
        <v>7.8440667550533556</v>
      </c>
      <c r="AG46">
        <v>11.769292556085311</v>
      </c>
      <c r="AH46">
        <v>45.064090555555651</v>
      </c>
      <c r="AI46">
        <v>4.1264547406614591</v>
      </c>
      <c r="AJ46">
        <v>0</v>
      </c>
      <c r="AK46">
        <v>15.104902295895513</v>
      </c>
      <c r="AL46">
        <v>0</v>
      </c>
      <c r="AM46">
        <v>0</v>
      </c>
      <c r="AN46">
        <v>1.0285877690238054</v>
      </c>
      <c r="AO46">
        <v>3.5084061844000005</v>
      </c>
      <c r="AP46">
        <v>2.6420788418392709</v>
      </c>
      <c r="AQ46">
        <v>14.703109184324406</v>
      </c>
      <c r="AR46">
        <v>13.987361701358695</v>
      </c>
      <c r="AS46">
        <v>7.134427342271052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431.17135032498578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4.9799934293567896</v>
      </c>
      <c r="L47">
        <v>38.417249910525463</v>
      </c>
      <c r="M47">
        <v>27.100260891502867</v>
      </c>
      <c r="N47">
        <v>34.990743921670081</v>
      </c>
      <c r="O47">
        <v>0</v>
      </c>
      <c r="P47">
        <v>36.018229854963622</v>
      </c>
      <c r="Q47">
        <v>3.6290833946488288</v>
      </c>
      <c r="R47">
        <v>7.0235174019401088</v>
      </c>
      <c r="S47">
        <v>3.979369084188912</v>
      </c>
      <c r="T47">
        <v>0</v>
      </c>
      <c r="U47">
        <v>51.409323552631584</v>
      </c>
      <c r="V47">
        <v>2.3594842962962965</v>
      </c>
      <c r="W47">
        <v>9.4799982428174232</v>
      </c>
      <c r="X47">
        <v>29.131495931126388</v>
      </c>
      <c r="Y47">
        <v>0</v>
      </c>
      <c r="Z47">
        <v>1.9214721818181821</v>
      </c>
      <c r="AA47">
        <v>8.2779873405063285</v>
      </c>
      <c r="AB47">
        <v>11.642698938731458</v>
      </c>
      <c r="AC47">
        <v>8.5638349415226713</v>
      </c>
      <c r="AD47">
        <v>10.768215324191246</v>
      </c>
      <c r="AE47">
        <v>14.565613760078973</v>
      </c>
      <c r="AF47">
        <v>7.8440667550533556</v>
      </c>
      <c r="AG47">
        <v>11.769292556085311</v>
      </c>
      <c r="AH47">
        <v>45.064090555555651</v>
      </c>
      <c r="AI47">
        <v>4.1264547406614591</v>
      </c>
      <c r="AJ47">
        <v>0</v>
      </c>
      <c r="AK47">
        <v>15.104902295895513</v>
      </c>
      <c r="AL47">
        <v>0</v>
      </c>
      <c r="AM47">
        <v>0</v>
      </c>
      <c r="AN47">
        <v>1.0285877690238054</v>
      </c>
      <c r="AO47">
        <v>3.5084061844000005</v>
      </c>
      <c r="AP47">
        <v>0</v>
      </c>
      <c r="AQ47">
        <v>14.703109184324406</v>
      </c>
      <c r="AR47">
        <v>13.987361701358695</v>
      </c>
      <c r="AS47">
        <v>7.134427342271052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428.52927148314649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4.9799934293567896</v>
      </c>
      <c r="L48">
        <v>38.417249910525463</v>
      </c>
      <c r="M48">
        <v>27.100260891502867</v>
      </c>
      <c r="N48">
        <v>34.990743921670081</v>
      </c>
      <c r="O48">
        <v>0</v>
      </c>
      <c r="P48">
        <v>36.018229854963622</v>
      </c>
      <c r="Q48">
        <v>3.6290833946488288</v>
      </c>
      <c r="R48">
        <v>7.0235174019401088</v>
      </c>
      <c r="S48">
        <v>3.979369084188912</v>
      </c>
      <c r="T48">
        <v>0</v>
      </c>
      <c r="U48">
        <v>51.409323552631584</v>
      </c>
      <c r="V48">
        <v>2.3594842962962965</v>
      </c>
      <c r="W48">
        <v>9.4799982428174232</v>
      </c>
      <c r="X48">
        <v>29.131495931126388</v>
      </c>
      <c r="Y48">
        <v>0</v>
      </c>
      <c r="Z48">
        <v>1.9214721818181821</v>
      </c>
      <c r="AA48">
        <v>8.2779873405063285</v>
      </c>
      <c r="AB48">
        <v>11.642698938731458</v>
      </c>
      <c r="AC48">
        <v>8.5638349415226713</v>
      </c>
      <c r="AD48">
        <v>10.768215324191246</v>
      </c>
      <c r="AE48">
        <v>14.565613760078973</v>
      </c>
      <c r="AF48">
        <v>7.8440667550533556</v>
      </c>
      <c r="AG48">
        <v>11.769292556085311</v>
      </c>
      <c r="AH48">
        <v>45.064090555555651</v>
      </c>
      <c r="AI48">
        <v>4.1264547406614591</v>
      </c>
      <c r="AJ48">
        <v>0</v>
      </c>
      <c r="AK48">
        <v>15.104902295895513</v>
      </c>
      <c r="AL48">
        <v>0</v>
      </c>
      <c r="AM48">
        <v>0</v>
      </c>
      <c r="AN48">
        <v>1.0285877690238054</v>
      </c>
      <c r="AO48">
        <v>3.5084061844000005</v>
      </c>
      <c r="AP48">
        <v>0</v>
      </c>
      <c r="AQ48">
        <v>14.703109184324406</v>
      </c>
      <c r="AR48">
        <v>13.987361701358695</v>
      </c>
      <c r="AS48">
        <v>7.134427342271052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428.52927148314649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4.9799934293567896</v>
      </c>
      <c r="L49">
        <v>38.417249910525463</v>
      </c>
      <c r="M49">
        <v>27.100260891502867</v>
      </c>
      <c r="N49">
        <v>34.990743921670081</v>
      </c>
      <c r="O49">
        <v>0</v>
      </c>
      <c r="P49">
        <v>36.018229854963622</v>
      </c>
      <c r="Q49">
        <v>3.6290833946488288</v>
      </c>
      <c r="R49">
        <v>7.0235174019401088</v>
      </c>
      <c r="S49">
        <v>3.979369084188912</v>
      </c>
      <c r="T49">
        <v>0</v>
      </c>
      <c r="U49">
        <v>51.409323552631584</v>
      </c>
      <c r="V49">
        <v>2.3594842962962965</v>
      </c>
      <c r="W49">
        <v>9.4799982428174232</v>
      </c>
      <c r="X49">
        <v>29.131495931126388</v>
      </c>
      <c r="Y49">
        <v>0</v>
      </c>
      <c r="Z49">
        <v>1.9214721818181821</v>
      </c>
      <c r="AA49">
        <v>8.2779873405063285</v>
      </c>
      <c r="AB49">
        <v>11.642698938731458</v>
      </c>
      <c r="AC49">
        <v>8.5638349415226713</v>
      </c>
      <c r="AD49">
        <v>10.768215324191246</v>
      </c>
      <c r="AE49">
        <v>14.565613760078973</v>
      </c>
      <c r="AF49">
        <v>7.8440667550533556</v>
      </c>
      <c r="AG49">
        <v>11.769292556085311</v>
      </c>
      <c r="AH49">
        <v>45.064090555555651</v>
      </c>
      <c r="AI49">
        <v>1.0503703302054666</v>
      </c>
      <c r="AJ49">
        <v>0</v>
      </c>
      <c r="AK49">
        <v>15.104902295895513</v>
      </c>
      <c r="AL49">
        <v>0</v>
      </c>
      <c r="AM49">
        <v>0</v>
      </c>
      <c r="AN49">
        <v>1.0285877690238054</v>
      </c>
      <c r="AO49">
        <v>3.5084061844000005</v>
      </c>
      <c r="AP49">
        <v>0</v>
      </c>
      <c r="AQ49">
        <v>14.703109184324406</v>
      </c>
      <c r="AR49">
        <v>13.987361701358695</v>
      </c>
      <c r="AS49">
        <v>7.134427342271052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425.45318707269047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4.9799934293567896</v>
      </c>
      <c r="L50">
        <v>38.417249910525463</v>
      </c>
      <c r="M50">
        <v>27.100260891502867</v>
      </c>
      <c r="N50">
        <v>34.990743921670081</v>
      </c>
      <c r="O50">
        <v>0</v>
      </c>
      <c r="P50">
        <v>36.018229854963622</v>
      </c>
      <c r="Q50">
        <v>3.6290833946488288</v>
      </c>
      <c r="R50">
        <v>7.0235174019401088</v>
      </c>
      <c r="S50">
        <v>3.979369084188912</v>
      </c>
      <c r="T50">
        <v>0</v>
      </c>
      <c r="U50">
        <v>51.409323552631584</v>
      </c>
      <c r="V50">
        <v>2.3594842962962965</v>
      </c>
      <c r="W50">
        <v>9.4799982428174232</v>
      </c>
      <c r="X50">
        <v>29.131495931126388</v>
      </c>
      <c r="Y50">
        <v>0</v>
      </c>
      <c r="Z50">
        <v>1.9214721818181821</v>
      </c>
      <c r="AA50">
        <v>8.2779873405063285</v>
      </c>
      <c r="AB50">
        <v>11.642698938731458</v>
      </c>
      <c r="AC50">
        <v>8.5638349415226713</v>
      </c>
      <c r="AD50">
        <v>10.768215324191246</v>
      </c>
      <c r="AE50">
        <v>14.565613760078973</v>
      </c>
      <c r="AF50">
        <v>7.8440667550533556</v>
      </c>
      <c r="AG50">
        <v>11.769292556085311</v>
      </c>
      <c r="AH50">
        <v>45.064090555555651</v>
      </c>
      <c r="AI50">
        <v>0</v>
      </c>
      <c r="AJ50">
        <v>0</v>
      </c>
      <c r="AK50">
        <v>15.104902295895513</v>
      </c>
      <c r="AL50">
        <v>0</v>
      </c>
      <c r="AM50">
        <v>0</v>
      </c>
      <c r="AN50">
        <v>1.0285877690238054</v>
      </c>
      <c r="AO50">
        <v>3.5084061844000005</v>
      </c>
      <c r="AP50">
        <v>0</v>
      </c>
      <c r="AQ50">
        <v>14.703109184324406</v>
      </c>
      <c r="AR50">
        <v>13.987361701358695</v>
      </c>
      <c r="AS50">
        <v>7.134427342271052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424.40281674248502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4.9799934293567896</v>
      </c>
      <c r="L51">
        <v>38.417249910525463</v>
      </c>
      <c r="M51">
        <v>27.100260891502867</v>
      </c>
      <c r="N51">
        <v>34.990743921670081</v>
      </c>
      <c r="O51">
        <v>0</v>
      </c>
      <c r="P51">
        <v>36.018229854963622</v>
      </c>
      <c r="Q51">
        <v>3.6290833946488288</v>
      </c>
      <c r="R51">
        <v>7.0235174019401088</v>
      </c>
      <c r="S51">
        <v>3.979369084188912</v>
      </c>
      <c r="T51">
        <v>0</v>
      </c>
      <c r="U51">
        <v>51.409323552631584</v>
      </c>
      <c r="V51">
        <v>2.3594842962962965</v>
      </c>
      <c r="W51">
        <v>9.4799982428174232</v>
      </c>
      <c r="X51">
        <v>29.131495931126388</v>
      </c>
      <c r="Y51">
        <v>0</v>
      </c>
      <c r="Z51">
        <v>1.9214721818181821</v>
      </c>
      <c r="AA51">
        <v>8.2779873405063285</v>
      </c>
      <c r="AB51">
        <v>11.642698938731458</v>
      </c>
      <c r="AC51">
        <v>8.5638349415226713</v>
      </c>
      <c r="AD51">
        <v>10.768215324191246</v>
      </c>
      <c r="AE51">
        <v>14.565613760078973</v>
      </c>
      <c r="AF51">
        <v>7.8440667550533556</v>
      </c>
      <c r="AG51">
        <v>11.769292556085311</v>
      </c>
      <c r="AH51">
        <v>45.064090555555651</v>
      </c>
      <c r="AI51">
        <v>0</v>
      </c>
      <c r="AJ51">
        <v>0</v>
      </c>
      <c r="AK51">
        <v>15.104902295895513</v>
      </c>
      <c r="AL51">
        <v>0</v>
      </c>
      <c r="AM51">
        <v>0</v>
      </c>
      <c r="AN51">
        <v>1.0285877690238054</v>
      </c>
      <c r="AO51">
        <v>3.5084061844000005</v>
      </c>
      <c r="AP51">
        <v>0</v>
      </c>
      <c r="AQ51">
        <v>14.703109184324406</v>
      </c>
      <c r="AR51">
        <v>13.987361701358695</v>
      </c>
      <c r="AS51">
        <v>9.5125698757843669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426.78095927599833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4.9799934293567896</v>
      </c>
      <c r="L52">
        <v>38.417249910525463</v>
      </c>
      <c r="M52">
        <v>27.100260891502867</v>
      </c>
      <c r="N52">
        <v>34.990743921670081</v>
      </c>
      <c r="O52">
        <v>0</v>
      </c>
      <c r="P52">
        <v>36.018229854963622</v>
      </c>
      <c r="Q52">
        <v>3.6290833946488288</v>
      </c>
      <c r="R52">
        <v>7.0235174019401088</v>
      </c>
      <c r="S52">
        <v>3.979369084188912</v>
      </c>
      <c r="T52">
        <v>0</v>
      </c>
      <c r="U52">
        <v>51.409323552631584</v>
      </c>
      <c r="V52">
        <v>4.2196551349628049</v>
      </c>
      <c r="W52">
        <v>9.4799982428174232</v>
      </c>
      <c r="X52">
        <v>29.131495931126388</v>
      </c>
      <c r="Y52">
        <v>0</v>
      </c>
      <c r="Z52">
        <v>1.9214721818181821</v>
      </c>
      <c r="AA52">
        <v>8.2779873405063285</v>
      </c>
      <c r="AB52">
        <v>11.642698938731458</v>
      </c>
      <c r="AC52">
        <v>8.5638349415226713</v>
      </c>
      <c r="AD52">
        <v>10.768215324191246</v>
      </c>
      <c r="AE52">
        <v>14.565613760078973</v>
      </c>
      <c r="AF52">
        <v>7.8440667550533556</v>
      </c>
      <c r="AG52">
        <v>11.769292556085311</v>
      </c>
      <c r="AH52">
        <v>45.064090555555651</v>
      </c>
      <c r="AI52">
        <v>0</v>
      </c>
      <c r="AJ52">
        <v>0</v>
      </c>
      <c r="AK52">
        <v>15.104902295895513</v>
      </c>
      <c r="AL52">
        <v>0</v>
      </c>
      <c r="AM52">
        <v>0</v>
      </c>
      <c r="AN52">
        <v>1.0285877690238054</v>
      </c>
      <c r="AO52">
        <v>3.5084061844000005</v>
      </c>
      <c r="AP52">
        <v>0</v>
      </c>
      <c r="AQ52">
        <v>14.703109184324406</v>
      </c>
      <c r="AR52">
        <v>13.987361701358695</v>
      </c>
      <c r="AS52">
        <v>9.5125698757843669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428.6411301146648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4.9800218907112841</v>
      </c>
      <c r="L53">
        <v>38.417249910525463</v>
      </c>
      <c r="M53">
        <v>27.100260891502867</v>
      </c>
      <c r="N53">
        <v>34.990743921670081</v>
      </c>
      <c r="O53">
        <v>0</v>
      </c>
      <c r="P53">
        <v>36.019522562129147</v>
      </c>
      <c r="Q53">
        <v>3.6290833946488288</v>
      </c>
      <c r="R53">
        <v>7.0235174019401088</v>
      </c>
      <c r="S53">
        <v>3.979369084188912</v>
      </c>
      <c r="T53">
        <v>0</v>
      </c>
      <c r="U53">
        <v>51.409323552631584</v>
      </c>
      <c r="V53">
        <v>4.2196551349628049</v>
      </c>
      <c r="W53">
        <v>9.4809040183739093</v>
      </c>
      <c r="X53">
        <v>29.131495931126388</v>
      </c>
      <c r="Y53">
        <v>0</v>
      </c>
      <c r="Z53">
        <v>1.9214721818181821</v>
      </c>
      <c r="AA53">
        <v>8.2779873405063285</v>
      </c>
      <c r="AB53">
        <v>11.642698938731458</v>
      </c>
      <c r="AC53">
        <v>8.5638349415226713</v>
      </c>
      <c r="AD53">
        <v>10.768215324191246</v>
      </c>
      <c r="AE53">
        <v>14.565613760078973</v>
      </c>
      <c r="AF53">
        <v>7.8440667550533556</v>
      </c>
      <c r="AG53">
        <v>11.769292556085311</v>
      </c>
      <c r="AH53">
        <v>45.064090555555651</v>
      </c>
      <c r="AI53">
        <v>0</v>
      </c>
      <c r="AJ53">
        <v>0</v>
      </c>
      <c r="AK53">
        <v>15.104902295895513</v>
      </c>
      <c r="AL53">
        <v>0</v>
      </c>
      <c r="AM53">
        <v>0</v>
      </c>
      <c r="AN53">
        <v>1.0285877690238054</v>
      </c>
      <c r="AO53">
        <v>3.5084061844000005</v>
      </c>
      <c r="AP53">
        <v>0</v>
      </c>
      <c r="AQ53">
        <v>14.703109184324406</v>
      </c>
      <c r="AR53">
        <v>13.987361701358695</v>
      </c>
      <c r="AS53">
        <v>9.5125698757843669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428.64335705874134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4.9800218907112841</v>
      </c>
      <c r="L54">
        <v>38.417249910525463</v>
      </c>
      <c r="M54">
        <v>27.100260891502867</v>
      </c>
      <c r="N54">
        <v>34.990743921670081</v>
      </c>
      <c r="O54">
        <v>0</v>
      </c>
      <c r="P54">
        <v>36.019522562129147</v>
      </c>
      <c r="Q54">
        <v>3.6290833946488288</v>
      </c>
      <c r="R54">
        <v>7.0235174019401088</v>
      </c>
      <c r="S54">
        <v>3.979369084188912</v>
      </c>
      <c r="T54">
        <v>0</v>
      </c>
      <c r="U54">
        <v>51.409323552631584</v>
      </c>
      <c r="V54">
        <v>4.2196551349628049</v>
      </c>
      <c r="W54">
        <v>9.4809040183739093</v>
      </c>
      <c r="X54">
        <v>29.131495931126388</v>
      </c>
      <c r="Y54">
        <v>0</v>
      </c>
      <c r="Z54">
        <v>1.9214721818181821</v>
      </c>
      <c r="AA54">
        <v>8.2779873405063285</v>
      </c>
      <c r="AB54">
        <v>11.642698938731458</v>
      </c>
      <c r="AC54">
        <v>8.5638349415226713</v>
      </c>
      <c r="AD54">
        <v>10.768215324191246</v>
      </c>
      <c r="AE54">
        <v>14.565613760078973</v>
      </c>
      <c r="AF54">
        <v>7.8440667550533556</v>
      </c>
      <c r="AG54">
        <v>11.769292556085311</v>
      </c>
      <c r="AH54">
        <v>45.064090555555651</v>
      </c>
      <c r="AI54">
        <v>0</v>
      </c>
      <c r="AJ54">
        <v>0</v>
      </c>
      <c r="AK54">
        <v>15.104902295895513</v>
      </c>
      <c r="AL54">
        <v>0</v>
      </c>
      <c r="AM54">
        <v>0</v>
      </c>
      <c r="AN54">
        <v>1.0285877690238054</v>
      </c>
      <c r="AO54">
        <v>3.5084061844000005</v>
      </c>
      <c r="AP54">
        <v>0</v>
      </c>
      <c r="AQ54">
        <v>14.703109184324406</v>
      </c>
      <c r="AR54">
        <v>13.987361701358695</v>
      </c>
      <c r="AS54">
        <v>9.5125698757843669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428.64335705874134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4.9800218907112841</v>
      </c>
      <c r="L55">
        <v>38.417249910525463</v>
      </c>
      <c r="M55">
        <v>27.100260891502867</v>
      </c>
      <c r="N55">
        <v>34.990743921670081</v>
      </c>
      <c r="O55">
        <v>0</v>
      </c>
      <c r="P55">
        <v>36.019522562129147</v>
      </c>
      <c r="Q55">
        <v>3.6290833946488288</v>
      </c>
      <c r="R55">
        <v>7.0235174019401088</v>
      </c>
      <c r="S55">
        <v>3.979369084188912</v>
      </c>
      <c r="T55">
        <v>0</v>
      </c>
      <c r="U55">
        <v>51.409323552631584</v>
      </c>
      <c r="V55">
        <v>2.3594842962962965</v>
      </c>
      <c r="W55">
        <v>9.4809040183739093</v>
      </c>
      <c r="X55">
        <v>29.131495931126388</v>
      </c>
      <c r="Y55">
        <v>0</v>
      </c>
      <c r="Z55">
        <v>1.9214721818181821</v>
      </c>
      <c r="AA55">
        <v>8.2779873405063285</v>
      </c>
      <c r="AB55">
        <v>11.642698938731458</v>
      </c>
      <c r="AC55">
        <v>8.5638349415226713</v>
      </c>
      <c r="AD55">
        <v>10.768215324191246</v>
      </c>
      <c r="AE55">
        <v>14.565613760078973</v>
      </c>
      <c r="AF55">
        <v>7.8440667550533556</v>
      </c>
      <c r="AG55">
        <v>11.769292556085311</v>
      </c>
      <c r="AH55">
        <v>45.064090555555651</v>
      </c>
      <c r="AI55">
        <v>0</v>
      </c>
      <c r="AJ55">
        <v>0</v>
      </c>
      <c r="AK55">
        <v>15.104902295895513</v>
      </c>
      <c r="AL55">
        <v>0</v>
      </c>
      <c r="AM55">
        <v>0</v>
      </c>
      <c r="AN55">
        <v>1.0285877690238054</v>
      </c>
      <c r="AO55">
        <v>3.5084061844000005</v>
      </c>
      <c r="AP55">
        <v>0</v>
      </c>
      <c r="AQ55">
        <v>14.703109184324406</v>
      </c>
      <c r="AR55">
        <v>13.987361701358695</v>
      </c>
      <c r="AS55">
        <v>9.5125698757843669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426.78318622007481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4.9800218907112841</v>
      </c>
      <c r="L56">
        <v>38.417249910525463</v>
      </c>
      <c r="M56">
        <v>27.100260891502867</v>
      </c>
      <c r="N56">
        <v>34.990743921670081</v>
      </c>
      <c r="O56">
        <v>0</v>
      </c>
      <c r="P56">
        <v>36.019522562129147</v>
      </c>
      <c r="Q56">
        <v>3.6290833946488288</v>
      </c>
      <c r="R56">
        <v>7.0235174019401088</v>
      </c>
      <c r="S56">
        <v>3.979369084188912</v>
      </c>
      <c r="T56">
        <v>0</v>
      </c>
      <c r="U56">
        <v>51.409323552631584</v>
      </c>
      <c r="V56">
        <v>2.3594842962962965</v>
      </c>
      <c r="W56">
        <v>9.4809040183739093</v>
      </c>
      <c r="X56">
        <v>29.131495931126388</v>
      </c>
      <c r="Y56">
        <v>0</v>
      </c>
      <c r="Z56">
        <v>1.9214721818181821</v>
      </c>
      <c r="AA56">
        <v>8.2779873405063285</v>
      </c>
      <c r="AB56">
        <v>11.642698938731458</v>
      </c>
      <c r="AC56">
        <v>8.5638349415226713</v>
      </c>
      <c r="AD56">
        <v>10.768215324191246</v>
      </c>
      <c r="AE56">
        <v>14.565613760078973</v>
      </c>
      <c r="AF56">
        <v>7.8440667550533556</v>
      </c>
      <c r="AG56">
        <v>11.769292556085311</v>
      </c>
      <c r="AH56">
        <v>45.064090555555651</v>
      </c>
      <c r="AI56">
        <v>0</v>
      </c>
      <c r="AJ56">
        <v>0</v>
      </c>
      <c r="AK56">
        <v>15.104902295895513</v>
      </c>
      <c r="AL56">
        <v>0</v>
      </c>
      <c r="AM56">
        <v>0</v>
      </c>
      <c r="AN56">
        <v>1.0285877690238054</v>
      </c>
      <c r="AO56">
        <v>3.5084061844000005</v>
      </c>
      <c r="AP56">
        <v>0</v>
      </c>
      <c r="AQ56">
        <v>14.703109184324406</v>
      </c>
      <c r="AR56">
        <v>12.035636698641303</v>
      </c>
      <c r="AS56">
        <v>9.5125698757843669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424.83146121735746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4.9800218907112841</v>
      </c>
      <c r="L57">
        <v>38.417249910525463</v>
      </c>
      <c r="M57">
        <v>27.103642798283264</v>
      </c>
      <c r="N57">
        <v>34.991333398744246</v>
      </c>
      <c r="O57">
        <v>0</v>
      </c>
      <c r="P57">
        <v>36.012109010233225</v>
      </c>
      <c r="Q57">
        <v>3.6290833946488288</v>
      </c>
      <c r="R57">
        <v>7.0235174019401088</v>
      </c>
      <c r="S57">
        <v>3.979369084188912</v>
      </c>
      <c r="T57">
        <v>0</v>
      </c>
      <c r="U57">
        <v>51.409323552631584</v>
      </c>
      <c r="V57">
        <v>4.2196551349628049</v>
      </c>
      <c r="W57">
        <v>9.4791199871071719</v>
      </c>
      <c r="X57">
        <v>29.130726434738278</v>
      </c>
      <c r="Y57">
        <v>0</v>
      </c>
      <c r="Z57">
        <v>1.9214721818181821</v>
      </c>
      <c r="AA57">
        <v>8.2779873405063285</v>
      </c>
      <c r="AB57">
        <v>11.642698938731458</v>
      </c>
      <c r="AC57">
        <v>8.5638349415226713</v>
      </c>
      <c r="AD57">
        <v>10.768215324191246</v>
      </c>
      <c r="AE57">
        <v>14.565613760078973</v>
      </c>
      <c r="AF57">
        <v>7.8440667550533556</v>
      </c>
      <c r="AG57">
        <v>11.769292556085311</v>
      </c>
      <c r="AH57">
        <v>45.064090555555651</v>
      </c>
      <c r="AI57">
        <v>0</v>
      </c>
      <c r="AJ57">
        <v>0</v>
      </c>
      <c r="AK57">
        <v>15.104902295895513</v>
      </c>
      <c r="AL57">
        <v>0</v>
      </c>
      <c r="AM57">
        <v>0</v>
      </c>
      <c r="AN57">
        <v>1.0285877690238054</v>
      </c>
      <c r="AO57">
        <v>3.5084061844000005</v>
      </c>
      <c r="AP57">
        <v>3.5479344973487978</v>
      </c>
      <c r="AQ57">
        <v>14.703109184324406</v>
      </c>
      <c r="AR57">
        <v>12.035636698641303</v>
      </c>
      <c r="AS57">
        <v>7.134427342271052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427.85542832416331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4.9800218907112841</v>
      </c>
      <c r="L58">
        <v>38.417249910525463</v>
      </c>
      <c r="M58">
        <v>27.103642798283264</v>
      </c>
      <c r="N58">
        <v>34.991333398744246</v>
      </c>
      <c r="O58">
        <v>0</v>
      </c>
      <c r="P58">
        <v>36.012109010233225</v>
      </c>
      <c r="Q58">
        <v>3.6290833946488288</v>
      </c>
      <c r="R58">
        <v>7.0235174019401088</v>
      </c>
      <c r="S58">
        <v>3.979369084188912</v>
      </c>
      <c r="T58">
        <v>0</v>
      </c>
      <c r="U58">
        <v>51.409323552631584</v>
      </c>
      <c r="V58">
        <v>4.2196551349628049</v>
      </c>
      <c r="W58">
        <v>9.4791199871071719</v>
      </c>
      <c r="X58">
        <v>29.130726434738278</v>
      </c>
      <c r="Y58">
        <v>0</v>
      </c>
      <c r="Z58">
        <v>1.9214721818181821</v>
      </c>
      <c r="AA58">
        <v>8.2779873405063285</v>
      </c>
      <c r="AB58">
        <v>11.642698938731458</v>
      </c>
      <c r="AC58">
        <v>8.5638349415226713</v>
      </c>
      <c r="AD58">
        <v>10.768215324191246</v>
      </c>
      <c r="AE58">
        <v>14.565613760078973</v>
      </c>
      <c r="AF58">
        <v>7.8440667550533556</v>
      </c>
      <c r="AG58">
        <v>11.769292556085311</v>
      </c>
      <c r="AH58">
        <v>45.064090555555651</v>
      </c>
      <c r="AI58">
        <v>0</v>
      </c>
      <c r="AJ58">
        <v>0</v>
      </c>
      <c r="AK58">
        <v>15.104902295895513</v>
      </c>
      <c r="AL58">
        <v>0</v>
      </c>
      <c r="AM58">
        <v>0</v>
      </c>
      <c r="AN58">
        <v>1.0285877690238054</v>
      </c>
      <c r="AO58">
        <v>3.5084061844000005</v>
      </c>
      <c r="AP58">
        <v>3.5479344973487978</v>
      </c>
      <c r="AQ58">
        <v>14.703109184324406</v>
      </c>
      <c r="AR58">
        <v>12.035636698641303</v>
      </c>
      <c r="AS58">
        <v>7.134427342271052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427.85542832416331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9.0001101594495712</v>
      </c>
      <c r="L59">
        <v>38.417249910525463</v>
      </c>
      <c r="M59">
        <v>27.103642798283264</v>
      </c>
      <c r="N59">
        <v>34.991333398744246</v>
      </c>
      <c r="O59">
        <v>0</v>
      </c>
      <c r="P59">
        <v>36.012109010233225</v>
      </c>
      <c r="Q59">
        <v>6.429636758287292</v>
      </c>
      <c r="R59">
        <v>12.497838908450705</v>
      </c>
      <c r="S59">
        <v>7.7788818693467343</v>
      </c>
      <c r="T59">
        <v>0</v>
      </c>
      <c r="U59">
        <v>51.409323552631584</v>
      </c>
      <c r="V59">
        <v>4.2196551349628049</v>
      </c>
      <c r="W59">
        <v>9.4791199871071719</v>
      </c>
      <c r="X59">
        <v>29.130726434738278</v>
      </c>
      <c r="Y59">
        <v>0</v>
      </c>
      <c r="Z59">
        <v>1.9214721818181821</v>
      </c>
      <c r="AA59">
        <v>8.2779873405063285</v>
      </c>
      <c r="AB59">
        <v>11.642698938731458</v>
      </c>
      <c r="AC59">
        <v>8.5638349415226713</v>
      </c>
      <c r="AD59">
        <v>10.768215324191246</v>
      </c>
      <c r="AE59">
        <v>14.565613760078973</v>
      </c>
      <c r="AF59">
        <v>7.8440667550533556</v>
      </c>
      <c r="AG59">
        <v>11.769292556085311</v>
      </c>
      <c r="AH59">
        <v>45.064090555555651</v>
      </c>
      <c r="AI59">
        <v>0</v>
      </c>
      <c r="AJ59">
        <v>0</v>
      </c>
      <c r="AK59">
        <v>15.104902295895513</v>
      </c>
      <c r="AL59">
        <v>0</v>
      </c>
      <c r="AM59">
        <v>0</v>
      </c>
      <c r="AN59">
        <v>1.0285877690238054</v>
      </c>
      <c r="AO59">
        <v>3.5084061844000005</v>
      </c>
      <c r="AP59">
        <v>3.5479344973487978</v>
      </c>
      <c r="AQ59">
        <v>14.703109184324406</v>
      </c>
      <c r="AR59">
        <v>12.035636698641303</v>
      </c>
      <c r="AS59">
        <v>7.134427342271052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443.9499042482085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9.0001101594495712</v>
      </c>
      <c r="L60">
        <v>105.64295519465382</v>
      </c>
      <c r="M60">
        <v>27.103642798283264</v>
      </c>
      <c r="N60">
        <v>34.991333398744246</v>
      </c>
      <c r="O60">
        <v>0</v>
      </c>
      <c r="P60">
        <v>36.012109010233225</v>
      </c>
      <c r="Q60">
        <v>6.429636758287292</v>
      </c>
      <c r="R60">
        <v>12.497838908450705</v>
      </c>
      <c r="S60">
        <v>7.7788818693467343</v>
      </c>
      <c r="T60">
        <v>0</v>
      </c>
      <c r="U60">
        <v>51.409323552631584</v>
      </c>
      <c r="V60">
        <v>4.2196551349628049</v>
      </c>
      <c r="W60">
        <v>9.4791199871071719</v>
      </c>
      <c r="X60">
        <v>29.130726434738278</v>
      </c>
      <c r="Y60">
        <v>0</v>
      </c>
      <c r="Z60">
        <v>1.9214721818181821</v>
      </c>
      <c r="AA60">
        <v>8.2779873405063285</v>
      </c>
      <c r="AB60">
        <v>11.642698938731458</v>
      </c>
      <c r="AC60">
        <v>8.5638349415226713</v>
      </c>
      <c r="AD60">
        <v>10.768215324191246</v>
      </c>
      <c r="AE60">
        <v>14.565613760078973</v>
      </c>
      <c r="AF60">
        <v>7.8440667550533556</v>
      </c>
      <c r="AG60">
        <v>11.769292556085311</v>
      </c>
      <c r="AH60">
        <v>45.064090555555651</v>
      </c>
      <c r="AI60">
        <v>0</v>
      </c>
      <c r="AJ60">
        <v>0</v>
      </c>
      <c r="AK60">
        <v>15.104902295895513</v>
      </c>
      <c r="AL60">
        <v>0</v>
      </c>
      <c r="AM60">
        <v>0</v>
      </c>
      <c r="AN60">
        <v>1.0285877690238054</v>
      </c>
      <c r="AO60">
        <v>3.5084061844000005</v>
      </c>
      <c r="AP60">
        <v>3.5479344973487978</v>
      </c>
      <c r="AQ60">
        <v>14.703109184324406</v>
      </c>
      <c r="AR60">
        <v>12.035636698641303</v>
      </c>
      <c r="AS60">
        <v>7.134427342271052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511.17560953233692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9.0001101594495712</v>
      </c>
      <c r="L61">
        <v>124.85135064232588</v>
      </c>
      <c r="M61">
        <v>27.103642798283264</v>
      </c>
      <c r="N61">
        <v>34.991333398744246</v>
      </c>
      <c r="O61">
        <v>0</v>
      </c>
      <c r="P61">
        <v>36.012109010233225</v>
      </c>
      <c r="Q61">
        <v>6.429636758287292</v>
      </c>
      <c r="R61">
        <v>12.497838908450705</v>
      </c>
      <c r="S61">
        <v>7.7788818693467343</v>
      </c>
      <c r="T61">
        <v>0</v>
      </c>
      <c r="U61">
        <v>51.409323552631584</v>
      </c>
      <c r="V61">
        <v>4.2196551349628049</v>
      </c>
      <c r="W61">
        <v>9.4788231300970871</v>
      </c>
      <c r="X61">
        <v>29.130628347724077</v>
      </c>
      <c r="Y61">
        <v>0</v>
      </c>
      <c r="Z61">
        <v>1.9214721818181821</v>
      </c>
      <c r="AA61">
        <v>8.2779873405063285</v>
      </c>
      <c r="AB61">
        <v>11.642698938731458</v>
      </c>
      <c r="AC61">
        <v>8.5638349415226713</v>
      </c>
      <c r="AD61">
        <v>10.768215324191246</v>
      </c>
      <c r="AE61">
        <v>14.565613760078973</v>
      </c>
      <c r="AF61">
        <v>7.8440667550533556</v>
      </c>
      <c r="AG61">
        <v>11.769292556085311</v>
      </c>
      <c r="AH61">
        <v>45.064090555555651</v>
      </c>
      <c r="AI61">
        <v>0</v>
      </c>
      <c r="AJ61">
        <v>0</v>
      </c>
      <c r="AK61">
        <v>15.104902295895513</v>
      </c>
      <c r="AL61">
        <v>0</v>
      </c>
      <c r="AM61">
        <v>0</v>
      </c>
      <c r="AN61">
        <v>1.0285877690238054</v>
      </c>
      <c r="AO61">
        <v>2.6594583704000008</v>
      </c>
      <c r="AP61">
        <v>3.5479344973487978</v>
      </c>
      <c r="AQ61">
        <v>14.703109184324406</v>
      </c>
      <c r="AR61">
        <v>12.035636698641303</v>
      </c>
      <c r="AS61">
        <v>7.134427342271052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529.5346622219846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9.0001101594495712</v>
      </c>
      <c r="L62">
        <v>153.66313041706752</v>
      </c>
      <c r="M62">
        <v>27.103642798283264</v>
      </c>
      <c r="N62">
        <v>34.991333398744246</v>
      </c>
      <c r="O62">
        <v>0</v>
      </c>
      <c r="P62">
        <v>36.012109010233225</v>
      </c>
      <c r="Q62">
        <v>6.429636758287292</v>
      </c>
      <c r="R62">
        <v>12.497838908450705</v>
      </c>
      <c r="S62">
        <v>7.7788818693467343</v>
      </c>
      <c r="T62">
        <v>0</v>
      </c>
      <c r="U62">
        <v>51.409323552631584</v>
      </c>
      <c r="V62">
        <v>4.2149298562329394</v>
      </c>
      <c r="W62">
        <v>9.4788231300970871</v>
      </c>
      <c r="X62">
        <v>29.130628347724077</v>
      </c>
      <c r="Y62">
        <v>0</v>
      </c>
      <c r="Z62">
        <v>1.9214721818181821</v>
      </c>
      <c r="AA62">
        <v>8.2779873405063285</v>
      </c>
      <c r="AB62">
        <v>11.642698938731458</v>
      </c>
      <c r="AC62">
        <v>8.5638349415226713</v>
      </c>
      <c r="AD62">
        <v>10.768215324191246</v>
      </c>
      <c r="AE62">
        <v>14.565613760078973</v>
      </c>
      <c r="AF62">
        <v>7.8440667550533556</v>
      </c>
      <c r="AG62">
        <v>11.769292556085311</v>
      </c>
      <c r="AH62">
        <v>45.064090555555651</v>
      </c>
      <c r="AI62">
        <v>0</v>
      </c>
      <c r="AJ62">
        <v>0</v>
      </c>
      <c r="AK62">
        <v>15.104902295895513</v>
      </c>
      <c r="AL62">
        <v>0</v>
      </c>
      <c r="AM62">
        <v>0</v>
      </c>
      <c r="AN62">
        <v>1.0285877690238054</v>
      </c>
      <c r="AO62">
        <v>2.6594583704000008</v>
      </c>
      <c r="AP62">
        <v>3.5479344973487978</v>
      </c>
      <c r="AQ62">
        <v>14.703109184324406</v>
      </c>
      <c r="AR62">
        <v>12.035636698641303</v>
      </c>
      <c r="AS62">
        <v>7.134427342271052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558.34171671799629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9.0001101594495712</v>
      </c>
      <c r="L63">
        <v>153.66313041706752</v>
      </c>
      <c r="M63">
        <v>27.103642798283264</v>
      </c>
      <c r="N63">
        <v>34.991333398744246</v>
      </c>
      <c r="O63">
        <v>0</v>
      </c>
      <c r="P63">
        <v>36.012109010233225</v>
      </c>
      <c r="Q63">
        <v>6.429636758287292</v>
      </c>
      <c r="R63">
        <v>12.497838908450705</v>
      </c>
      <c r="S63">
        <v>7.7788818693467343</v>
      </c>
      <c r="T63">
        <v>0</v>
      </c>
      <c r="U63">
        <v>51.409323552631584</v>
      </c>
      <c r="V63">
        <v>4.2149298562329394</v>
      </c>
      <c r="W63">
        <v>9.4788231300970871</v>
      </c>
      <c r="X63">
        <v>29.130628347724077</v>
      </c>
      <c r="Y63">
        <v>0</v>
      </c>
      <c r="Z63">
        <v>0</v>
      </c>
      <c r="AA63">
        <v>8.2779873405063285</v>
      </c>
      <c r="AB63">
        <v>11.642698938731458</v>
      </c>
      <c r="AC63">
        <v>8.5638349415226713</v>
      </c>
      <c r="AD63">
        <v>10.768215324191246</v>
      </c>
      <c r="AE63">
        <v>14.565613760078973</v>
      </c>
      <c r="AF63">
        <v>7.8440667550533556</v>
      </c>
      <c r="AG63">
        <v>11.769292556085311</v>
      </c>
      <c r="AH63">
        <v>45.064090555555651</v>
      </c>
      <c r="AI63">
        <v>0</v>
      </c>
      <c r="AJ63">
        <v>0</v>
      </c>
      <c r="AK63">
        <v>15.104902295895513</v>
      </c>
      <c r="AL63">
        <v>0</v>
      </c>
      <c r="AM63">
        <v>0</v>
      </c>
      <c r="AN63">
        <v>1.0285877690238054</v>
      </c>
      <c r="AO63">
        <v>2.6594583704000008</v>
      </c>
      <c r="AP63">
        <v>3.5479344973487978</v>
      </c>
      <c r="AQ63">
        <v>14.703109184324406</v>
      </c>
      <c r="AR63">
        <v>12.035636698641303</v>
      </c>
      <c r="AS63">
        <v>7.134427342271052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556.42024453617807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9.0001101594495712</v>
      </c>
      <c r="L64">
        <v>172.871411759902</v>
      </c>
      <c r="M64">
        <v>27.103642798283264</v>
      </c>
      <c r="N64">
        <v>34.991333398744246</v>
      </c>
      <c r="O64">
        <v>0</v>
      </c>
      <c r="P64">
        <v>36.012109010233225</v>
      </c>
      <c r="Q64">
        <v>6.429636758287292</v>
      </c>
      <c r="R64">
        <v>12.497838908450705</v>
      </c>
      <c r="S64">
        <v>7.7788818693467343</v>
      </c>
      <c r="T64">
        <v>0</v>
      </c>
      <c r="U64">
        <v>51.409323552631584</v>
      </c>
      <c r="V64">
        <v>4.2149298562329394</v>
      </c>
      <c r="W64">
        <v>9.4788231300970871</v>
      </c>
      <c r="X64">
        <v>29.130628347724077</v>
      </c>
      <c r="Y64">
        <v>0</v>
      </c>
      <c r="Z64">
        <v>0</v>
      </c>
      <c r="AA64">
        <v>8.2779873405063285</v>
      </c>
      <c r="AB64">
        <v>11.642698938731458</v>
      </c>
      <c r="AC64">
        <v>8.5638349415226713</v>
      </c>
      <c r="AD64">
        <v>10.768215324191246</v>
      </c>
      <c r="AE64">
        <v>14.565613760078973</v>
      </c>
      <c r="AF64">
        <v>7.8440667550533556</v>
      </c>
      <c r="AG64">
        <v>11.769292556085311</v>
      </c>
      <c r="AH64">
        <v>45.064090555555651</v>
      </c>
      <c r="AI64">
        <v>0</v>
      </c>
      <c r="AJ64">
        <v>0</v>
      </c>
      <c r="AK64">
        <v>15.104902295895513</v>
      </c>
      <c r="AL64">
        <v>0</v>
      </c>
      <c r="AM64">
        <v>0</v>
      </c>
      <c r="AN64">
        <v>1.0285877690238054</v>
      </c>
      <c r="AO64">
        <v>2.6074821552000009</v>
      </c>
      <c r="AP64">
        <v>3.5479344973487978</v>
      </c>
      <c r="AQ64">
        <v>14.703109184324406</v>
      </c>
      <c r="AR64">
        <v>12.035636698641303</v>
      </c>
      <c r="AS64">
        <v>7.134427342271052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575.57654966381256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9.0001101594495712</v>
      </c>
      <c r="L65">
        <v>172.871411759902</v>
      </c>
      <c r="M65">
        <v>27.103642798283264</v>
      </c>
      <c r="N65">
        <v>34.991333398744246</v>
      </c>
      <c r="O65">
        <v>0</v>
      </c>
      <c r="P65">
        <v>36.012109010233225</v>
      </c>
      <c r="Q65">
        <v>6.429636758287292</v>
      </c>
      <c r="R65">
        <v>12.497838908450705</v>
      </c>
      <c r="S65">
        <v>7.7788818693467343</v>
      </c>
      <c r="T65">
        <v>0</v>
      </c>
      <c r="U65">
        <v>51.409323552631584</v>
      </c>
      <c r="V65">
        <v>4.2180712081513834</v>
      </c>
      <c r="W65">
        <v>9.4788231300970871</v>
      </c>
      <c r="X65">
        <v>29.130628347724077</v>
      </c>
      <c r="Y65">
        <v>0</v>
      </c>
      <c r="Z65">
        <v>0</v>
      </c>
      <c r="AA65">
        <v>8.2779873405063285</v>
      </c>
      <c r="AB65">
        <v>11.642698938731458</v>
      </c>
      <c r="AC65">
        <v>8.5638349415226713</v>
      </c>
      <c r="AD65">
        <v>10.768215324191246</v>
      </c>
      <c r="AE65">
        <v>14.565613760078973</v>
      </c>
      <c r="AF65">
        <v>7.8440667550533556</v>
      </c>
      <c r="AG65">
        <v>11.769292556085311</v>
      </c>
      <c r="AH65">
        <v>45.064090555555651</v>
      </c>
      <c r="AI65">
        <v>0</v>
      </c>
      <c r="AJ65">
        <v>0</v>
      </c>
      <c r="AK65">
        <v>15.104902295895513</v>
      </c>
      <c r="AL65">
        <v>0</v>
      </c>
      <c r="AM65">
        <v>0</v>
      </c>
      <c r="AN65">
        <v>1.0285877690238054</v>
      </c>
      <c r="AO65">
        <v>2.6074821552000009</v>
      </c>
      <c r="AP65">
        <v>3.5479344973487978</v>
      </c>
      <c r="AQ65">
        <v>14.703109184324406</v>
      </c>
      <c r="AR65">
        <v>12.035636698641303</v>
      </c>
      <c r="AS65">
        <v>7.134427342271052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575.5796910157311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9.0001101594495712</v>
      </c>
      <c r="L66">
        <v>172.871411759902</v>
      </c>
      <c r="M66">
        <v>27.103642798283264</v>
      </c>
      <c r="N66">
        <v>34.991333398744246</v>
      </c>
      <c r="O66">
        <v>0</v>
      </c>
      <c r="P66">
        <v>36.012109010233225</v>
      </c>
      <c r="Q66">
        <v>6.429636758287292</v>
      </c>
      <c r="R66">
        <v>12.497838908450705</v>
      </c>
      <c r="S66">
        <v>7.7788818693467343</v>
      </c>
      <c r="T66">
        <v>0</v>
      </c>
      <c r="U66">
        <v>51.409323552631584</v>
      </c>
      <c r="V66">
        <v>4.2180712081513834</v>
      </c>
      <c r="W66">
        <v>9.4788231300970871</v>
      </c>
      <c r="X66">
        <v>29.130628347724077</v>
      </c>
      <c r="Y66">
        <v>0</v>
      </c>
      <c r="Z66">
        <v>0</v>
      </c>
      <c r="AA66">
        <v>8.2779873405063285</v>
      </c>
      <c r="AB66">
        <v>11.642698938731458</v>
      </c>
      <c r="AC66">
        <v>8.5638349415226713</v>
      </c>
      <c r="AD66">
        <v>10.768215324191246</v>
      </c>
      <c r="AE66">
        <v>14.565613760078973</v>
      </c>
      <c r="AF66">
        <v>7.8440667550533556</v>
      </c>
      <c r="AG66">
        <v>11.769292556085311</v>
      </c>
      <c r="AH66">
        <v>45.064090555555651</v>
      </c>
      <c r="AI66">
        <v>0</v>
      </c>
      <c r="AJ66">
        <v>0</v>
      </c>
      <c r="AK66">
        <v>15.104902295895513</v>
      </c>
      <c r="AL66">
        <v>0</v>
      </c>
      <c r="AM66">
        <v>0</v>
      </c>
      <c r="AN66">
        <v>1.0285877690238054</v>
      </c>
      <c r="AO66">
        <v>2.6074821552000009</v>
      </c>
      <c r="AP66">
        <v>3.5479344973487978</v>
      </c>
      <c r="AQ66">
        <v>14.703109184324406</v>
      </c>
      <c r="AR66">
        <v>12.035636698641303</v>
      </c>
      <c r="AS66">
        <v>7.134427342271052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575.5796910157311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9.0001101594495712</v>
      </c>
      <c r="L67">
        <v>172.871411759902</v>
      </c>
      <c r="M67">
        <v>27.103642798283264</v>
      </c>
      <c r="N67">
        <v>34.991333398744246</v>
      </c>
      <c r="O67">
        <v>0</v>
      </c>
      <c r="P67">
        <v>36.012109010233225</v>
      </c>
      <c r="Q67">
        <v>6.429636758287292</v>
      </c>
      <c r="R67">
        <v>12.497838908450705</v>
      </c>
      <c r="S67">
        <v>7.7788818693467343</v>
      </c>
      <c r="T67">
        <v>0</v>
      </c>
      <c r="U67">
        <v>51.409323552631584</v>
      </c>
      <c r="V67">
        <v>4.2180712081513834</v>
      </c>
      <c r="W67">
        <v>9.4788231300970871</v>
      </c>
      <c r="X67">
        <v>29.130628347724077</v>
      </c>
      <c r="Y67">
        <v>0</v>
      </c>
      <c r="Z67">
        <v>0</v>
      </c>
      <c r="AA67">
        <v>8.2779873405063285</v>
      </c>
      <c r="AB67">
        <v>11.642698938731458</v>
      </c>
      <c r="AC67">
        <v>8.5638349415226713</v>
      </c>
      <c r="AD67">
        <v>10.768215324191246</v>
      </c>
      <c r="AE67">
        <v>14.565613760078973</v>
      </c>
      <c r="AF67">
        <v>7.8440667550533556</v>
      </c>
      <c r="AG67">
        <v>11.769292556085311</v>
      </c>
      <c r="AH67">
        <v>45.064090555555651</v>
      </c>
      <c r="AI67">
        <v>0</v>
      </c>
      <c r="AJ67">
        <v>0</v>
      </c>
      <c r="AK67">
        <v>15.104902295895513</v>
      </c>
      <c r="AL67">
        <v>0</v>
      </c>
      <c r="AM67">
        <v>0</v>
      </c>
      <c r="AN67">
        <v>1.0285877690238054</v>
      </c>
      <c r="AO67">
        <v>2.6074821552000009</v>
      </c>
      <c r="AP67">
        <v>0.75487971292460643</v>
      </c>
      <c r="AQ67">
        <v>14.703109184324406</v>
      </c>
      <c r="AR67">
        <v>12.035636698641303</v>
      </c>
      <c r="AS67">
        <v>7.134427342271052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572.78663623130694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9.0001101594495712</v>
      </c>
      <c r="L68">
        <v>172.871411759902</v>
      </c>
      <c r="M68">
        <v>27.103642798283264</v>
      </c>
      <c r="N68">
        <v>34.991333398744246</v>
      </c>
      <c r="O68">
        <v>0</v>
      </c>
      <c r="P68">
        <v>36.012109010233225</v>
      </c>
      <c r="Q68">
        <v>6.429636758287292</v>
      </c>
      <c r="R68">
        <v>12.497838908450705</v>
      </c>
      <c r="S68">
        <v>7.7788818693467343</v>
      </c>
      <c r="T68">
        <v>0</v>
      </c>
      <c r="U68">
        <v>51.409323552631584</v>
      </c>
      <c r="V68">
        <v>4.2180712081513834</v>
      </c>
      <c r="W68">
        <v>9.4788231300970871</v>
      </c>
      <c r="X68">
        <v>29.130628347724077</v>
      </c>
      <c r="Y68">
        <v>0</v>
      </c>
      <c r="Z68">
        <v>0</v>
      </c>
      <c r="AA68">
        <v>8.2779873405063285</v>
      </c>
      <c r="AB68">
        <v>11.642698938731458</v>
      </c>
      <c r="AC68">
        <v>8.5638349415226713</v>
      </c>
      <c r="AD68">
        <v>10.768215324191246</v>
      </c>
      <c r="AE68">
        <v>14.565613760078973</v>
      </c>
      <c r="AF68">
        <v>7.8440667550533556</v>
      </c>
      <c r="AG68">
        <v>11.769292556085311</v>
      </c>
      <c r="AH68">
        <v>45.064090555555651</v>
      </c>
      <c r="AI68">
        <v>0</v>
      </c>
      <c r="AJ68">
        <v>0</v>
      </c>
      <c r="AK68">
        <v>15.104902295895513</v>
      </c>
      <c r="AL68">
        <v>0</v>
      </c>
      <c r="AM68">
        <v>0</v>
      </c>
      <c r="AN68">
        <v>1.0285877690238054</v>
      </c>
      <c r="AO68">
        <v>2.5641684380000003</v>
      </c>
      <c r="AP68">
        <v>0.75487971292460643</v>
      </c>
      <c r="AQ68">
        <v>14.703109184324406</v>
      </c>
      <c r="AR68">
        <v>12.035636698641303</v>
      </c>
      <c r="AS68">
        <v>7.134427342271052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572.74332251410692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9.0001101594495712</v>
      </c>
      <c r="L69">
        <v>172.871411759902</v>
      </c>
      <c r="M69">
        <v>27.103642798283264</v>
      </c>
      <c r="N69">
        <v>34.991333398744246</v>
      </c>
      <c r="O69">
        <v>0</v>
      </c>
      <c r="P69">
        <v>36.012109010233225</v>
      </c>
      <c r="Q69">
        <v>6.429636758287292</v>
      </c>
      <c r="R69">
        <v>9.5749722703273505</v>
      </c>
      <c r="S69">
        <v>6.0091362512562814</v>
      </c>
      <c r="T69">
        <v>0</v>
      </c>
      <c r="U69">
        <v>51.409323552631584</v>
      </c>
      <c r="V69">
        <v>4.2180712081513834</v>
      </c>
      <c r="W69">
        <v>9.4788231300970871</v>
      </c>
      <c r="X69">
        <v>29.130628347724077</v>
      </c>
      <c r="Y69">
        <v>0</v>
      </c>
      <c r="Z69">
        <v>0</v>
      </c>
      <c r="AA69">
        <v>8.2779873405063285</v>
      </c>
      <c r="AB69">
        <v>11.642698938731458</v>
      </c>
      <c r="AC69">
        <v>8.5638349415226713</v>
      </c>
      <c r="AD69">
        <v>10.768215324191246</v>
      </c>
      <c r="AE69">
        <v>14.565613760078973</v>
      </c>
      <c r="AF69">
        <v>7.8440667550533556</v>
      </c>
      <c r="AG69">
        <v>11.769292556085311</v>
      </c>
      <c r="AH69">
        <v>45.064090555555651</v>
      </c>
      <c r="AI69">
        <v>0</v>
      </c>
      <c r="AJ69">
        <v>0</v>
      </c>
      <c r="AK69">
        <v>15.104902295895513</v>
      </c>
      <c r="AL69">
        <v>0</v>
      </c>
      <c r="AM69">
        <v>0</v>
      </c>
      <c r="AN69">
        <v>1.0285877690238054</v>
      </c>
      <c r="AO69">
        <v>2.5641684380000003</v>
      </c>
      <c r="AP69">
        <v>0.75487971292460643</v>
      </c>
      <c r="AQ69">
        <v>14.703109184324406</v>
      </c>
      <c r="AR69">
        <v>12.035636698641303</v>
      </c>
      <c r="AS69">
        <v>7.134427342271052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568.05071025789312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9.0001101594495712</v>
      </c>
      <c r="L70">
        <v>172.871411759902</v>
      </c>
      <c r="M70">
        <v>27.103642798283264</v>
      </c>
      <c r="N70">
        <v>34.991333398744246</v>
      </c>
      <c r="O70">
        <v>0</v>
      </c>
      <c r="P70">
        <v>36.012109010233225</v>
      </c>
      <c r="Q70">
        <v>6.429636758287292</v>
      </c>
      <c r="R70">
        <v>12.495530752630158</v>
      </c>
      <c r="S70">
        <v>7.7756558869715278</v>
      </c>
      <c r="T70">
        <v>0</v>
      </c>
      <c r="U70">
        <v>51.409323552631584</v>
      </c>
      <c r="V70">
        <v>4.2180712081513834</v>
      </c>
      <c r="W70">
        <v>9.4788231300970871</v>
      </c>
      <c r="X70">
        <v>29.130628347724077</v>
      </c>
      <c r="Y70">
        <v>0</v>
      </c>
      <c r="Z70">
        <v>0</v>
      </c>
      <c r="AA70">
        <v>8.2779873405063285</v>
      </c>
      <c r="AB70">
        <v>11.642698938731458</v>
      </c>
      <c r="AC70">
        <v>8.5638349415226713</v>
      </c>
      <c r="AD70">
        <v>10.768215324191246</v>
      </c>
      <c r="AE70">
        <v>14.565613760078973</v>
      </c>
      <c r="AF70">
        <v>7.8440667550533556</v>
      </c>
      <c r="AG70">
        <v>11.769292556085311</v>
      </c>
      <c r="AH70">
        <v>45.064090555555651</v>
      </c>
      <c r="AI70">
        <v>0</v>
      </c>
      <c r="AJ70">
        <v>0</v>
      </c>
      <c r="AK70">
        <v>15.104902295895513</v>
      </c>
      <c r="AL70">
        <v>0</v>
      </c>
      <c r="AM70">
        <v>0</v>
      </c>
      <c r="AN70">
        <v>1.0285877690238054</v>
      </c>
      <c r="AO70">
        <v>2.5641684380000003</v>
      </c>
      <c r="AP70">
        <v>2.6420788418392709</v>
      </c>
      <c r="AQ70">
        <v>14.703109184324406</v>
      </c>
      <c r="AR70">
        <v>12.035636698641303</v>
      </c>
      <c r="AS70">
        <v>7.134427342271052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574.62498750482587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9.0001101594495712</v>
      </c>
      <c r="L71">
        <v>172.871411759902</v>
      </c>
      <c r="M71">
        <v>27.103642798283264</v>
      </c>
      <c r="N71">
        <v>34.991333398744246</v>
      </c>
      <c r="O71">
        <v>0</v>
      </c>
      <c r="P71">
        <v>36.012109010233225</v>
      </c>
      <c r="Q71">
        <v>6.429636758287292</v>
      </c>
      <c r="R71">
        <v>12.495530752630158</v>
      </c>
      <c r="S71">
        <v>7.7756558869715278</v>
      </c>
      <c r="T71">
        <v>0</v>
      </c>
      <c r="U71">
        <v>51.409323552631584</v>
      </c>
      <c r="V71">
        <v>4.2180712081513834</v>
      </c>
      <c r="W71">
        <v>9.4788231300970871</v>
      </c>
      <c r="X71">
        <v>29.130628347724077</v>
      </c>
      <c r="Y71">
        <v>0</v>
      </c>
      <c r="Z71">
        <v>0</v>
      </c>
      <c r="AA71">
        <v>8.2779873405063285</v>
      </c>
      <c r="AB71">
        <v>11.642698938731458</v>
      </c>
      <c r="AC71">
        <v>8.5638349415226713</v>
      </c>
      <c r="AD71">
        <v>10.768215324191246</v>
      </c>
      <c r="AE71">
        <v>14.565613760078973</v>
      </c>
      <c r="AF71">
        <v>10.458755935806073</v>
      </c>
      <c r="AG71">
        <v>11.769292556085311</v>
      </c>
      <c r="AH71">
        <v>45.064090555555651</v>
      </c>
      <c r="AI71">
        <v>4.1264547406614591</v>
      </c>
      <c r="AJ71">
        <v>0</v>
      </c>
      <c r="AK71">
        <v>15.104902295895513</v>
      </c>
      <c r="AL71">
        <v>0</v>
      </c>
      <c r="AM71">
        <v>0</v>
      </c>
      <c r="AN71">
        <v>1.0285877690238054</v>
      </c>
      <c r="AO71">
        <v>2.4775410036000007</v>
      </c>
      <c r="AP71">
        <v>3.5479344973487978</v>
      </c>
      <c r="AQ71">
        <v>14.703109184324406</v>
      </c>
      <c r="AR71">
        <v>10.734486901358697</v>
      </c>
      <c r="AS71">
        <v>7.134427342271052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580.8842098500669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9.0001101594495712</v>
      </c>
      <c r="L72">
        <v>172.871411759902</v>
      </c>
      <c r="M72">
        <v>27.103642798283264</v>
      </c>
      <c r="N72">
        <v>34.991333398744246</v>
      </c>
      <c r="O72">
        <v>0</v>
      </c>
      <c r="P72">
        <v>36.012109010233225</v>
      </c>
      <c r="Q72">
        <v>6.429636758287292</v>
      </c>
      <c r="R72">
        <v>12.495530752630158</v>
      </c>
      <c r="S72">
        <v>7.7756558869715278</v>
      </c>
      <c r="T72">
        <v>0</v>
      </c>
      <c r="U72">
        <v>51.409323552631584</v>
      </c>
      <c r="V72">
        <v>4.2180712081513834</v>
      </c>
      <c r="W72">
        <v>9.4788231300970871</v>
      </c>
      <c r="X72">
        <v>29.130628347724077</v>
      </c>
      <c r="Y72">
        <v>0</v>
      </c>
      <c r="Z72">
        <v>0</v>
      </c>
      <c r="AA72">
        <v>8.2779873405063285</v>
      </c>
      <c r="AB72">
        <v>11.642698938731458</v>
      </c>
      <c r="AC72">
        <v>8.5638349415226713</v>
      </c>
      <c r="AD72">
        <v>10.768215324191246</v>
      </c>
      <c r="AE72">
        <v>14.565613760078973</v>
      </c>
      <c r="AF72">
        <v>10.458755935806073</v>
      </c>
      <c r="AG72">
        <v>11.769292556085311</v>
      </c>
      <c r="AH72">
        <v>45.064090555555651</v>
      </c>
      <c r="AI72">
        <v>4.1264547406614591</v>
      </c>
      <c r="AJ72">
        <v>0</v>
      </c>
      <c r="AK72">
        <v>15.104902295895513</v>
      </c>
      <c r="AL72">
        <v>0</v>
      </c>
      <c r="AM72">
        <v>0</v>
      </c>
      <c r="AN72">
        <v>1.0285877690238054</v>
      </c>
      <c r="AO72">
        <v>2.4775410036000007</v>
      </c>
      <c r="AP72">
        <v>3.5479344973487978</v>
      </c>
      <c r="AQ72">
        <v>14.703109184324406</v>
      </c>
      <c r="AR72">
        <v>10.734486901358697</v>
      </c>
      <c r="AS72">
        <v>7.134427342271052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580.8842098500669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9.0001101594495712</v>
      </c>
      <c r="L73">
        <v>172.871411759902</v>
      </c>
      <c r="M73">
        <v>27.103642798283264</v>
      </c>
      <c r="N73">
        <v>34.991333398744246</v>
      </c>
      <c r="O73">
        <v>0</v>
      </c>
      <c r="P73">
        <v>36.012109010233225</v>
      </c>
      <c r="Q73">
        <v>6.429636758287292</v>
      </c>
      <c r="R73">
        <v>12.495530752630158</v>
      </c>
      <c r="S73">
        <v>7.7756558869715278</v>
      </c>
      <c r="T73">
        <v>0</v>
      </c>
      <c r="U73">
        <v>51.409323552631584</v>
      </c>
      <c r="V73">
        <v>4.2180712081513834</v>
      </c>
      <c r="W73">
        <v>9.4788231300970871</v>
      </c>
      <c r="X73">
        <v>29.130628347724077</v>
      </c>
      <c r="Y73">
        <v>0</v>
      </c>
      <c r="Z73">
        <v>0</v>
      </c>
      <c r="AA73">
        <v>8.2779873405063285</v>
      </c>
      <c r="AB73">
        <v>11.642698938731458</v>
      </c>
      <c r="AC73">
        <v>8.5638349415226713</v>
      </c>
      <c r="AD73">
        <v>10.768215324191246</v>
      </c>
      <c r="AE73">
        <v>14.565613760078973</v>
      </c>
      <c r="AF73">
        <v>10.458755935806073</v>
      </c>
      <c r="AG73">
        <v>11.769292556085311</v>
      </c>
      <c r="AH73">
        <v>45.064090555555651</v>
      </c>
      <c r="AI73">
        <v>1.0503703302054666</v>
      </c>
      <c r="AJ73">
        <v>0</v>
      </c>
      <c r="AK73">
        <v>15.104902295895513</v>
      </c>
      <c r="AL73">
        <v>0</v>
      </c>
      <c r="AM73">
        <v>0</v>
      </c>
      <c r="AN73">
        <v>1.0285877690238054</v>
      </c>
      <c r="AO73">
        <v>2.4688785056000011</v>
      </c>
      <c r="AP73">
        <v>3.5479344973487978</v>
      </c>
      <c r="AQ73">
        <v>14.703109184324406</v>
      </c>
      <c r="AR73">
        <v>11.385061800000001</v>
      </c>
      <c r="AS73">
        <v>7.134427342271052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578.45003784025232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9.0001101594495712</v>
      </c>
      <c r="L74">
        <v>172.871411759902</v>
      </c>
      <c r="M74">
        <v>27.103642798283264</v>
      </c>
      <c r="N74">
        <v>34.991333398744246</v>
      </c>
      <c r="O74">
        <v>0</v>
      </c>
      <c r="P74">
        <v>36.012109010233225</v>
      </c>
      <c r="Q74">
        <v>6.429636758287292</v>
      </c>
      <c r="R74">
        <v>12.495530752630158</v>
      </c>
      <c r="S74">
        <v>7.7756558869715278</v>
      </c>
      <c r="T74">
        <v>0</v>
      </c>
      <c r="U74">
        <v>51.409323552631584</v>
      </c>
      <c r="V74">
        <v>4.2180712081513834</v>
      </c>
      <c r="W74">
        <v>9.4788231300970871</v>
      </c>
      <c r="X74">
        <v>29.130628347724077</v>
      </c>
      <c r="Y74">
        <v>0</v>
      </c>
      <c r="Z74">
        <v>0</v>
      </c>
      <c r="AA74">
        <v>8.2779873405063285</v>
      </c>
      <c r="AB74">
        <v>11.642698938731458</v>
      </c>
      <c r="AC74">
        <v>8.5638349415226713</v>
      </c>
      <c r="AD74">
        <v>10.768215324191246</v>
      </c>
      <c r="AE74">
        <v>14.565613760078973</v>
      </c>
      <c r="AF74">
        <v>10.458755935806073</v>
      </c>
      <c r="AG74">
        <v>11.769292556085311</v>
      </c>
      <c r="AH74">
        <v>45.064090555555651</v>
      </c>
      <c r="AI74">
        <v>1.0503703302054666</v>
      </c>
      <c r="AJ74">
        <v>0</v>
      </c>
      <c r="AK74">
        <v>15.104902295895513</v>
      </c>
      <c r="AL74">
        <v>0</v>
      </c>
      <c r="AM74">
        <v>0</v>
      </c>
      <c r="AN74">
        <v>1.0285877690238054</v>
      </c>
      <c r="AO74">
        <v>2.4255647884000004</v>
      </c>
      <c r="AP74">
        <v>3.5479344973487978</v>
      </c>
      <c r="AQ74">
        <v>14.703109184324406</v>
      </c>
      <c r="AR74">
        <v>11.385061800000001</v>
      </c>
      <c r="AS74">
        <v>7.134427342271052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578.40672412305241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9.0001101594495712</v>
      </c>
      <c r="L75">
        <v>172.871411759902</v>
      </c>
      <c r="M75">
        <v>27.103642798283264</v>
      </c>
      <c r="N75">
        <v>34.991333398744246</v>
      </c>
      <c r="O75">
        <v>0</v>
      </c>
      <c r="P75">
        <v>36.012109010233225</v>
      </c>
      <c r="Q75">
        <v>6.4333954869611505</v>
      </c>
      <c r="R75">
        <v>12.495530752630158</v>
      </c>
      <c r="S75">
        <v>7.7756558869715278</v>
      </c>
      <c r="T75">
        <v>0</v>
      </c>
      <c r="U75">
        <v>51.409323552631584</v>
      </c>
      <c r="V75">
        <v>4.2180712081513834</v>
      </c>
      <c r="W75">
        <v>9.4788231300970871</v>
      </c>
      <c r="X75">
        <v>29.130628347724077</v>
      </c>
      <c r="Y75">
        <v>0</v>
      </c>
      <c r="Z75">
        <v>0</v>
      </c>
      <c r="AA75">
        <v>8.2779873405063285</v>
      </c>
      <c r="AB75">
        <v>11.642698938731458</v>
      </c>
      <c r="AC75">
        <v>8.5638349415226713</v>
      </c>
      <c r="AD75">
        <v>10.768215324191246</v>
      </c>
      <c r="AE75">
        <v>14.565613760078973</v>
      </c>
      <c r="AF75">
        <v>10.458755935806073</v>
      </c>
      <c r="AG75">
        <v>11.769292556085311</v>
      </c>
      <c r="AH75">
        <v>45.064090555555651</v>
      </c>
      <c r="AI75">
        <v>3.3761902190861259</v>
      </c>
      <c r="AJ75">
        <v>0</v>
      </c>
      <c r="AK75">
        <v>15.104902295895513</v>
      </c>
      <c r="AL75">
        <v>0</v>
      </c>
      <c r="AM75">
        <v>0</v>
      </c>
      <c r="AN75">
        <v>1.0285877690238054</v>
      </c>
      <c r="AO75">
        <v>2.4255647884000004</v>
      </c>
      <c r="AP75">
        <v>3.5479344973487978</v>
      </c>
      <c r="AQ75">
        <v>14.703109184324406</v>
      </c>
      <c r="AR75">
        <v>11.385061800000001</v>
      </c>
      <c r="AS75">
        <v>6.7380703394417969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580.33994573777761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9.0001101594495712</v>
      </c>
      <c r="L76">
        <v>134.45624389562565</v>
      </c>
      <c r="M76">
        <v>27.103642798283264</v>
      </c>
      <c r="N76">
        <v>34.991333398744246</v>
      </c>
      <c r="O76">
        <v>0</v>
      </c>
      <c r="P76">
        <v>36.012109010233225</v>
      </c>
      <c r="Q76">
        <v>6.4333954869611505</v>
      </c>
      <c r="R76">
        <v>12.495530752630158</v>
      </c>
      <c r="S76">
        <v>7.7756558869715278</v>
      </c>
      <c r="T76">
        <v>0</v>
      </c>
      <c r="U76">
        <v>51.409323552631584</v>
      </c>
      <c r="V76">
        <v>4.2180712081513834</v>
      </c>
      <c r="W76">
        <v>9.4788231300970871</v>
      </c>
      <c r="X76">
        <v>29.130628347724077</v>
      </c>
      <c r="Y76">
        <v>0</v>
      </c>
      <c r="Z76">
        <v>1.9214721818181821</v>
      </c>
      <c r="AA76">
        <v>8.2779873405063285</v>
      </c>
      <c r="AB76">
        <v>11.642698938731458</v>
      </c>
      <c r="AC76">
        <v>8.5638349415226713</v>
      </c>
      <c r="AD76">
        <v>10.768215324191246</v>
      </c>
      <c r="AE76">
        <v>14.565613760078973</v>
      </c>
      <c r="AF76">
        <v>10.458755935806073</v>
      </c>
      <c r="AG76">
        <v>11.769292556085311</v>
      </c>
      <c r="AH76">
        <v>45.064090555555651</v>
      </c>
      <c r="AI76">
        <v>19.272794098366241</v>
      </c>
      <c r="AJ76">
        <v>0</v>
      </c>
      <c r="AK76">
        <v>15.104902295895513</v>
      </c>
      <c r="AL76">
        <v>0</v>
      </c>
      <c r="AM76">
        <v>0</v>
      </c>
      <c r="AN76">
        <v>1.0285877690238054</v>
      </c>
      <c r="AO76">
        <v>2.3822510712000007</v>
      </c>
      <c r="AP76">
        <v>3.5479344973487978</v>
      </c>
      <c r="AQ76">
        <v>14.703109184324406</v>
      </c>
      <c r="AR76">
        <v>11.385061800000001</v>
      </c>
      <c r="AS76">
        <v>6.7380703394417969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559.69954021739966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9.0300396933981713</v>
      </c>
      <c r="L77">
        <v>134.45868551643164</v>
      </c>
      <c r="M77">
        <v>27.103642798283264</v>
      </c>
      <c r="N77">
        <v>34.991333398744246</v>
      </c>
      <c r="O77">
        <v>0</v>
      </c>
      <c r="P77">
        <v>36.012109010233225</v>
      </c>
      <c r="Q77">
        <v>6.4348583426124195</v>
      </c>
      <c r="R77">
        <v>12.495201492537314</v>
      </c>
      <c r="S77">
        <v>7.7776342448979587</v>
      </c>
      <c r="T77">
        <v>0</v>
      </c>
      <c r="U77">
        <v>51.409323552631584</v>
      </c>
      <c r="V77">
        <v>4.2180712081513834</v>
      </c>
      <c r="W77">
        <v>9.4788231300970871</v>
      </c>
      <c r="X77">
        <v>29.130628347724077</v>
      </c>
      <c r="Y77">
        <v>0</v>
      </c>
      <c r="Z77">
        <v>1.9214721818181821</v>
      </c>
      <c r="AA77">
        <v>8.2779873405063285</v>
      </c>
      <c r="AB77">
        <v>11.642698938731458</v>
      </c>
      <c r="AC77">
        <v>8.5638349415226713</v>
      </c>
      <c r="AD77">
        <v>10.768215324191246</v>
      </c>
      <c r="AE77">
        <v>14.565613760078973</v>
      </c>
      <c r="AF77">
        <v>10.458755935806073</v>
      </c>
      <c r="AG77">
        <v>11.769292556085311</v>
      </c>
      <c r="AH77">
        <v>45.064090555555651</v>
      </c>
      <c r="AI77">
        <v>19.272794098366241</v>
      </c>
      <c r="AJ77">
        <v>0</v>
      </c>
      <c r="AK77">
        <v>15.104902295895513</v>
      </c>
      <c r="AL77">
        <v>0</v>
      </c>
      <c r="AM77">
        <v>0</v>
      </c>
      <c r="AN77">
        <v>1.0285877690238054</v>
      </c>
      <c r="AO77">
        <v>2.3822510712000007</v>
      </c>
      <c r="AP77">
        <v>3.5479344973487978</v>
      </c>
      <c r="AQ77">
        <v>14.703109184324406</v>
      </c>
      <c r="AR77">
        <v>10.409199298641306</v>
      </c>
      <c r="AS77">
        <v>6.7380703394417969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558.75916082428034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9.0300396933981713</v>
      </c>
      <c r="L78">
        <v>134.45868551643164</v>
      </c>
      <c r="M78">
        <v>27.103642798283264</v>
      </c>
      <c r="N78">
        <v>34.991333398744246</v>
      </c>
      <c r="O78">
        <v>0</v>
      </c>
      <c r="P78">
        <v>36.012109010233225</v>
      </c>
      <c r="Q78">
        <v>6.4348583426124195</v>
      </c>
      <c r="R78">
        <v>12.495201492537314</v>
      </c>
      <c r="S78">
        <v>7.7776342448979587</v>
      </c>
      <c r="T78">
        <v>0</v>
      </c>
      <c r="U78">
        <v>51.409323552631584</v>
      </c>
      <c r="V78">
        <v>4.2180712081513834</v>
      </c>
      <c r="W78">
        <v>9.4788231300970871</v>
      </c>
      <c r="X78">
        <v>29.130628347724077</v>
      </c>
      <c r="Y78">
        <v>0</v>
      </c>
      <c r="Z78">
        <v>5.7935891250000005</v>
      </c>
      <c r="AA78">
        <v>8.2779873405063285</v>
      </c>
      <c r="AB78">
        <v>12.019790096721467</v>
      </c>
      <c r="AC78">
        <v>8.5638349415226713</v>
      </c>
      <c r="AD78">
        <v>10.768215324191246</v>
      </c>
      <c r="AE78">
        <v>14.565613760078973</v>
      </c>
      <c r="AF78">
        <v>11.504631765548117</v>
      </c>
      <c r="AG78">
        <v>11.769292556085311</v>
      </c>
      <c r="AH78">
        <v>45.580304483206156</v>
      </c>
      <c r="AI78">
        <v>19.272794098366241</v>
      </c>
      <c r="AJ78">
        <v>0</v>
      </c>
      <c r="AK78">
        <v>15.104902295895513</v>
      </c>
      <c r="AL78">
        <v>0</v>
      </c>
      <c r="AM78">
        <v>2.3568217256598936</v>
      </c>
      <c r="AN78">
        <v>1.0285877690238054</v>
      </c>
      <c r="AO78">
        <v>2.3389373540000005</v>
      </c>
      <c r="AP78">
        <v>3.5479344973487978</v>
      </c>
      <c r="AQ78">
        <v>14.703109184324406</v>
      </c>
      <c r="AR78">
        <v>10.409199298641306</v>
      </c>
      <c r="AS78">
        <v>6.7380703394417969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566.88396669130452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9.0300396933981713</v>
      </c>
      <c r="L79">
        <v>201.47574580288742</v>
      </c>
      <c r="M79">
        <v>27.103642798283264</v>
      </c>
      <c r="N79">
        <v>34.991333398744246</v>
      </c>
      <c r="O79">
        <v>0</v>
      </c>
      <c r="P79">
        <v>36.012109010233225</v>
      </c>
      <c r="Q79">
        <v>5.9724660744081177</v>
      </c>
      <c r="R79">
        <v>12.495724530831099</v>
      </c>
      <c r="S79">
        <v>7.7769056742391767</v>
      </c>
      <c r="T79">
        <v>0</v>
      </c>
      <c r="U79">
        <v>51.409323552631584</v>
      </c>
      <c r="V79">
        <v>4.2180712081513834</v>
      </c>
      <c r="W79">
        <v>9.4788231300970871</v>
      </c>
      <c r="X79">
        <v>29.130628347724077</v>
      </c>
      <c r="Y79">
        <v>0</v>
      </c>
      <c r="Z79">
        <v>5.7935891250000005</v>
      </c>
      <c r="AA79">
        <v>8.2779873405063285</v>
      </c>
      <c r="AB79">
        <v>12.019790096721467</v>
      </c>
      <c r="AC79">
        <v>8.5638349415226713</v>
      </c>
      <c r="AD79">
        <v>10.768215324191246</v>
      </c>
      <c r="AE79">
        <v>14.565613760078973</v>
      </c>
      <c r="AF79">
        <v>11.504631765548117</v>
      </c>
      <c r="AG79">
        <v>11.769292556085311</v>
      </c>
      <c r="AH79">
        <v>45.580304483206156</v>
      </c>
      <c r="AI79">
        <v>19.272794098366241</v>
      </c>
      <c r="AJ79">
        <v>0</v>
      </c>
      <c r="AK79">
        <v>15.104902295895513</v>
      </c>
      <c r="AL79">
        <v>0</v>
      </c>
      <c r="AM79">
        <v>4.6665068053100525</v>
      </c>
      <c r="AN79">
        <v>1.0285877690238054</v>
      </c>
      <c r="AO79">
        <v>2.3389373540000005</v>
      </c>
      <c r="AP79">
        <v>3.5479344973487978</v>
      </c>
      <c r="AQ79">
        <v>14.703109184324406</v>
      </c>
      <c r="AR79">
        <v>10.409199298641306</v>
      </c>
      <c r="AS79">
        <v>6.7380703394417969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635.74811425684129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8.9998084357166004</v>
      </c>
      <c r="L80">
        <v>201.47574580288742</v>
      </c>
      <c r="M80">
        <v>27.103642798283264</v>
      </c>
      <c r="N80">
        <v>34.991333398744246</v>
      </c>
      <c r="O80">
        <v>0</v>
      </c>
      <c r="P80">
        <v>36.012109010233225</v>
      </c>
      <c r="Q80">
        <v>5.9724660744081177</v>
      </c>
      <c r="R80">
        <v>12.495724530831099</v>
      </c>
      <c r="S80">
        <v>7.7769056742391767</v>
      </c>
      <c r="T80">
        <v>0</v>
      </c>
      <c r="U80">
        <v>51.409323552631584</v>
      </c>
      <c r="V80">
        <v>4.2180712081513834</v>
      </c>
      <c r="W80">
        <v>9.4788231300970871</v>
      </c>
      <c r="X80">
        <v>29.130628347724077</v>
      </c>
      <c r="Y80">
        <v>0</v>
      </c>
      <c r="Z80">
        <v>5.7935891250000005</v>
      </c>
      <c r="AA80">
        <v>8.2779873405063285</v>
      </c>
      <c r="AB80">
        <v>12.019790096721467</v>
      </c>
      <c r="AC80">
        <v>8.5638349415226713</v>
      </c>
      <c r="AD80">
        <v>10.768215324191246</v>
      </c>
      <c r="AE80">
        <v>14.565613760078973</v>
      </c>
      <c r="AF80">
        <v>11.504631765548117</v>
      </c>
      <c r="AG80">
        <v>11.769292556085311</v>
      </c>
      <c r="AH80">
        <v>45.580304483206156</v>
      </c>
      <c r="AI80">
        <v>19.272794098366241</v>
      </c>
      <c r="AJ80">
        <v>0</v>
      </c>
      <c r="AK80">
        <v>15.104902295895513</v>
      </c>
      <c r="AL80">
        <v>0</v>
      </c>
      <c r="AM80">
        <v>4.6665068053100525</v>
      </c>
      <c r="AN80">
        <v>1.0285877690238054</v>
      </c>
      <c r="AO80">
        <v>2.3389373540000005</v>
      </c>
      <c r="AP80">
        <v>3.5479344973487978</v>
      </c>
      <c r="AQ80">
        <v>14.703109184324406</v>
      </c>
      <c r="AR80">
        <v>12.035636698641303</v>
      </c>
      <c r="AS80">
        <v>6.7380703394417969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637.34432039915976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8.959975414796741</v>
      </c>
      <c r="L81">
        <v>201.46830510001993</v>
      </c>
      <c r="M81">
        <v>27.103642798283264</v>
      </c>
      <c r="N81">
        <v>34.991333398744246</v>
      </c>
      <c r="O81">
        <v>0</v>
      </c>
      <c r="P81">
        <v>36.012109010233225</v>
      </c>
      <c r="Q81">
        <v>5.9700114517920237</v>
      </c>
      <c r="R81">
        <v>12.160405137614678</v>
      </c>
      <c r="S81">
        <v>7.7813121055011294</v>
      </c>
      <c r="T81">
        <v>0</v>
      </c>
      <c r="U81">
        <v>51.409323552631584</v>
      </c>
      <c r="V81">
        <v>4.2180712081513834</v>
      </c>
      <c r="W81">
        <v>9.4788231300970871</v>
      </c>
      <c r="X81">
        <v>29.130628347724077</v>
      </c>
      <c r="Y81">
        <v>0</v>
      </c>
      <c r="Z81">
        <v>5.7935891250000005</v>
      </c>
      <c r="AA81">
        <v>8.2779873405063285</v>
      </c>
      <c r="AB81">
        <v>12.019790096721467</v>
      </c>
      <c r="AC81">
        <v>8.5638349415226713</v>
      </c>
      <c r="AD81">
        <v>10.768215324191246</v>
      </c>
      <c r="AE81">
        <v>14.565613760078973</v>
      </c>
      <c r="AF81">
        <v>11.504631765548117</v>
      </c>
      <c r="AG81">
        <v>11.769292556085311</v>
      </c>
      <c r="AH81">
        <v>45.580304483206156</v>
      </c>
      <c r="AI81">
        <v>19.272794098366241</v>
      </c>
      <c r="AJ81">
        <v>0</v>
      </c>
      <c r="AK81">
        <v>15.104902295895513</v>
      </c>
      <c r="AL81">
        <v>0</v>
      </c>
      <c r="AM81">
        <v>4.6665068053100525</v>
      </c>
      <c r="AN81">
        <v>1.0285877690238054</v>
      </c>
      <c r="AO81">
        <v>2.3389373540000005</v>
      </c>
      <c r="AP81">
        <v>3.5479344973487978</v>
      </c>
      <c r="AQ81">
        <v>14.703109184324406</v>
      </c>
      <c r="AR81">
        <v>12.035636698641303</v>
      </c>
      <c r="AS81">
        <v>6.7380703394417969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636.96367909080163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8.9900126739302149</v>
      </c>
      <c r="L82">
        <v>201.46830510001993</v>
      </c>
      <c r="M82">
        <v>27.103642798283264</v>
      </c>
      <c r="N82">
        <v>34.991333398744246</v>
      </c>
      <c r="O82">
        <v>0</v>
      </c>
      <c r="P82">
        <v>36.012109010233225</v>
      </c>
      <c r="Q82">
        <v>5.9721853513379584</v>
      </c>
      <c r="R82">
        <v>12.160405137614678</v>
      </c>
      <c r="S82">
        <v>7.7813121055011294</v>
      </c>
      <c r="T82">
        <v>0</v>
      </c>
      <c r="U82">
        <v>51.409323552631584</v>
      </c>
      <c r="V82">
        <v>4.2180712081513834</v>
      </c>
      <c r="W82">
        <v>9.4788231300970871</v>
      </c>
      <c r="X82">
        <v>29.130628347724077</v>
      </c>
      <c r="Y82">
        <v>0</v>
      </c>
      <c r="Z82">
        <v>5.7935891250000005</v>
      </c>
      <c r="AA82">
        <v>8.2779873405063285</v>
      </c>
      <c r="AB82">
        <v>12.019790096721467</v>
      </c>
      <c r="AC82">
        <v>8.5638349415226713</v>
      </c>
      <c r="AD82">
        <v>10.768215324191246</v>
      </c>
      <c r="AE82">
        <v>14.565613760078973</v>
      </c>
      <c r="AF82">
        <v>11.504631765548117</v>
      </c>
      <c r="AG82">
        <v>11.769292556085311</v>
      </c>
      <c r="AH82">
        <v>45.580304483206156</v>
      </c>
      <c r="AI82">
        <v>2.2507935647259996</v>
      </c>
      <c r="AJ82">
        <v>0</v>
      </c>
      <c r="AK82">
        <v>15.104902295895513</v>
      </c>
      <c r="AL82">
        <v>0</v>
      </c>
      <c r="AM82">
        <v>4.6665068053100525</v>
      </c>
      <c r="AN82">
        <v>1.0285877690238054</v>
      </c>
      <c r="AO82">
        <v>2.3389373540000005</v>
      </c>
      <c r="AP82">
        <v>2.9440307270091135</v>
      </c>
      <c r="AQ82">
        <v>14.703109184324406</v>
      </c>
      <c r="AR82">
        <v>12.035636698641303</v>
      </c>
      <c r="AS82">
        <v>6.7380703394417969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619.36998594550107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8.9899276079012651</v>
      </c>
      <c r="L83">
        <v>201.46830510001993</v>
      </c>
      <c r="M83">
        <v>27.103642798283264</v>
      </c>
      <c r="N83">
        <v>34.991333398744246</v>
      </c>
      <c r="O83">
        <v>0</v>
      </c>
      <c r="P83">
        <v>36.012109010233225</v>
      </c>
      <c r="Q83">
        <v>5.9721853513379584</v>
      </c>
      <c r="R83">
        <v>12.160405137614678</v>
      </c>
      <c r="S83">
        <v>7.7813121055011294</v>
      </c>
      <c r="T83">
        <v>0</v>
      </c>
      <c r="U83">
        <v>51.409323552631584</v>
      </c>
      <c r="V83">
        <v>4.2180712081513834</v>
      </c>
      <c r="W83">
        <v>9.4788231300970871</v>
      </c>
      <c r="X83">
        <v>29.130628347724077</v>
      </c>
      <c r="Y83">
        <v>0</v>
      </c>
      <c r="Z83">
        <v>5.7935891250000005</v>
      </c>
      <c r="AA83">
        <v>8.2779873405063285</v>
      </c>
      <c r="AB83">
        <v>12.019790096721467</v>
      </c>
      <c r="AC83">
        <v>8.5638349415226713</v>
      </c>
      <c r="AD83">
        <v>10.768215324191246</v>
      </c>
      <c r="AE83">
        <v>14.565613760078973</v>
      </c>
      <c r="AF83">
        <v>11.504631765548117</v>
      </c>
      <c r="AG83">
        <v>11.769292556085311</v>
      </c>
      <c r="AH83">
        <v>45.580304483206156</v>
      </c>
      <c r="AI83">
        <v>1.0503703302054666</v>
      </c>
      <c r="AJ83">
        <v>0</v>
      </c>
      <c r="AK83">
        <v>15.104902295895513</v>
      </c>
      <c r="AL83">
        <v>0</v>
      </c>
      <c r="AM83">
        <v>4.6665068053100525</v>
      </c>
      <c r="AN83">
        <v>1.0285877690238054</v>
      </c>
      <c r="AO83">
        <v>2.3822510712000007</v>
      </c>
      <c r="AP83">
        <v>2.9440307270091135</v>
      </c>
      <c r="AQ83">
        <v>14.703109184324406</v>
      </c>
      <c r="AR83">
        <v>12.035636698641303</v>
      </c>
      <c r="AS83">
        <v>6.7380703394417969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618.21279136215173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8.9899276079012651</v>
      </c>
      <c r="L84">
        <v>201.47206000000003</v>
      </c>
      <c r="M84">
        <v>27.103642798283264</v>
      </c>
      <c r="N84">
        <v>34.991333398744246</v>
      </c>
      <c r="O84">
        <v>0</v>
      </c>
      <c r="P84">
        <v>36.012109010233225</v>
      </c>
      <c r="Q84">
        <v>5.9721853513379584</v>
      </c>
      <c r="R84">
        <v>12.160405137614678</v>
      </c>
      <c r="S84">
        <v>7.7813121055011294</v>
      </c>
      <c r="T84">
        <v>0</v>
      </c>
      <c r="U84">
        <v>51.409323552631584</v>
      </c>
      <c r="V84">
        <v>4.2180712081513834</v>
      </c>
      <c r="W84">
        <v>9.4788231300970871</v>
      </c>
      <c r="X84">
        <v>29.130628347724077</v>
      </c>
      <c r="Y84">
        <v>0</v>
      </c>
      <c r="Z84">
        <v>5.7935891250000005</v>
      </c>
      <c r="AA84">
        <v>8.2779873405063285</v>
      </c>
      <c r="AB84">
        <v>12.019790096721467</v>
      </c>
      <c r="AC84">
        <v>8.5638349415226713</v>
      </c>
      <c r="AD84">
        <v>10.768215324191246</v>
      </c>
      <c r="AE84">
        <v>14.565613760078973</v>
      </c>
      <c r="AF84">
        <v>11.504631765548117</v>
      </c>
      <c r="AG84">
        <v>11.769292556085311</v>
      </c>
      <c r="AH84">
        <v>45.580304483206156</v>
      </c>
      <c r="AI84">
        <v>1.0503703302054666</v>
      </c>
      <c r="AJ84">
        <v>0</v>
      </c>
      <c r="AK84">
        <v>15.104902295895513</v>
      </c>
      <c r="AL84">
        <v>0</v>
      </c>
      <c r="AM84">
        <v>4.6665068053100525</v>
      </c>
      <c r="AN84">
        <v>1.0285877690238054</v>
      </c>
      <c r="AO84">
        <v>2.3822510712000007</v>
      </c>
      <c r="AP84">
        <v>2.9440307270091135</v>
      </c>
      <c r="AQ84">
        <v>14.703109184324406</v>
      </c>
      <c r="AR84">
        <v>12.035636698641303</v>
      </c>
      <c r="AS84">
        <v>6.7380703394417969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618.21654626213183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8.9899276079012651</v>
      </c>
      <c r="L85">
        <v>201.47206000000003</v>
      </c>
      <c r="M85">
        <v>27.103642798283264</v>
      </c>
      <c r="N85">
        <v>34.991333398744246</v>
      </c>
      <c r="O85">
        <v>0</v>
      </c>
      <c r="P85">
        <v>36.012109010233225</v>
      </c>
      <c r="Q85">
        <v>5.9721853513379584</v>
      </c>
      <c r="R85">
        <v>12.160405137614678</v>
      </c>
      <c r="S85">
        <v>7.7813121055011294</v>
      </c>
      <c r="T85">
        <v>0</v>
      </c>
      <c r="U85">
        <v>51.409323552631584</v>
      </c>
      <c r="V85">
        <v>4.2180712081513834</v>
      </c>
      <c r="W85">
        <v>9.4788231300970871</v>
      </c>
      <c r="X85">
        <v>29.130628347724077</v>
      </c>
      <c r="Y85">
        <v>0</v>
      </c>
      <c r="Z85">
        <v>5.7935891250000005</v>
      </c>
      <c r="AA85">
        <v>8.2779873405063285</v>
      </c>
      <c r="AB85">
        <v>12.019790096721467</v>
      </c>
      <c r="AC85">
        <v>8.5638349415226713</v>
      </c>
      <c r="AD85">
        <v>10.768215324191246</v>
      </c>
      <c r="AE85">
        <v>14.565613760078973</v>
      </c>
      <c r="AF85">
        <v>11.504631765548117</v>
      </c>
      <c r="AG85">
        <v>11.769292556085311</v>
      </c>
      <c r="AH85">
        <v>45.580304483206156</v>
      </c>
      <c r="AI85">
        <v>4.1264547406614591</v>
      </c>
      <c r="AJ85">
        <v>0</v>
      </c>
      <c r="AK85">
        <v>15.104902295895513</v>
      </c>
      <c r="AL85">
        <v>0</v>
      </c>
      <c r="AM85">
        <v>4.6665068053100525</v>
      </c>
      <c r="AN85">
        <v>1.0285877690238054</v>
      </c>
      <c r="AO85">
        <v>2.4688785056000011</v>
      </c>
      <c r="AP85">
        <v>2.9440307270091135</v>
      </c>
      <c r="AQ85">
        <v>14.703109184324406</v>
      </c>
      <c r="AR85">
        <v>12.035636698641303</v>
      </c>
      <c r="AS85">
        <v>7.134427342271052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621.77561510981684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8.9899276079012651</v>
      </c>
      <c r="L86">
        <v>201.47206000000003</v>
      </c>
      <c r="M86">
        <v>27.103642798283264</v>
      </c>
      <c r="N86">
        <v>34.991333398744246</v>
      </c>
      <c r="O86">
        <v>0</v>
      </c>
      <c r="P86">
        <v>36.012109010233225</v>
      </c>
      <c r="Q86">
        <v>5.9721853513379584</v>
      </c>
      <c r="R86">
        <v>12.160405137614678</v>
      </c>
      <c r="S86">
        <v>7.7813121055011294</v>
      </c>
      <c r="T86">
        <v>0</v>
      </c>
      <c r="U86">
        <v>51.409323552631584</v>
      </c>
      <c r="V86">
        <v>4.2180712081513834</v>
      </c>
      <c r="W86">
        <v>9.4788231300970871</v>
      </c>
      <c r="X86">
        <v>29.130628347724077</v>
      </c>
      <c r="Y86">
        <v>0</v>
      </c>
      <c r="Z86">
        <v>0.97240499999999996</v>
      </c>
      <c r="AA86">
        <v>8.2779873405063285</v>
      </c>
      <c r="AB86">
        <v>11.642698938731458</v>
      </c>
      <c r="AC86">
        <v>8.5638349415226713</v>
      </c>
      <c r="AD86">
        <v>10.768215324191246</v>
      </c>
      <c r="AE86">
        <v>14.565613760078973</v>
      </c>
      <c r="AF86">
        <v>9.8777140414174678</v>
      </c>
      <c r="AG86">
        <v>11.769292556085311</v>
      </c>
      <c r="AH86">
        <v>45.064090555555651</v>
      </c>
      <c r="AI86">
        <v>4.1264547406614591</v>
      </c>
      <c r="AJ86">
        <v>0</v>
      </c>
      <c r="AK86">
        <v>15.104902295895513</v>
      </c>
      <c r="AL86">
        <v>0</v>
      </c>
      <c r="AM86">
        <v>2.3568217256598936</v>
      </c>
      <c r="AN86">
        <v>1.0285877690238054</v>
      </c>
      <c r="AO86">
        <v>2.5121919160000008</v>
      </c>
      <c r="AP86">
        <v>2.9440307270091135</v>
      </c>
      <c r="AQ86">
        <v>14.703109184324406</v>
      </c>
      <c r="AR86">
        <v>12.035636698641303</v>
      </c>
      <c r="AS86">
        <v>7.134427342271052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612.16783650579555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8.9899276079012651</v>
      </c>
      <c r="L87">
        <v>201.47206000000003</v>
      </c>
      <c r="M87">
        <v>27.103642798283264</v>
      </c>
      <c r="N87">
        <v>34.991333398744246</v>
      </c>
      <c r="O87">
        <v>0</v>
      </c>
      <c r="P87">
        <v>36.012109010233225</v>
      </c>
      <c r="Q87">
        <v>5.9721853513379584</v>
      </c>
      <c r="R87">
        <v>12.160405137614678</v>
      </c>
      <c r="S87">
        <v>7.7813121055011294</v>
      </c>
      <c r="T87">
        <v>0</v>
      </c>
      <c r="U87">
        <v>51.409323552631584</v>
      </c>
      <c r="V87">
        <v>4.2180712081513834</v>
      </c>
      <c r="W87">
        <v>9.4788231300970871</v>
      </c>
      <c r="X87">
        <v>29.130628347724077</v>
      </c>
      <c r="Y87">
        <v>0</v>
      </c>
      <c r="Z87">
        <v>1.9214721818181821</v>
      </c>
      <c r="AA87">
        <v>8.2779873405063285</v>
      </c>
      <c r="AB87">
        <v>11.642698938731458</v>
      </c>
      <c r="AC87">
        <v>8.5638349415226713</v>
      </c>
      <c r="AD87">
        <v>10.768215324191246</v>
      </c>
      <c r="AE87">
        <v>14.565613760078973</v>
      </c>
      <c r="AF87">
        <v>9.8777140414174678</v>
      </c>
      <c r="AG87">
        <v>11.769292556085311</v>
      </c>
      <c r="AH87">
        <v>45.064090555555651</v>
      </c>
      <c r="AI87">
        <v>4.1264547406614591</v>
      </c>
      <c r="AJ87">
        <v>0</v>
      </c>
      <c r="AK87">
        <v>15.104902295895513</v>
      </c>
      <c r="AL87">
        <v>0</v>
      </c>
      <c r="AM87">
        <v>2.3568217256598936</v>
      </c>
      <c r="AN87">
        <v>1.0285877690238054</v>
      </c>
      <c r="AO87">
        <v>2.5121919160000008</v>
      </c>
      <c r="AP87">
        <v>2.9440307270091135</v>
      </c>
      <c r="AQ87">
        <v>14.703109184324406</v>
      </c>
      <c r="AR87">
        <v>12.035636698641303</v>
      </c>
      <c r="AS87">
        <v>7.134427342271052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613.11690368761367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8.9899276079012651</v>
      </c>
      <c r="L88">
        <v>201.47206000000003</v>
      </c>
      <c r="M88">
        <v>27.103642798283264</v>
      </c>
      <c r="N88">
        <v>34.991333398744246</v>
      </c>
      <c r="O88">
        <v>0</v>
      </c>
      <c r="P88">
        <v>36.012109010233225</v>
      </c>
      <c r="Q88">
        <v>5.9721853513379584</v>
      </c>
      <c r="R88">
        <v>12.160405137614678</v>
      </c>
      <c r="S88">
        <v>7.7813121055011294</v>
      </c>
      <c r="T88">
        <v>0</v>
      </c>
      <c r="U88">
        <v>51.409323552631584</v>
      </c>
      <c r="V88">
        <v>4.2180712081513834</v>
      </c>
      <c r="W88">
        <v>9.4788231300970871</v>
      </c>
      <c r="X88">
        <v>29.130628347724077</v>
      </c>
      <c r="Y88">
        <v>0</v>
      </c>
      <c r="Z88">
        <v>1.9214721818181821</v>
      </c>
      <c r="AA88">
        <v>8.2779873405063285</v>
      </c>
      <c r="AB88">
        <v>11.642698938731458</v>
      </c>
      <c r="AC88">
        <v>8.5638349415226713</v>
      </c>
      <c r="AD88">
        <v>10.768215324191246</v>
      </c>
      <c r="AE88">
        <v>14.565613760078973</v>
      </c>
      <c r="AF88">
        <v>9.8777140414174678</v>
      </c>
      <c r="AG88">
        <v>11.769292556085311</v>
      </c>
      <c r="AH88">
        <v>45.064090555555651</v>
      </c>
      <c r="AI88">
        <v>4.1264547406614591</v>
      </c>
      <c r="AJ88">
        <v>0</v>
      </c>
      <c r="AK88">
        <v>15.104902295895513</v>
      </c>
      <c r="AL88">
        <v>0</v>
      </c>
      <c r="AM88">
        <v>2.3568217256598936</v>
      </c>
      <c r="AN88">
        <v>1.0285877690238054</v>
      </c>
      <c r="AO88">
        <v>2.5555056332000006</v>
      </c>
      <c r="AP88">
        <v>2.9440307270091135</v>
      </c>
      <c r="AQ88">
        <v>14.703109184324406</v>
      </c>
      <c r="AR88">
        <v>12.035636698641303</v>
      </c>
      <c r="AS88">
        <v>7.134427342271052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613.16021740481369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8.9899276079012651</v>
      </c>
      <c r="L89">
        <v>201.47206000000003</v>
      </c>
      <c r="M89">
        <v>27.103642798283264</v>
      </c>
      <c r="N89">
        <v>34.991333398744246</v>
      </c>
      <c r="O89">
        <v>0</v>
      </c>
      <c r="P89">
        <v>36.012109010233225</v>
      </c>
      <c r="Q89">
        <v>5.9721853513379584</v>
      </c>
      <c r="R89">
        <v>12.160405137614678</v>
      </c>
      <c r="S89">
        <v>7.7813121055011294</v>
      </c>
      <c r="T89">
        <v>0</v>
      </c>
      <c r="U89">
        <v>51.409323552631584</v>
      </c>
      <c r="V89">
        <v>4.2180712081513834</v>
      </c>
      <c r="W89">
        <v>9.4788231300970871</v>
      </c>
      <c r="X89">
        <v>29.130628347724077</v>
      </c>
      <c r="Y89">
        <v>0</v>
      </c>
      <c r="Z89">
        <v>1.9214721818181821</v>
      </c>
      <c r="AA89">
        <v>8.2779873405063285</v>
      </c>
      <c r="AB89">
        <v>11.642698938731458</v>
      </c>
      <c r="AC89">
        <v>8.5638349415226713</v>
      </c>
      <c r="AD89">
        <v>10.768215324191246</v>
      </c>
      <c r="AE89">
        <v>14.565613760078973</v>
      </c>
      <c r="AF89">
        <v>9.8777140414174678</v>
      </c>
      <c r="AG89">
        <v>11.769292556085311</v>
      </c>
      <c r="AH89">
        <v>45.064090555555651</v>
      </c>
      <c r="AI89">
        <v>4.5015868734462527</v>
      </c>
      <c r="AJ89">
        <v>0</v>
      </c>
      <c r="AK89">
        <v>15.104902295895513</v>
      </c>
      <c r="AL89">
        <v>0</v>
      </c>
      <c r="AM89">
        <v>2.3568217256598936</v>
      </c>
      <c r="AN89">
        <v>1.0285877690238054</v>
      </c>
      <c r="AO89">
        <v>2.6854467848000008</v>
      </c>
      <c r="AP89">
        <v>3.2082383964374479</v>
      </c>
      <c r="AQ89">
        <v>14.703109184324406</v>
      </c>
      <c r="AR89">
        <v>12.035636698641303</v>
      </c>
      <c r="AS89">
        <v>7.134427342271052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613.9294983586268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8.9899276079012651</v>
      </c>
      <c r="L90">
        <v>201.47206000000003</v>
      </c>
      <c r="M90">
        <v>27.103642798283264</v>
      </c>
      <c r="N90">
        <v>34.991333398744246</v>
      </c>
      <c r="O90">
        <v>0</v>
      </c>
      <c r="P90">
        <v>36.012109010233225</v>
      </c>
      <c r="Q90">
        <v>5.9721853513379584</v>
      </c>
      <c r="R90">
        <v>12.160405137614678</v>
      </c>
      <c r="S90">
        <v>7.7813121055011294</v>
      </c>
      <c r="T90">
        <v>0</v>
      </c>
      <c r="U90">
        <v>51.409323552631584</v>
      </c>
      <c r="V90">
        <v>4.2180712081513834</v>
      </c>
      <c r="W90">
        <v>9.4788231300970871</v>
      </c>
      <c r="X90">
        <v>29.130628347724077</v>
      </c>
      <c r="Y90">
        <v>0</v>
      </c>
      <c r="Z90">
        <v>3.8429446704545454</v>
      </c>
      <c r="AA90">
        <v>8.2779873405063285</v>
      </c>
      <c r="AB90">
        <v>12.019790096721467</v>
      </c>
      <c r="AC90">
        <v>8.5638349415226713</v>
      </c>
      <c r="AD90">
        <v>10.768215324191246</v>
      </c>
      <c r="AE90">
        <v>14.565613760078973</v>
      </c>
      <c r="AF90">
        <v>11.504631765548117</v>
      </c>
      <c r="AG90">
        <v>11.769292556085311</v>
      </c>
      <c r="AH90">
        <v>45.580304483206156</v>
      </c>
      <c r="AI90">
        <v>4.5015868734462527</v>
      </c>
      <c r="AJ90">
        <v>0</v>
      </c>
      <c r="AK90">
        <v>15.104902295895513</v>
      </c>
      <c r="AL90">
        <v>0</v>
      </c>
      <c r="AM90">
        <v>4.6665068053100525</v>
      </c>
      <c r="AN90">
        <v>1.0285877690238054</v>
      </c>
      <c r="AO90">
        <v>2.7287601952000005</v>
      </c>
      <c r="AP90">
        <v>3.2082383964374479</v>
      </c>
      <c r="AQ90">
        <v>14.703109184324406</v>
      </c>
      <c r="AR90">
        <v>12.035636698641303</v>
      </c>
      <c r="AS90">
        <v>7.134427342271052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620.72419214708464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8.9899276079012651</v>
      </c>
      <c r="L91">
        <v>201.47206000000003</v>
      </c>
      <c r="M91">
        <v>27.103642798283264</v>
      </c>
      <c r="N91">
        <v>34.991333398744246</v>
      </c>
      <c r="O91">
        <v>0</v>
      </c>
      <c r="P91">
        <v>36.012109010233225</v>
      </c>
      <c r="Q91">
        <v>5.9721853513379584</v>
      </c>
      <c r="R91">
        <v>12.160405137614678</v>
      </c>
      <c r="S91">
        <v>7.7813121055011294</v>
      </c>
      <c r="T91">
        <v>0</v>
      </c>
      <c r="U91">
        <v>51.409323552631584</v>
      </c>
      <c r="V91">
        <v>4.2180712081513834</v>
      </c>
      <c r="W91">
        <v>9.4788231300970871</v>
      </c>
      <c r="X91">
        <v>29.130628347724077</v>
      </c>
      <c r="Y91">
        <v>0</v>
      </c>
      <c r="Z91">
        <v>5.7935891250000005</v>
      </c>
      <c r="AA91">
        <v>8.2779873405063285</v>
      </c>
      <c r="AB91">
        <v>12.019790096721467</v>
      </c>
      <c r="AC91">
        <v>8.5638349415226713</v>
      </c>
      <c r="AD91">
        <v>10.768215324191246</v>
      </c>
      <c r="AE91">
        <v>14.565613760078973</v>
      </c>
      <c r="AF91">
        <v>11.504631765548117</v>
      </c>
      <c r="AG91">
        <v>11.769292556085311</v>
      </c>
      <c r="AH91">
        <v>45.580304483206156</v>
      </c>
      <c r="AI91">
        <v>4.5015868734462527</v>
      </c>
      <c r="AJ91">
        <v>0</v>
      </c>
      <c r="AK91">
        <v>15.104902295895513</v>
      </c>
      <c r="AL91">
        <v>0</v>
      </c>
      <c r="AM91">
        <v>4.6665068053100525</v>
      </c>
      <c r="AN91">
        <v>1.0285877690238054</v>
      </c>
      <c r="AO91">
        <v>2.7720739124000011</v>
      </c>
      <c r="AP91">
        <v>2.0381750714995857</v>
      </c>
      <c r="AQ91">
        <v>14.703109184324406</v>
      </c>
      <c r="AR91">
        <v>12.035636698641303</v>
      </c>
      <c r="AS91">
        <v>7.134427342271052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621.54808699389218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8.9899276079012651</v>
      </c>
      <c r="L92">
        <v>201.47206000000003</v>
      </c>
      <c r="M92">
        <v>27.103642798283264</v>
      </c>
      <c r="N92">
        <v>34.991333398744246</v>
      </c>
      <c r="O92">
        <v>0</v>
      </c>
      <c r="P92">
        <v>36.012109010233225</v>
      </c>
      <c r="Q92">
        <v>5.9721853513379584</v>
      </c>
      <c r="R92">
        <v>12.160405137614678</v>
      </c>
      <c r="S92">
        <v>7.7813121055011294</v>
      </c>
      <c r="T92">
        <v>0</v>
      </c>
      <c r="U92">
        <v>51.409323552631584</v>
      </c>
      <c r="V92">
        <v>4.2180712081513834</v>
      </c>
      <c r="W92">
        <v>9.4788231300970871</v>
      </c>
      <c r="X92">
        <v>29.130628347724077</v>
      </c>
      <c r="Y92">
        <v>0</v>
      </c>
      <c r="Z92">
        <v>5.7935891250000005</v>
      </c>
      <c r="AA92">
        <v>8.2779873405063285</v>
      </c>
      <c r="AB92">
        <v>12.019790096721467</v>
      </c>
      <c r="AC92">
        <v>8.5638349415226713</v>
      </c>
      <c r="AD92">
        <v>10.768215324191246</v>
      </c>
      <c r="AE92">
        <v>14.565613760078973</v>
      </c>
      <c r="AF92">
        <v>11.504631765548117</v>
      </c>
      <c r="AG92">
        <v>11.769292556085311</v>
      </c>
      <c r="AH92">
        <v>45.580304483206156</v>
      </c>
      <c r="AI92">
        <v>4.5015868734462527</v>
      </c>
      <c r="AJ92">
        <v>0</v>
      </c>
      <c r="AK92">
        <v>15.104902295895513</v>
      </c>
      <c r="AL92">
        <v>0</v>
      </c>
      <c r="AM92">
        <v>4.6665068053100525</v>
      </c>
      <c r="AN92">
        <v>1.0285877690238054</v>
      </c>
      <c r="AO92">
        <v>2.8587013468000002</v>
      </c>
      <c r="AP92">
        <v>0.15097594258492128</v>
      </c>
      <c r="AQ92">
        <v>14.703109184324406</v>
      </c>
      <c r="AR92">
        <v>12.035636698641303</v>
      </c>
      <c r="AS92">
        <v>7.134427342271052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619.7475152993776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8.9899276079012651</v>
      </c>
      <c r="L93">
        <v>201.47206000000003</v>
      </c>
      <c r="M93">
        <v>27.103642798283264</v>
      </c>
      <c r="N93">
        <v>34.991333398744246</v>
      </c>
      <c r="O93">
        <v>0</v>
      </c>
      <c r="P93">
        <v>36.012109010233225</v>
      </c>
      <c r="Q93">
        <v>5.9721853513379584</v>
      </c>
      <c r="R93">
        <v>12.160405137614678</v>
      </c>
      <c r="S93">
        <v>7.7813121055011294</v>
      </c>
      <c r="T93">
        <v>0</v>
      </c>
      <c r="U93">
        <v>51.409323552631584</v>
      </c>
      <c r="V93">
        <v>4.2180712081513834</v>
      </c>
      <c r="W93">
        <v>9.4788231300970871</v>
      </c>
      <c r="X93">
        <v>29.130628347724077</v>
      </c>
      <c r="Y93">
        <v>0</v>
      </c>
      <c r="Z93">
        <v>5.7935891250000005</v>
      </c>
      <c r="AA93">
        <v>8.2779873405063285</v>
      </c>
      <c r="AB93">
        <v>12.019790096721467</v>
      </c>
      <c r="AC93">
        <v>8.5638349415226713</v>
      </c>
      <c r="AD93">
        <v>10.768215324191246</v>
      </c>
      <c r="AE93">
        <v>14.565613760078973</v>
      </c>
      <c r="AF93">
        <v>11.504631765548117</v>
      </c>
      <c r="AG93">
        <v>11.769292556085311</v>
      </c>
      <c r="AH93">
        <v>45.580304483206156</v>
      </c>
      <c r="AI93">
        <v>4.5015868734462527</v>
      </c>
      <c r="AJ93">
        <v>0</v>
      </c>
      <c r="AK93">
        <v>15.104902295895513</v>
      </c>
      <c r="AL93">
        <v>0</v>
      </c>
      <c r="AM93">
        <v>4.6665068053100525</v>
      </c>
      <c r="AN93">
        <v>1.0285877690238054</v>
      </c>
      <c r="AO93">
        <v>2.8587013468000002</v>
      </c>
      <c r="AP93">
        <v>0.15097594258492128</v>
      </c>
      <c r="AQ93">
        <v>14.703109184324406</v>
      </c>
      <c r="AR93">
        <v>12.035636698641303</v>
      </c>
      <c r="AS93">
        <v>6.7380703394417969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619.35115829654842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8.9899276079012651</v>
      </c>
      <c r="L94">
        <v>201.47206000000003</v>
      </c>
      <c r="M94">
        <v>27.103642798283264</v>
      </c>
      <c r="N94">
        <v>34.991333398744246</v>
      </c>
      <c r="O94">
        <v>0</v>
      </c>
      <c r="P94">
        <v>36.012109010233225</v>
      </c>
      <c r="Q94">
        <v>5.9721853513379584</v>
      </c>
      <c r="R94">
        <v>12.160405137614678</v>
      </c>
      <c r="S94">
        <v>7.7813121055011294</v>
      </c>
      <c r="T94">
        <v>0</v>
      </c>
      <c r="U94">
        <v>51.409323552631584</v>
      </c>
      <c r="V94">
        <v>4.2180712081513834</v>
      </c>
      <c r="W94">
        <v>9.4788231300970871</v>
      </c>
      <c r="X94">
        <v>29.130628347724077</v>
      </c>
      <c r="Y94">
        <v>0</v>
      </c>
      <c r="Z94">
        <v>3.8429446704545454</v>
      </c>
      <c r="AA94">
        <v>8.2779873405063285</v>
      </c>
      <c r="AB94">
        <v>11.642698938731458</v>
      </c>
      <c r="AC94">
        <v>8.5638349415226713</v>
      </c>
      <c r="AD94">
        <v>10.768215324191246</v>
      </c>
      <c r="AE94">
        <v>14.565613760078973</v>
      </c>
      <c r="AF94">
        <v>9.8777140414174678</v>
      </c>
      <c r="AG94">
        <v>11.769292556085311</v>
      </c>
      <c r="AH94">
        <v>45.064090555555651</v>
      </c>
      <c r="AI94">
        <v>4.5015868734462527</v>
      </c>
      <c r="AJ94">
        <v>0</v>
      </c>
      <c r="AK94">
        <v>15.104902295895513</v>
      </c>
      <c r="AL94">
        <v>0</v>
      </c>
      <c r="AM94">
        <v>2.3568217256598936</v>
      </c>
      <c r="AN94">
        <v>1.0285877690238054</v>
      </c>
      <c r="AO94">
        <v>2.8587013468000002</v>
      </c>
      <c r="AP94">
        <v>2.9440307270091135</v>
      </c>
      <c r="AQ94">
        <v>14.703109184324406</v>
      </c>
      <c r="AR94">
        <v>12.035636698641303</v>
      </c>
      <c r="AS94">
        <v>6.7380703394417969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615.36366073700572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8.9899276079012651</v>
      </c>
      <c r="L95">
        <v>201.47206000000003</v>
      </c>
      <c r="M95">
        <v>27.103642798283264</v>
      </c>
      <c r="N95">
        <v>34.991333398744246</v>
      </c>
      <c r="O95">
        <v>0</v>
      </c>
      <c r="P95">
        <v>36.012109010233225</v>
      </c>
      <c r="Q95">
        <v>5.9721853513379584</v>
      </c>
      <c r="R95">
        <v>12.160405137614678</v>
      </c>
      <c r="S95">
        <v>7.7813121055011294</v>
      </c>
      <c r="T95">
        <v>0</v>
      </c>
      <c r="U95">
        <v>51.409323552631584</v>
      </c>
      <c r="V95">
        <v>4.2180712081513834</v>
      </c>
      <c r="W95">
        <v>9.4788231300970871</v>
      </c>
      <c r="X95">
        <v>29.130628347724077</v>
      </c>
      <c r="Y95">
        <v>0</v>
      </c>
      <c r="Z95">
        <v>3.8429446704545454</v>
      </c>
      <c r="AA95">
        <v>8.2779873405063285</v>
      </c>
      <c r="AB95">
        <v>11.642698938731458</v>
      </c>
      <c r="AC95">
        <v>8.5638349415226713</v>
      </c>
      <c r="AD95">
        <v>10.768215324191246</v>
      </c>
      <c r="AE95">
        <v>14.565613760078973</v>
      </c>
      <c r="AF95">
        <v>9.8777140414174678</v>
      </c>
      <c r="AG95">
        <v>11.769292556085311</v>
      </c>
      <c r="AH95">
        <v>45.064090555555651</v>
      </c>
      <c r="AI95">
        <v>4.5015868734462527</v>
      </c>
      <c r="AJ95">
        <v>0</v>
      </c>
      <c r="AK95">
        <v>15.104902295895513</v>
      </c>
      <c r="AL95">
        <v>0</v>
      </c>
      <c r="AM95">
        <v>0</v>
      </c>
      <c r="AN95">
        <v>1.0285877690238054</v>
      </c>
      <c r="AO95">
        <v>2.8587013468000002</v>
      </c>
      <c r="AP95">
        <v>2.9440307270091135</v>
      </c>
      <c r="AQ95">
        <v>14.703109184324406</v>
      </c>
      <c r="AR95">
        <v>12.035636698641303</v>
      </c>
      <c r="AS95">
        <v>6.7380703394417969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613.00683901134585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8.9899276079012651</v>
      </c>
      <c r="L96">
        <v>201.47206000000003</v>
      </c>
      <c r="M96">
        <v>27.103642798283264</v>
      </c>
      <c r="N96">
        <v>34.991333398744246</v>
      </c>
      <c r="O96">
        <v>0</v>
      </c>
      <c r="P96">
        <v>36.012109010233225</v>
      </c>
      <c r="Q96">
        <v>5.9721853513379584</v>
      </c>
      <c r="R96">
        <v>12.160405137614678</v>
      </c>
      <c r="S96">
        <v>7.7813121055011294</v>
      </c>
      <c r="T96">
        <v>0</v>
      </c>
      <c r="U96">
        <v>51.409323552631584</v>
      </c>
      <c r="V96">
        <v>4.2180712081513834</v>
      </c>
      <c r="W96">
        <v>9.4788231300970871</v>
      </c>
      <c r="X96">
        <v>29.130628347724077</v>
      </c>
      <c r="Y96">
        <v>0</v>
      </c>
      <c r="Z96">
        <v>3.8429446704545454</v>
      </c>
      <c r="AA96">
        <v>8.2779873405063285</v>
      </c>
      <c r="AB96">
        <v>11.642698938731458</v>
      </c>
      <c r="AC96">
        <v>8.5638349415226713</v>
      </c>
      <c r="AD96">
        <v>10.768215324191246</v>
      </c>
      <c r="AE96">
        <v>14.565613760078973</v>
      </c>
      <c r="AF96">
        <v>9.8777140414174678</v>
      </c>
      <c r="AG96">
        <v>11.769292556085311</v>
      </c>
      <c r="AH96">
        <v>45.064090555555651</v>
      </c>
      <c r="AI96">
        <v>4.5015868734462527</v>
      </c>
      <c r="AJ96">
        <v>0</v>
      </c>
      <c r="AK96">
        <v>15.104902295895513</v>
      </c>
      <c r="AL96">
        <v>0</v>
      </c>
      <c r="AM96">
        <v>0</v>
      </c>
      <c r="AN96">
        <v>1.0285877690238054</v>
      </c>
      <c r="AO96">
        <v>2.8587013468000002</v>
      </c>
      <c r="AP96">
        <v>2.9440307270091135</v>
      </c>
      <c r="AQ96">
        <v>14.703109184324406</v>
      </c>
      <c r="AR96">
        <v>12.035636698641303</v>
      </c>
      <c r="AS96">
        <v>6.7380703394417969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613.00683901134585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8.9899276079012651</v>
      </c>
      <c r="L97">
        <v>201.47206000000003</v>
      </c>
      <c r="M97">
        <v>27.103642798283264</v>
      </c>
      <c r="N97">
        <v>34.991333398744246</v>
      </c>
      <c r="O97">
        <v>0</v>
      </c>
      <c r="P97">
        <v>36.012109010233225</v>
      </c>
      <c r="Q97">
        <v>5.9721853513379584</v>
      </c>
      <c r="R97">
        <v>12.160405137614678</v>
      </c>
      <c r="S97">
        <v>7.7813121055011294</v>
      </c>
      <c r="T97">
        <v>0</v>
      </c>
      <c r="U97">
        <v>51.409323552631584</v>
      </c>
      <c r="V97">
        <v>4.2180712081513834</v>
      </c>
      <c r="W97">
        <v>9.4788231300970871</v>
      </c>
      <c r="X97">
        <v>30.329915034262438</v>
      </c>
      <c r="Y97">
        <v>0</v>
      </c>
      <c r="Z97">
        <v>3.8429446704545454</v>
      </c>
      <c r="AA97">
        <v>8.2779873405063285</v>
      </c>
      <c r="AB97">
        <v>11.642698938731458</v>
      </c>
      <c r="AC97">
        <v>8.5638349415226713</v>
      </c>
      <c r="AD97">
        <v>10.768215324191246</v>
      </c>
      <c r="AE97">
        <v>14.565613760078973</v>
      </c>
      <c r="AF97">
        <v>9.8777140414174678</v>
      </c>
      <c r="AG97">
        <v>11.769292556085311</v>
      </c>
      <c r="AH97">
        <v>45.064090555555651</v>
      </c>
      <c r="AI97">
        <v>4.5015868734462527</v>
      </c>
      <c r="AJ97">
        <v>0</v>
      </c>
      <c r="AK97">
        <v>15.104902295895513</v>
      </c>
      <c r="AL97">
        <v>0</v>
      </c>
      <c r="AM97">
        <v>0</v>
      </c>
      <c r="AN97">
        <v>1.0285877690238054</v>
      </c>
      <c r="AO97">
        <v>2.8587013468000002</v>
      </c>
      <c r="AP97">
        <v>2.9440307270091135</v>
      </c>
      <c r="AQ97">
        <v>14.703109184324406</v>
      </c>
      <c r="AR97">
        <v>12.035636698641303</v>
      </c>
      <c r="AS97">
        <v>6.7380703394417969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614.2061256978842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8.9899276079012651</v>
      </c>
      <c r="L98">
        <v>201.47206000000003</v>
      </c>
      <c r="M98">
        <v>27.103642798283264</v>
      </c>
      <c r="N98">
        <v>34.991333398744246</v>
      </c>
      <c r="O98">
        <v>0</v>
      </c>
      <c r="P98">
        <v>36.012109010233225</v>
      </c>
      <c r="Q98">
        <v>5.9721853513379584</v>
      </c>
      <c r="R98">
        <v>12.160405137614678</v>
      </c>
      <c r="S98">
        <v>7.7813121055011294</v>
      </c>
      <c r="T98">
        <v>0</v>
      </c>
      <c r="U98">
        <v>51.409323552631584</v>
      </c>
      <c r="V98">
        <v>4.2180712081513834</v>
      </c>
      <c r="W98">
        <v>9.4788231300970871</v>
      </c>
      <c r="X98">
        <v>30.329915034262438</v>
      </c>
      <c r="Y98">
        <v>0</v>
      </c>
      <c r="Z98">
        <v>3.8429446704545454</v>
      </c>
      <c r="AA98">
        <v>8.2779873405063285</v>
      </c>
      <c r="AB98">
        <v>11.642698938731458</v>
      </c>
      <c r="AC98">
        <v>8.5638349415226713</v>
      </c>
      <c r="AD98">
        <v>10.768215324191246</v>
      </c>
      <c r="AE98">
        <v>14.565613760078973</v>
      </c>
      <c r="AF98">
        <v>9.8777140414174678</v>
      </c>
      <c r="AG98">
        <v>11.769292556085311</v>
      </c>
      <c r="AH98">
        <v>45.064090555555651</v>
      </c>
      <c r="AI98">
        <v>4.5015868734462527</v>
      </c>
      <c r="AJ98">
        <v>0</v>
      </c>
      <c r="AK98">
        <v>15.104902295895513</v>
      </c>
      <c r="AL98">
        <v>0</v>
      </c>
      <c r="AM98">
        <v>0</v>
      </c>
      <c r="AN98">
        <v>1.0285877690238054</v>
      </c>
      <c r="AO98">
        <v>2.8587013468000002</v>
      </c>
      <c r="AP98">
        <v>2.9440307270091135</v>
      </c>
      <c r="AQ98">
        <v>14.703109184324406</v>
      </c>
      <c r="AR98">
        <v>12.035636698641303</v>
      </c>
      <c r="AS98">
        <v>6.7380703394417969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614.2061256978842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0.1938096268072837</v>
      </c>
      <c r="L99">
        <f t="shared" si="2"/>
        <v>3.7060434109997313</v>
      </c>
      <c r="M99">
        <f t="shared" si="2"/>
        <v>0.65047559048506631</v>
      </c>
      <c r="N99">
        <f t="shared" si="2"/>
        <v>0.83978650042590441</v>
      </c>
      <c r="O99">
        <f t="shared" si="2"/>
        <v>0</v>
      </c>
      <c r="P99">
        <f t="shared" si="2"/>
        <v>0.86431424809398183</v>
      </c>
      <c r="Q99">
        <f t="shared" si="2"/>
        <v>0.13371030367875972</v>
      </c>
      <c r="R99">
        <f t="shared" si="2"/>
        <v>0.26563232103770651</v>
      </c>
      <c r="S99">
        <f t="shared" si="2"/>
        <v>0.1606897853110468</v>
      </c>
      <c r="T99">
        <f t="shared" si="2"/>
        <v>0</v>
      </c>
      <c r="U99">
        <f t="shared" si="2"/>
        <v>1.2338088115178358</v>
      </c>
      <c r="V99">
        <f t="shared" si="2"/>
        <v>9.3327673080137119E-2</v>
      </c>
      <c r="W99">
        <f t="shared" si="2"/>
        <v>0.22749980878487455</v>
      </c>
      <c r="X99">
        <f t="shared" si="2"/>
        <v>0.67859239477748401</v>
      </c>
      <c r="Y99">
        <f t="shared" si="2"/>
        <v>0</v>
      </c>
      <c r="Z99">
        <f t="shared" si="2"/>
        <v>6.2771173747159167E-2</v>
      </c>
      <c r="AA99">
        <f t="shared" si="2"/>
        <v>0.19867169617215216</v>
      </c>
      <c r="AB99">
        <f t="shared" si="2"/>
        <v>0.28055604800352496</v>
      </c>
      <c r="AC99">
        <f t="shared" si="2"/>
        <v>0.20553203859654434</v>
      </c>
      <c r="AD99">
        <f t="shared" si="2"/>
        <v>0.25843716778059017</v>
      </c>
      <c r="AE99">
        <f t="shared" si="2"/>
        <v>0.34957473024189523</v>
      </c>
      <c r="AF99">
        <f t="shared" si="2"/>
        <v>0.22160941697476794</v>
      </c>
      <c r="AG99">
        <f t="shared" si="2"/>
        <v>0.28246302134604784</v>
      </c>
      <c r="AH99">
        <f t="shared" si="2"/>
        <v>1.0830868151162856</v>
      </c>
      <c r="AI99">
        <f t="shared" si="2"/>
        <v>0.10495374929503384</v>
      </c>
      <c r="AJ99">
        <f t="shared" si="2"/>
        <v>0</v>
      </c>
      <c r="AK99">
        <f t="shared" si="2"/>
        <v>0.36251765510149203</v>
      </c>
      <c r="AL99">
        <f t="shared" si="2"/>
        <v>0</v>
      </c>
      <c r="AM99">
        <f t="shared" si="2"/>
        <v>1.6368126303092482E-2</v>
      </c>
      <c r="AN99">
        <f t="shared" si="2"/>
        <v>2.4686106456571308E-2</v>
      </c>
      <c r="AO99">
        <f t="shared" si="2"/>
        <v>6.7051704972199991E-2</v>
      </c>
      <c r="AP99">
        <f t="shared" si="2"/>
        <v>6.7203162799937793E-2</v>
      </c>
      <c r="AQ99">
        <f t="shared" si="2"/>
        <v>0.35287462042378542</v>
      </c>
      <c r="AR99">
        <f t="shared" si="2"/>
        <v>0.29218947792826111</v>
      </c>
      <c r="AS99">
        <f t="shared" si="2"/>
        <v>0.1738025787990467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13.452039765058206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2.7799776140117367</v>
      </c>
      <c r="L3">
        <v>4.8600000000000003</v>
      </c>
      <c r="M3">
        <v>2.5403414283261805</v>
      </c>
      <c r="N3">
        <v>2.8301078456257849</v>
      </c>
      <c r="O3">
        <v>2.8802881841285064</v>
      </c>
      <c r="P3">
        <v>4.5402658957639224</v>
      </c>
      <c r="Q3">
        <v>0</v>
      </c>
      <c r="R3">
        <v>0.67002232254949301</v>
      </c>
      <c r="S3">
        <v>0.56007753846153852</v>
      </c>
      <c r="T3">
        <v>1.5587583030303034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4.5224226598417303</v>
      </c>
      <c r="AC3">
        <v>2.9019122563427469</v>
      </c>
      <c r="AD3">
        <v>3.5174386173647991</v>
      </c>
      <c r="AE3">
        <v>4.8992894637056565</v>
      </c>
      <c r="AF3">
        <v>2.8532157578569284</v>
      </c>
      <c r="AG3">
        <v>4.6126986141214354</v>
      </c>
      <c r="AH3">
        <v>13.59384429687851</v>
      </c>
      <c r="AI3">
        <v>0.35601607396835777</v>
      </c>
      <c r="AJ3">
        <v>0</v>
      </c>
      <c r="AK3">
        <v>8.328471346518727</v>
      </c>
      <c r="AL3">
        <v>0</v>
      </c>
      <c r="AM3">
        <v>0</v>
      </c>
      <c r="AN3">
        <v>7.120316716917667E-2</v>
      </c>
      <c r="AO3">
        <v>0</v>
      </c>
      <c r="AP3">
        <v>0</v>
      </c>
      <c r="AQ3">
        <v>6.6463142535491047</v>
      </c>
      <c r="AR3">
        <v>0</v>
      </c>
      <c r="AS3">
        <v>2.4158232519442588</v>
      </c>
      <c r="AT3">
        <v>0</v>
      </c>
      <c r="AU3">
        <v>0</v>
      </c>
      <c r="AV3">
        <v>0</v>
      </c>
      <c r="AW3">
        <v>0</v>
      </c>
      <c r="AX3">
        <v>0</v>
      </c>
      <c r="AY3">
        <v>4.0401820774032462</v>
      </c>
      <c r="AZ3">
        <v>5.138570126401631</v>
      </c>
      <c r="BA3">
        <v>3.2791865802469129</v>
      </c>
      <c r="BB3">
        <v>2.7011146692607002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93.097542344471393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2.7799776140117367</v>
      </c>
      <c r="L4">
        <v>5.92</v>
      </c>
      <c r="M4">
        <v>2.5403414283261805</v>
      </c>
      <c r="N4">
        <v>2.8301078456257849</v>
      </c>
      <c r="O4">
        <v>2.8802881841285064</v>
      </c>
      <c r="P4">
        <v>4.5402658957639224</v>
      </c>
      <c r="Q4">
        <v>0</v>
      </c>
      <c r="R4">
        <v>0.67002232254949301</v>
      </c>
      <c r="S4">
        <v>0.56007753846153852</v>
      </c>
      <c r="T4">
        <v>1.5587583030303034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4.5224226598417303</v>
      </c>
      <c r="AC4">
        <v>2.9019122563427469</v>
      </c>
      <c r="AD4">
        <v>3.5174386173647991</v>
      </c>
      <c r="AE4">
        <v>4.8992894637056565</v>
      </c>
      <c r="AF4">
        <v>2.8532157578569284</v>
      </c>
      <c r="AG4">
        <v>4.6126986141214354</v>
      </c>
      <c r="AH4">
        <v>13.59384429687851</v>
      </c>
      <c r="AI4">
        <v>0.35601607396835777</v>
      </c>
      <c r="AJ4">
        <v>0</v>
      </c>
      <c r="AK4">
        <v>8.328471346518727</v>
      </c>
      <c r="AL4">
        <v>0</v>
      </c>
      <c r="AM4">
        <v>0</v>
      </c>
      <c r="AN4">
        <v>7.120316716917667E-2</v>
      </c>
      <c r="AO4">
        <v>0</v>
      </c>
      <c r="AP4">
        <v>0</v>
      </c>
      <c r="AQ4">
        <v>6.6463142535491047</v>
      </c>
      <c r="AR4">
        <v>0</v>
      </c>
      <c r="AS4">
        <v>2.4158232519442588</v>
      </c>
      <c r="AT4">
        <v>0</v>
      </c>
      <c r="AU4">
        <v>0</v>
      </c>
      <c r="AV4">
        <v>0</v>
      </c>
      <c r="AW4">
        <v>0</v>
      </c>
      <c r="AX4">
        <v>0</v>
      </c>
      <c r="AY4">
        <v>4.0401820774032462</v>
      </c>
      <c r="AZ4">
        <v>5.138570126401631</v>
      </c>
      <c r="BA4">
        <v>3.2791865802469129</v>
      </c>
      <c r="BB4">
        <v>2.7011146692607002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94.157542344471395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2.7799776140117367</v>
      </c>
      <c r="L5">
        <v>5.92</v>
      </c>
      <c r="M5">
        <v>2.5403414283261805</v>
      </c>
      <c r="N5">
        <v>2.8301078456257849</v>
      </c>
      <c r="O5">
        <v>2.8802881841285064</v>
      </c>
      <c r="P5">
        <v>4.5402658957639224</v>
      </c>
      <c r="Q5">
        <v>0</v>
      </c>
      <c r="R5">
        <v>0.67002232254949301</v>
      </c>
      <c r="S5">
        <v>0.56007753846153852</v>
      </c>
      <c r="T5">
        <v>1.5587583030303034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4.5224226598417303</v>
      </c>
      <c r="AC5">
        <v>2.9019122563427469</v>
      </c>
      <c r="AD5">
        <v>3.5174386173647991</v>
      </c>
      <c r="AE5">
        <v>4.8992894637056565</v>
      </c>
      <c r="AF5">
        <v>2.8532157578569284</v>
      </c>
      <c r="AG5">
        <v>4.6126986141214354</v>
      </c>
      <c r="AH5">
        <v>13.59384429687851</v>
      </c>
      <c r="AI5">
        <v>0.35601607396835777</v>
      </c>
      <c r="AJ5">
        <v>0</v>
      </c>
      <c r="AK5">
        <v>8.328471346518727</v>
      </c>
      <c r="AL5">
        <v>0</v>
      </c>
      <c r="AM5">
        <v>0</v>
      </c>
      <c r="AN5">
        <v>7.120316716917667E-2</v>
      </c>
      <c r="AO5">
        <v>0</v>
      </c>
      <c r="AP5">
        <v>0</v>
      </c>
      <c r="AQ5">
        <v>6.6463142535491047</v>
      </c>
      <c r="AR5">
        <v>0</v>
      </c>
      <c r="AS5">
        <v>3.0515661650159336</v>
      </c>
      <c r="AT5">
        <v>0</v>
      </c>
      <c r="AU5">
        <v>0</v>
      </c>
      <c r="AV5">
        <v>0</v>
      </c>
      <c r="AW5">
        <v>0</v>
      </c>
      <c r="AX5">
        <v>0</v>
      </c>
      <c r="AY5">
        <v>4.0401820774032462</v>
      </c>
      <c r="AZ5">
        <v>5.138570126401631</v>
      </c>
      <c r="BA5">
        <v>3.2791865802469129</v>
      </c>
      <c r="BB5">
        <v>2.7011146692607002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94.793285257543062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2.7799776140117367</v>
      </c>
      <c r="L6">
        <v>5.92</v>
      </c>
      <c r="M6">
        <v>2.5403414283261805</v>
      </c>
      <c r="N6">
        <v>2.8301078456257849</v>
      </c>
      <c r="O6">
        <v>2.8802881841285064</v>
      </c>
      <c r="P6">
        <v>4.5402658957639224</v>
      </c>
      <c r="Q6">
        <v>0</v>
      </c>
      <c r="R6">
        <v>0.67002232254949301</v>
      </c>
      <c r="S6">
        <v>0.56007753846153852</v>
      </c>
      <c r="T6">
        <v>1.5587583030303034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4.5224226598417303</v>
      </c>
      <c r="AC6">
        <v>2.9019122563427469</v>
      </c>
      <c r="AD6">
        <v>3.5174386173647991</v>
      </c>
      <c r="AE6">
        <v>4.8992894637056565</v>
      </c>
      <c r="AF6">
        <v>2.8532157578569284</v>
      </c>
      <c r="AG6">
        <v>4.6126986141214354</v>
      </c>
      <c r="AH6">
        <v>13.59384429687851</v>
      </c>
      <c r="AI6">
        <v>0.35601607396835777</v>
      </c>
      <c r="AJ6">
        <v>0</v>
      </c>
      <c r="AK6">
        <v>8.328471346518727</v>
      </c>
      <c r="AL6">
        <v>0</v>
      </c>
      <c r="AM6">
        <v>0</v>
      </c>
      <c r="AN6">
        <v>7.120316716917667E-2</v>
      </c>
      <c r="AO6">
        <v>0</v>
      </c>
      <c r="AP6">
        <v>0</v>
      </c>
      <c r="AQ6">
        <v>6.6463142535491047</v>
      </c>
      <c r="AR6">
        <v>0</v>
      </c>
      <c r="AS6">
        <v>3.0515661650159336</v>
      </c>
      <c r="AT6">
        <v>0</v>
      </c>
      <c r="AU6">
        <v>0</v>
      </c>
      <c r="AV6">
        <v>0</v>
      </c>
      <c r="AW6">
        <v>0</v>
      </c>
      <c r="AX6">
        <v>0</v>
      </c>
      <c r="AY6">
        <v>4.0401820774032462</v>
      </c>
      <c r="AZ6">
        <v>5.138570126401631</v>
      </c>
      <c r="BA6">
        <v>3.2791865802469129</v>
      </c>
      <c r="BB6">
        <v>2.7011146692607002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94.793285257543062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2.7799776140117367</v>
      </c>
      <c r="L7">
        <v>5.92</v>
      </c>
      <c r="M7">
        <v>2.5403414283261805</v>
      </c>
      <c r="N7">
        <v>2.8301078456257849</v>
      </c>
      <c r="O7">
        <v>2.8802881841285064</v>
      </c>
      <c r="P7">
        <v>4.5402658957639224</v>
      </c>
      <c r="Q7">
        <v>0</v>
      </c>
      <c r="R7">
        <v>0.67002232254949301</v>
      </c>
      <c r="S7">
        <v>0.56007753846153852</v>
      </c>
      <c r="T7">
        <v>1.5587583030303034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4.5224226598417303</v>
      </c>
      <c r="AC7">
        <v>2.9019122563427469</v>
      </c>
      <c r="AD7">
        <v>3.5174386173647991</v>
      </c>
      <c r="AE7">
        <v>4.8992894637056565</v>
      </c>
      <c r="AF7">
        <v>2.8532157578569284</v>
      </c>
      <c r="AG7">
        <v>4.6126986141214354</v>
      </c>
      <c r="AH7">
        <v>13.59384429687851</v>
      </c>
      <c r="AI7">
        <v>0.35601607396835777</v>
      </c>
      <c r="AJ7">
        <v>0</v>
      </c>
      <c r="AK7">
        <v>8.328471346518727</v>
      </c>
      <c r="AL7">
        <v>0</v>
      </c>
      <c r="AM7">
        <v>0</v>
      </c>
      <c r="AN7">
        <v>7.120316716917667E-2</v>
      </c>
      <c r="AO7">
        <v>0</v>
      </c>
      <c r="AP7">
        <v>0</v>
      </c>
      <c r="AQ7">
        <v>6.6463142535491047</v>
      </c>
      <c r="AR7">
        <v>0</v>
      </c>
      <c r="AS7">
        <v>3.0515661650159336</v>
      </c>
      <c r="AT7">
        <v>0</v>
      </c>
      <c r="AU7">
        <v>0</v>
      </c>
      <c r="AV7">
        <v>0</v>
      </c>
      <c r="AW7">
        <v>0</v>
      </c>
      <c r="AX7">
        <v>0</v>
      </c>
      <c r="AY7">
        <v>4.0401820774032462</v>
      </c>
      <c r="AZ7">
        <v>5.138570126401631</v>
      </c>
      <c r="BA7">
        <v>3.2791865802469129</v>
      </c>
      <c r="BB7">
        <v>2.7011146692607002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94.793285257543062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2.7799776140117367</v>
      </c>
      <c r="L8">
        <v>5.92</v>
      </c>
      <c r="M8">
        <v>2.5403414283261805</v>
      </c>
      <c r="N8">
        <v>2.8301078456257849</v>
      </c>
      <c r="O8">
        <v>2.8802881841285064</v>
      </c>
      <c r="P8">
        <v>4.5402658957639224</v>
      </c>
      <c r="Q8">
        <v>0</v>
      </c>
      <c r="R8">
        <v>0.67002232254949301</v>
      </c>
      <c r="S8">
        <v>0.56007753846153852</v>
      </c>
      <c r="T8">
        <v>1.5587583030303034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4.5224226598417303</v>
      </c>
      <c r="AC8">
        <v>2.9019122563427469</v>
      </c>
      <c r="AD8">
        <v>3.5174386173647991</v>
      </c>
      <c r="AE8">
        <v>4.8992894637056565</v>
      </c>
      <c r="AF8">
        <v>2.8532157578569284</v>
      </c>
      <c r="AG8">
        <v>4.6126986141214354</v>
      </c>
      <c r="AH8">
        <v>13.59384429687851</v>
      </c>
      <c r="AI8">
        <v>0.35601607396835777</v>
      </c>
      <c r="AJ8">
        <v>0</v>
      </c>
      <c r="AK8">
        <v>8.328471346518727</v>
      </c>
      <c r="AL8">
        <v>0</v>
      </c>
      <c r="AM8">
        <v>0</v>
      </c>
      <c r="AN8">
        <v>7.120316716917667E-2</v>
      </c>
      <c r="AO8">
        <v>0</v>
      </c>
      <c r="AP8">
        <v>0</v>
      </c>
      <c r="AQ8">
        <v>6.6463142535491047</v>
      </c>
      <c r="AR8">
        <v>0</v>
      </c>
      <c r="AS8">
        <v>3.0515661650159336</v>
      </c>
      <c r="AT8">
        <v>0</v>
      </c>
      <c r="AU8">
        <v>0</v>
      </c>
      <c r="AV8">
        <v>0</v>
      </c>
      <c r="AW8">
        <v>0</v>
      </c>
      <c r="AX8">
        <v>0</v>
      </c>
      <c r="AY8">
        <v>4.0401820774032462</v>
      </c>
      <c r="AZ8">
        <v>5.138570126401631</v>
      </c>
      <c r="BA8">
        <v>3.2791865802469129</v>
      </c>
      <c r="BB8">
        <v>2.7011146692607002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94.793285257543062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2.7799776140117367</v>
      </c>
      <c r="L9">
        <v>5.92</v>
      </c>
      <c r="M9">
        <v>2.5403414283261805</v>
      </c>
      <c r="N9">
        <v>2.8301078456257849</v>
      </c>
      <c r="O9">
        <v>2.8802881841285064</v>
      </c>
      <c r="P9">
        <v>4.5402658957639224</v>
      </c>
      <c r="Q9">
        <v>0</v>
      </c>
      <c r="R9">
        <v>0.67002232254949301</v>
      </c>
      <c r="S9">
        <v>0.56007753846153852</v>
      </c>
      <c r="T9">
        <v>1.5587583030303034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4.5224226598417303</v>
      </c>
      <c r="AC9">
        <v>2.9019122563427469</v>
      </c>
      <c r="AD9">
        <v>3.5174386173647991</v>
      </c>
      <c r="AE9">
        <v>4.8992894637056565</v>
      </c>
      <c r="AF9">
        <v>2.8532157578569284</v>
      </c>
      <c r="AG9">
        <v>4.6126986141214354</v>
      </c>
      <c r="AH9">
        <v>13.59384429687851</v>
      </c>
      <c r="AI9">
        <v>0.35601607396835777</v>
      </c>
      <c r="AJ9">
        <v>0</v>
      </c>
      <c r="AK9">
        <v>8.328471346518727</v>
      </c>
      <c r="AL9">
        <v>0</v>
      </c>
      <c r="AM9">
        <v>0</v>
      </c>
      <c r="AN9">
        <v>7.120316716917667E-2</v>
      </c>
      <c r="AO9">
        <v>0</v>
      </c>
      <c r="AP9">
        <v>0</v>
      </c>
      <c r="AQ9">
        <v>6.6463142535491047</v>
      </c>
      <c r="AR9">
        <v>0</v>
      </c>
      <c r="AS9">
        <v>3.0515661650159336</v>
      </c>
      <c r="AT9">
        <v>0</v>
      </c>
      <c r="AU9">
        <v>0</v>
      </c>
      <c r="AV9">
        <v>0</v>
      </c>
      <c r="AW9">
        <v>0</v>
      </c>
      <c r="AX9">
        <v>0</v>
      </c>
      <c r="AY9">
        <v>4.0401820774032462</v>
      </c>
      <c r="AZ9">
        <v>5.138570126401631</v>
      </c>
      <c r="BA9">
        <v>3.2791865802469129</v>
      </c>
      <c r="BB9">
        <v>2.7011146692607002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94.793285257543062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2.7799776140117367</v>
      </c>
      <c r="L10">
        <v>5.92</v>
      </c>
      <c r="M10">
        <v>2.5403414283261805</v>
      </c>
      <c r="N10">
        <v>2.8301078456257849</v>
      </c>
      <c r="O10">
        <v>2.8802881841285064</v>
      </c>
      <c r="P10">
        <v>4.5402658957639224</v>
      </c>
      <c r="Q10">
        <v>0</v>
      </c>
      <c r="R10">
        <v>0.67002232254949301</v>
      </c>
      <c r="S10">
        <v>0.56007753846153852</v>
      </c>
      <c r="T10">
        <v>1.5587583030303034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4.5224226598417303</v>
      </c>
      <c r="AC10">
        <v>2.9019122563427469</v>
      </c>
      <c r="AD10">
        <v>3.5174386173647991</v>
      </c>
      <c r="AE10">
        <v>4.8992894637056565</v>
      </c>
      <c r="AF10">
        <v>2.8532157578569284</v>
      </c>
      <c r="AG10">
        <v>4.6126986141214354</v>
      </c>
      <c r="AH10">
        <v>13.59384429687851</v>
      </c>
      <c r="AI10">
        <v>0.35601607396835777</v>
      </c>
      <c r="AJ10">
        <v>0</v>
      </c>
      <c r="AK10">
        <v>8.328471346518727</v>
      </c>
      <c r="AL10">
        <v>0</v>
      </c>
      <c r="AM10">
        <v>0</v>
      </c>
      <c r="AN10">
        <v>7.120316716917667E-2</v>
      </c>
      <c r="AO10">
        <v>0</v>
      </c>
      <c r="AP10">
        <v>0</v>
      </c>
      <c r="AQ10">
        <v>6.6463142535491047</v>
      </c>
      <c r="AR10">
        <v>0</v>
      </c>
      <c r="AS10">
        <v>3.0515661650159336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4.0401820774032462</v>
      </c>
      <c r="AZ10">
        <v>5.138570126401631</v>
      </c>
      <c r="BA10">
        <v>3.2791865802469129</v>
      </c>
      <c r="BB10">
        <v>2.7011146692607002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94.793285257543062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2.7799776140117367</v>
      </c>
      <c r="L11">
        <v>5.92</v>
      </c>
      <c r="M11">
        <v>2.5403414283261805</v>
      </c>
      <c r="N11">
        <v>2.8301078456257849</v>
      </c>
      <c r="O11">
        <v>2.8802881841285064</v>
      </c>
      <c r="P11">
        <v>4.5402658957639224</v>
      </c>
      <c r="Q11">
        <v>0</v>
      </c>
      <c r="R11">
        <v>0.67002232254949301</v>
      </c>
      <c r="S11">
        <v>0.56007753846153852</v>
      </c>
      <c r="T11">
        <v>1.5587583030303034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4.5224226598417303</v>
      </c>
      <c r="AC11">
        <v>2.9019122563427469</v>
      </c>
      <c r="AD11">
        <v>3.5174386173647991</v>
      </c>
      <c r="AE11">
        <v>4.8992894637056565</v>
      </c>
      <c r="AF11">
        <v>2.8532157578569284</v>
      </c>
      <c r="AG11">
        <v>4.6126986141214354</v>
      </c>
      <c r="AH11">
        <v>13.59384429687851</v>
      </c>
      <c r="AI11">
        <v>0.35601607396835777</v>
      </c>
      <c r="AJ11">
        <v>0</v>
      </c>
      <c r="AK11">
        <v>8.328471346518727</v>
      </c>
      <c r="AL11">
        <v>0</v>
      </c>
      <c r="AM11">
        <v>0</v>
      </c>
      <c r="AN11">
        <v>7.120316716917667E-2</v>
      </c>
      <c r="AO11">
        <v>0</v>
      </c>
      <c r="AP11">
        <v>0</v>
      </c>
      <c r="AQ11">
        <v>6.6463142535491047</v>
      </c>
      <c r="AR11">
        <v>0</v>
      </c>
      <c r="AS11">
        <v>2.4158232519442588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4.0401820774032462</v>
      </c>
      <c r="AZ11">
        <v>5.138570126401631</v>
      </c>
      <c r="BA11">
        <v>3.2791865802469129</v>
      </c>
      <c r="BB11">
        <v>2.7011146692607002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94.157542344471395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2.7799776140117367</v>
      </c>
      <c r="L12">
        <v>5.92</v>
      </c>
      <c r="M12">
        <v>2.5403414283261805</v>
      </c>
      <c r="N12">
        <v>2.8301078456257849</v>
      </c>
      <c r="O12">
        <v>2.8802881841285064</v>
      </c>
      <c r="P12">
        <v>4.5402658957639224</v>
      </c>
      <c r="Q12">
        <v>0</v>
      </c>
      <c r="R12">
        <v>0.67002232254949301</v>
      </c>
      <c r="S12">
        <v>0.56007753846153852</v>
      </c>
      <c r="T12">
        <v>1.5587583030303034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4.5224226598417303</v>
      </c>
      <c r="AC12">
        <v>2.9019122563427469</v>
      </c>
      <c r="AD12">
        <v>3.5174386173647991</v>
      </c>
      <c r="AE12">
        <v>4.8992894637056565</v>
      </c>
      <c r="AF12">
        <v>2.8532157578569284</v>
      </c>
      <c r="AG12">
        <v>4.6126986141214354</v>
      </c>
      <c r="AH12">
        <v>13.59384429687851</v>
      </c>
      <c r="AI12">
        <v>0.35601607396835777</v>
      </c>
      <c r="AJ12">
        <v>0</v>
      </c>
      <c r="AK12">
        <v>8.328471346518727</v>
      </c>
      <c r="AL12">
        <v>0</v>
      </c>
      <c r="AM12">
        <v>0</v>
      </c>
      <c r="AN12">
        <v>7.120316716917667E-2</v>
      </c>
      <c r="AO12">
        <v>0</v>
      </c>
      <c r="AP12">
        <v>0</v>
      </c>
      <c r="AQ12">
        <v>6.6463142535491047</v>
      </c>
      <c r="AR12">
        <v>0</v>
      </c>
      <c r="AS12">
        <v>2.4158232519442588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4.0401820774032462</v>
      </c>
      <c r="AZ12">
        <v>5.138570126401631</v>
      </c>
      <c r="BA12">
        <v>3.2791865802469129</v>
      </c>
      <c r="BB12">
        <v>2.7011146692607002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94.157542344471395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2.7799776140117367</v>
      </c>
      <c r="L13">
        <v>5.92</v>
      </c>
      <c r="M13">
        <v>2.5403414283261805</v>
      </c>
      <c r="N13">
        <v>2.8301078456257849</v>
      </c>
      <c r="O13">
        <v>2.8802881841285064</v>
      </c>
      <c r="P13">
        <v>4.5402658957639224</v>
      </c>
      <c r="Q13">
        <v>0</v>
      </c>
      <c r="R13">
        <v>0.67002232254949301</v>
      </c>
      <c r="S13">
        <v>0.56007753846153852</v>
      </c>
      <c r="T13">
        <v>1.5587583030303034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4.5224226598417303</v>
      </c>
      <c r="AC13">
        <v>2.9019122563427469</v>
      </c>
      <c r="AD13">
        <v>3.5174386173647991</v>
      </c>
      <c r="AE13">
        <v>4.8992894637056565</v>
      </c>
      <c r="AF13">
        <v>2.8532157578569284</v>
      </c>
      <c r="AG13">
        <v>4.6126986141214354</v>
      </c>
      <c r="AH13">
        <v>13.59384429687851</v>
      </c>
      <c r="AI13">
        <v>0.35601607396835777</v>
      </c>
      <c r="AJ13">
        <v>0</v>
      </c>
      <c r="AK13">
        <v>8.328471346518727</v>
      </c>
      <c r="AL13">
        <v>0</v>
      </c>
      <c r="AM13">
        <v>0</v>
      </c>
      <c r="AN13">
        <v>7.120316716917667E-2</v>
      </c>
      <c r="AO13">
        <v>0</v>
      </c>
      <c r="AP13">
        <v>0</v>
      </c>
      <c r="AQ13">
        <v>6.6463142535491047</v>
      </c>
      <c r="AR13">
        <v>0</v>
      </c>
      <c r="AS13">
        <v>2.4158232519442588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4.0401820774032462</v>
      </c>
      <c r="AZ13">
        <v>5.138570126401631</v>
      </c>
      <c r="BA13">
        <v>3.2791865802469129</v>
      </c>
      <c r="BB13">
        <v>2.7011146692607002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94.157542344471395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2.7799776140117367</v>
      </c>
      <c r="L14">
        <v>5.92</v>
      </c>
      <c r="M14">
        <v>2.5403414283261805</v>
      </c>
      <c r="N14">
        <v>2.8301078456257849</v>
      </c>
      <c r="O14">
        <v>2.8802881841285064</v>
      </c>
      <c r="P14">
        <v>4.5402658957639224</v>
      </c>
      <c r="Q14">
        <v>0</v>
      </c>
      <c r="R14">
        <v>0.67002232254949301</v>
      </c>
      <c r="S14">
        <v>0.56007753846153852</v>
      </c>
      <c r="T14">
        <v>1.5587583030303034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4.5224226598417303</v>
      </c>
      <c r="AC14">
        <v>2.9019122563427469</v>
      </c>
      <c r="AD14">
        <v>3.5174386173647991</v>
      </c>
      <c r="AE14">
        <v>4.8992894637056565</v>
      </c>
      <c r="AF14">
        <v>2.8532157578569284</v>
      </c>
      <c r="AG14">
        <v>4.6126986141214354</v>
      </c>
      <c r="AH14">
        <v>13.59384429687851</v>
      </c>
      <c r="AI14">
        <v>0.35601607396835777</v>
      </c>
      <c r="AJ14">
        <v>0</v>
      </c>
      <c r="AK14">
        <v>8.328471346518727</v>
      </c>
      <c r="AL14">
        <v>0</v>
      </c>
      <c r="AM14">
        <v>0</v>
      </c>
      <c r="AN14">
        <v>7.120316716917667E-2</v>
      </c>
      <c r="AO14">
        <v>0</v>
      </c>
      <c r="AP14">
        <v>0</v>
      </c>
      <c r="AQ14">
        <v>6.6463142535491047</v>
      </c>
      <c r="AR14">
        <v>0</v>
      </c>
      <c r="AS14">
        <v>2.4158232519442588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4.0401820774032462</v>
      </c>
      <c r="AZ14">
        <v>5.138570126401631</v>
      </c>
      <c r="BA14">
        <v>3.2791865802469129</v>
      </c>
      <c r="BB14">
        <v>2.7011146692607002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94.157542344471395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2.7799776140117367</v>
      </c>
      <c r="L15">
        <v>5.92</v>
      </c>
      <c r="M15">
        <v>2.5403414283261805</v>
      </c>
      <c r="N15">
        <v>2.8301078456257849</v>
      </c>
      <c r="O15">
        <v>2.8802881841285064</v>
      </c>
      <c r="P15">
        <v>4.5402658957639224</v>
      </c>
      <c r="Q15">
        <v>0</v>
      </c>
      <c r="R15">
        <v>0.67002232254949301</v>
      </c>
      <c r="S15">
        <v>0.56007753846153852</v>
      </c>
      <c r="T15">
        <v>1.5587583030303034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4.5224226598417303</v>
      </c>
      <c r="AC15">
        <v>2.9019122563427469</v>
      </c>
      <c r="AD15">
        <v>3.5174386173647991</v>
      </c>
      <c r="AE15">
        <v>4.8992894637056565</v>
      </c>
      <c r="AF15">
        <v>2.8532157578569284</v>
      </c>
      <c r="AG15">
        <v>4.6126986141214354</v>
      </c>
      <c r="AH15">
        <v>13.59384429687851</v>
      </c>
      <c r="AI15">
        <v>0.35601607396835777</v>
      </c>
      <c r="AJ15">
        <v>0</v>
      </c>
      <c r="AK15">
        <v>8.328471346518727</v>
      </c>
      <c r="AL15">
        <v>0</v>
      </c>
      <c r="AM15">
        <v>0</v>
      </c>
      <c r="AN15">
        <v>7.120316716917667E-2</v>
      </c>
      <c r="AO15">
        <v>0</v>
      </c>
      <c r="AP15">
        <v>0</v>
      </c>
      <c r="AQ15">
        <v>6.6463142535491047</v>
      </c>
      <c r="AR15">
        <v>0</v>
      </c>
      <c r="AS15">
        <v>2.4158232519442588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4.0401820774032462</v>
      </c>
      <c r="AZ15">
        <v>5.138570126401631</v>
      </c>
      <c r="BA15">
        <v>3.2791865802469129</v>
      </c>
      <c r="BB15">
        <v>2.7011146692607002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94.157542344471395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2.7799776140117367</v>
      </c>
      <c r="L16">
        <v>5.92</v>
      </c>
      <c r="M16">
        <v>2.5403414283261805</v>
      </c>
      <c r="N16">
        <v>2.8301078456257849</v>
      </c>
      <c r="O16">
        <v>2.8802881841285064</v>
      </c>
      <c r="P16">
        <v>4.5402658957639224</v>
      </c>
      <c r="Q16">
        <v>0</v>
      </c>
      <c r="R16">
        <v>0.67002232254949301</v>
      </c>
      <c r="S16">
        <v>0.56007753846153852</v>
      </c>
      <c r="T16">
        <v>1.5587583030303034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4.5224226598417303</v>
      </c>
      <c r="AC16">
        <v>2.9019122563427469</v>
      </c>
      <c r="AD16">
        <v>3.5174386173647991</v>
      </c>
      <c r="AE16">
        <v>4.8992894637056565</v>
      </c>
      <c r="AF16">
        <v>2.8532157578569284</v>
      </c>
      <c r="AG16">
        <v>4.6126986141214354</v>
      </c>
      <c r="AH16">
        <v>13.59384429687851</v>
      </c>
      <c r="AI16">
        <v>0.35601607396835777</v>
      </c>
      <c r="AJ16">
        <v>0</v>
      </c>
      <c r="AK16">
        <v>8.328471346518727</v>
      </c>
      <c r="AL16">
        <v>0</v>
      </c>
      <c r="AM16">
        <v>0</v>
      </c>
      <c r="AN16">
        <v>7.120316716917667E-2</v>
      </c>
      <c r="AO16">
        <v>0</v>
      </c>
      <c r="AP16">
        <v>0</v>
      </c>
      <c r="AQ16">
        <v>6.6463142535491047</v>
      </c>
      <c r="AR16">
        <v>0</v>
      </c>
      <c r="AS16">
        <v>2.4158232519442588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4.0401820774032462</v>
      </c>
      <c r="AZ16">
        <v>5.138570126401631</v>
      </c>
      <c r="BA16">
        <v>3.2791865802469129</v>
      </c>
      <c r="BB16">
        <v>2.7011146692607002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94.157542344471395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2.7799776140117367</v>
      </c>
      <c r="L17">
        <v>5.92</v>
      </c>
      <c r="M17">
        <v>2.5403414283261805</v>
      </c>
      <c r="N17">
        <v>2.8301078456257849</v>
      </c>
      <c r="O17">
        <v>2.8802881841285064</v>
      </c>
      <c r="P17">
        <v>4.5402658957639224</v>
      </c>
      <c r="Q17">
        <v>0</v>
      </c>
      <c r="R17">
        <v>0.67002232254949301</v>
      </c>
      <c r="S17">
        <v>0.56007753846153852</v>
      </c>
      <c r="T17">
        <v>1.5587583030303034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4.5224226598417303</v>
      </c>
      <c r="AC17">
        <v>2.9019122563427469</v>
      </c>
      <c r="AD17">
        <v>3.5174386173647991</v>
      </c>
      <c r="AE17">
        <v>4.8992894637056565</v>
      </c>
      <c r="AF17">
        <v>2.8532157578569284</v>
      </c>
      <c r="AG17">
        <v>4.6126986141214354</v>
      </c>
      <c r="AH17">
        <v>13.59384429687851</v>
      </c>
      <c r="AI17">
        <v>1.3986345329185355</v>
      </c>
      <c r="AJ17">
        <v>0</v>
      </c>
      <c r="AK17">
        <v>8.328471346518727</v>
      </c>
      <c r="AL17">
        <v>0</v>
      </c>
      <c r="AM17">
        <v>0</v>
      </c>
      <c r="AN17">
        <v>7.120316716917667E-2</v>
      </c>
      <c r="AO17">
        <v>0</v>
      </c>
      <c r="AP17">
        <v>0</v>
      </c>
      <c r="AQ17">
        <v>6.6463142535491047</v>
      </c>
      <c r="AR17">
        <v>0</v>
      </c>
      <c r="AS17">
        <v>2.1615260370050722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4.0401820774032462</v>
      </c>
      <c r="AZ17">
        <v>5.138570126401631</v>
      </c>
      <c r="BA17">
        <v>3.2791865802469129</v>
      </c>
      <c r="BB17">
        <v>2.7011146692607002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94.945863588482382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2.7799776140117367</v>
      </c>
      <c r="L18">
        <v>5.92</v>
      </c>
      <c r="M18">
        <v>2.5403414283261805</v>
      </c>
      <c r="N18">
        <v>2.8301078456257849</v>
      </c>
      <c r="O18">
        <v>2.8802881841285064</v>
      </c>
      <c r="P18">
        <v>4.5402658957639224</v>
      </c>
      <c r="Q18">
        <v>0</v>
      </c>
      <c r="R18">
        <v>0.67002232254949301</v>
      </c>
      <c r="S18">
        <v>0.56007753846153852</v>
      </c>
      <c r="T18">
        <v>1.5587583030303034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4.5224226598417303</v>
      </c>
      <c r="AC18">
        <v>2.9019122563427469</v>
      </c>
      <c r="AD18">
        <v>3.5174386173647991</v>
      </c>
      <c r="AE18">
        <v>4.8992894637056565</v>
      </c>
      <c r="AF18">
        <v>2.8532157578569284</v>
      </c>
      <c r="AG18">
        <v>4.6126986141214354</v>
      </c>
      <c r="AH18">
        <v>13.59384429687851</v>
      </c>
      <c r="AI18">
        <v>1.3986345329185355</v>
      </c>
      <c r="AJ18">
        <v>0</v>
      </c>
      <c r="AK18">
        <v>8.328471346518727</v>
      </c>
      <c r="AL18">
        <v>0</v>
      </c>
      <c r="AM18">
        <v>0</v>
      </c>
      <c r="AN18">
        <v>7.120316716917667E-2</v>
      </c>
      <c r="AO18">
        <v>0</v>
      </c>
      <c r="AP18">
        <v>0</v>
      </c>
      <c r="AQ18">
        <v>6.6463142535491047</v>
      </c>
      <c r="AR18">
        <v>0</v>
      </c>
      <c r="AS18">
        <v>2.1615260370050722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4.0401820774032462</v>
      </c>
      <c r="AZ18">
        <v>5.138570126401631</v>
      </c>
      <c r="BA18">
        <v>3.2791865802469129</v>
      </c>
      <c r="BB18">
        <v>2.7011146692607002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94.945863588482382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2.7800036206415175</v>
      </c>
      <c r="L19">
        <v>5.9199501970125477</v>
      </c>
      <c r="M19">
        <v>2.5403414283261805</v>
      </c>
      <c r="N19">
        <v>2.8301078456257849</v>
      </c>
      <c r="O19">
        <v>2.8802881841285064</v>
      </c>
      <c r="P19">
        <v>4.5402658957639224</v>
      </c>
      <c r="Q19">
        <v>0</v>
      </c>
      <c r="R19">
        <v>0.67002232254949301</v>
      </c>
      <c r="S19">
        <v>0.56007753846153852</v>
      </c>
      <c r="T19">
        <v>1.5587583030303034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4.5224226598417303</v>
      </c>
      <c r="AC19">
        <v>2.9019122563427469</v>
      </c>
      <c r="AD19">
        <v>3.5174386173647991</v>
      </c>
      <c r="AE19">
        <v>4.8992894637056565</v>
      </c>
      <c r="AF19">
        <v>2.8532157578569284</v>
      </c>
      <c r="AG19">
        <v>4.6126986141214354</v>
      </c>
      <c r="AH19">
        <v>13.59384429687851</v>
      </c>
      <c r="AI19">
        <v>1.3986345329185355</v>
      </c>
      <c r="AJ19">
        <v>0</v>
      </c>
      <c r="AK19">
        <v>8.328471346518727</v>
      </c>
      <c r="AL19">
        <v>0</v>
      </c>
      <c r="AM19">
        <v>0</v>
      </c>
      <c r="AN19">
        <v>7.120316716917667E-2</v>
      </c>
      <c r="AO19">
        <v>0</v>
      </c>
      <c r="AP19">
        <v>0</v>
      </c>
      <c r="AQ19">
        <v>6.6463142535491047</v>
      </c>
      <c r="AR19">
        <v>0</v>
      </c>
      <c r="AS19">
        <v>2.0343774709609095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4.0401820774032462</v>
      </c>
      <c r="AZ19">
        <v>5.138570126401631</v>
      </c>
      <c r="BA19">
        <v>3.2791865802469129</v>
      </c>
      <c r="BB19">
        <v>2.7011146692607002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94.818691226080546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2.7799945515567597</v>
      </c>
      <c r="L20">
        <v>5.9199501970125477</v>
      </c>
      <c r="M20">
        <v>2.5403414283261805</v>
      </c>
      <c r="N20">
        <v>2.8301078456257849</v>
      </c>
      <c r="O20">
        <v>2.8802881841285064</v>
      </c>
      <c r="P20">
        <v>4.5402658957639224</v>
      </c>
      <c r="Q20">
        <v>0</v>
      </c>
      <c r="R20">
        <v>0.67002232254949301</v>
      </c>
      <c r="S20">
        <v>0.56007753846153852</v>
      </c>
      <c r="T20">
        <v>1.5587583030303034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4.5224226598417303</v>
      </c>
      <c r="AC20">
        <v>2.9019122563427469</v>
      </c>
      <c r="AD20">
        <v>3.5174386173647991</v>
      </c>
      <c r="AE20">
        <v>4.8992894637056565</v>
      </c>
      <c r="AF20">
        <v>2.8532157578569284</v>
      </c>
      <c r="AG20">
        <v>4.6126986141214354</v>
      </c>
      <c r="AH20">
        <v>13.59384429687851</v>
      </c>
      <c r="AI20">
        <v>1.3986345329185355</v>
      </c>
      <c r="AJ20">
        <v>0</v>
      </c>
      <c r="AK20">
        <v>8.328471346518727</v>
      </c>
      <c r="AL20">
        <v>0</v>
      </c>
      <c r="AM20">
        <v>0</v>
      </c>
      <c r="AN20">
        <v>7.120316716917667E-2</v>
      </c>
      <c r="AO20">
        <v>0</v>
      </c>
      <c r="AP20">
        <v>0</v>
      </c>
      <c r="AQ20">
        <v>6.6463142535491047</v>
      </c>
      <c r="AR20">
        <v>0</v>
      </c>
      <c r="AS20">
        <v>2.0343774709609095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4.0401820774032462</v>
      </c>
      <c r="AZ20">
        <v>5.138570126401631</v>
      </c>
      <c r="BA20">
        <v>3.2791865802469129</v>
      </c>
      <c r="BB20">
        <v>2.7011146692607002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94.818682156995791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2.7799845701166279</v>
      </c>
      <c r="L21">
        <v>5.9199501970125477</v>
      </c>
      <c r="M21">
        <v>2.5403414283261805</v>
      </c>
      <c r="N21">
        <v>2.8301078456257849</v>
      </c>
      <c r="O21">
        <v>2.8802881841285064</v>
      </c>
      <c r="P21">
        <v>4.5402658957639224</v>
      </c>
      <c r="Q21">
        <v>0</v>
      </c>
      <c r="R21">
        <v>0.67002232254949301</v>
      </c>
      <c r="S21">
        <v>0.56007753846153852</v>
      </c>
      <c r="T21">
        <v>1.5587583030303034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4.5224226598417303</v>
      </c>
      <c r="AC21">
        <v>2.9019122563427469</v>
      </c>
      <c r="AD21">
        <v>3.5174386173647991</v>
      </c>
      <c r="AE21">
        <v>4.8992894637056565</v>
      </c>
      <c r="AF21">
        <v>2.8532157578569284</v>
      </c>
      <c r="AG21">
        <v>4.6126986141214354</v>
      </c>
      <c r="AH21">
        <v>13.59384429687851</v>
      </c>
      <c r="AI21">
        <v>0.35601607396835777</v>
      </c>
      <c r="AJ21">
        <v>0</v>
      </c>
      <c r="AK21">
        <v>8.328471346518727</v>
      </c>
      <c r="AL21">
        <v>0</v>
      </c>
      <c r="AM21">
        <v>0</v>
      </c>
      <c r="AN21">
        <v>7.120316716917667E-2</v>
      </c>
      <c r="AO21">
        <v>0</v>
      </c>
      <c r="AP21">
        <v>0</v>
      </c>
      <c r="AQ21">
        <v>6.6463142535491047</v>
      </c>
      <c r="AR21">
        <v>0</v>
      </c>
      <c r="AS21">
        <v>2.0343774709609095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4.0401820774032462</v>
      </c>
      <c r="AZ21">
        <v>5.138570126401631</v>
      </c>
      <c r="BA21">
        <v>3.2691890601851847</v>
      </c>
      <c r="BB21">
        <v>2.7011146692607002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93.766056196543744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2.7799416436593574</v>
      </c>
      <c r="L22">
        <v>5.9199501970125477</v>
      </c>
      <c r="M22">
        <v>2.5403414283261805</v>
      </c>
      <c r="N22">
        <v>2.8301078456257849</v>
      </c>
      <c r="O22">
        <v>2.8802881841285064</v>
      </c>
      <c r="P22">
        <v>4.5402658957639224</v>
      </c>
      <c r="Q22">
        <v>0</v>
      </c>
      <c r="R22">
        <v>0.67002232254949301</v>
      </c>
      <c r="S22">
        <v>0.56007753846153852</v>
      </c>
      <c r="T22">
        <v>1.5587583030303034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4.5224226598417303</v>
      </c>
      <c r="AC22">
        <v>2.9019122563427469</v>
      </c>
      <c r="AD22">
        <v>3.5174386173647991</v>
      </c>
      <c r="AE22">
        <v>4.8992894637056565</v>
      </c>
      <c r="AF22">
        <v>2.8532157578569284</v>
      </c>
      <c r="AG22">
        <v>4.6126986141214354</v>
      </c>
      <c r="AH22">
        <v>13.59384429687851</v>
      </c>
      <c r="AI22">
        <v>0.35601607396835777</v>
      </c>
      <c r="AJ22">
        <v>0</v>
      </c>
      <c r="AK22">
        <v>8.328471346518727</v>
      </c>
      <c r="AL22">
        <v>0</v>
      </c>
      <c r="AM22">
        <v>0</v>
      </c>
      <c r="AN22">
        <v>7.120316716917667E-2</v>
      </c>
      <c r="AO22">
        <v>0</v>
      </c>
      <c r="AP22">
        <v>0</v>
      </c>
      <c r="AQ22">
        <v>6.6463142535491047</v>
      </c>
      <c r="AR22">
        <v>0</v>
      </c>
      <c r="AS22">
        <v>2.0343774709609095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4.0401820774032462</v>
      </c>
      <c r="AZ22">
        <v>5.138570126401631</v>
      </c>
      <c r="BA22">
        <v>3.2691890601851847</v>
      </c>
      <c r="BB22">
        <v>2.7011146692607002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93.766013270086475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2.7799408476304985</v>
      </c>
      <c r="L23">
        <v>5.9199659377404688</v>
      </c>
      <c r="M23">
        <v>2.5403414283261805</v>
      </c>
      <c r="N23">
        <v>2.8301078456257849</v>
      </c>
      <c r="O23">
        <v>2.8802881841285064</v>
      </c>
      <c r="P23">
        <v>4.5402658957639224</v>
      </c>
      <c r="Q23">
        <v>0</v>
      </c>
      <c r="R23">
        <v>0.66984338848413638</v>
      </c>
      <c r="S23">
        <v>0.62010456367746791</v>
      </c>
      <c r="T23">
        <v>1.5587583030303034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4.5224226598417303</v>
      </c>
      <c r="AC23">
        <v>2.9019122563427469</v>
      </c>
      <c r="AD23">
        <v>3.5174386173647991</v>
      </c>
      <c r="AE23">
        <v>4.8992894637056565</v>
      </c>
      <c r="AF23">
        <v>2.8532157578569284</v>
      </c>
      <c r="AG23">
        <v>4.6126986141214354</v>
      </c>
      <c r="AH23">
        <v>13.59384429687851</v>
      </c>
      <c r="AI23">
        <v>0.35601607396835777</v>
      </c>
      <c r="AJ23">
        <v>0</v>
      </c>
      <c r="AK23">
        <v>8.328471346518727</v>
      </c>
      <c r="AL23">
        <v>0</v>
      </c>
      <c r="AM23">
        <v>0</v>
      </c>
      <c r="AN23">
        <v>7.120316716917667E-2</v>
      </c>
      <c r="AO23">
        <v>0</v>
      </c>
      <c r="AP23">
        <v>0</v>
      </c>
      <c r="AQ23">
        <v>6.6463142535491047</v>
      </c>
      <c r="AR23">
        <v>0</v>
      </c>
      <c r="AS23">
        <v>2.0343774709609095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4.0401820774032462</v>
      </c>
      <c r="AZ23">
        <v>5.138570126401631</v>
      </c>
      <c r="BA23">
        <v>3.2691890601851847</v>
      </c>
      <c r="BB23">
        <v>2.7011146692607002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93.825876305936106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2.7799749266662435</v>
      </c>
      <c r="L24">
        <v>5.9199659377404688</v>
      </c>
      <c r="M24">
        <v>2.5403414283261805</v>
      </c>
      <c r="N24">
        <v>2.8301078456257849</v>
      </c>
      <c r="O24">
        <v>2.8802881841285064</v>
      </c>
      <c r="P24">
        <v>4.5402658957639224</v>
      </c>
      <c r="Q24">
        <v>0</v>
      </c>
      <c r="R24">
        <v>0.66984338848413638</v>
      </c>
      <c r="S24">
        <v>0.62010456367746791</v>
      </c>
      <c r="T24">
        <v>1.5587583030303034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4.5224226598417303</v>
      </c>
      <c r="AC24">
        <v>2.9019122563427469</v>
      </c>
      <c r="AD24">
        <v>3.5174386173647991</v>
      </c>
      <c r="AE24">
        <v>4.8992894637056565</v>
      </c>
      <c r="AF24">
        <v>2.8532157578569284</v>
      </c>
      <c r="AG24">
        <v>4.6126986141214354</v>
      </c>
      <c r="AH24">
        <v>13.59384429687851</v>
      </c>
      <c r="AI24">
        <v>0.76289158707505222</v>
      </c>
      <c r="AJ24">
        <v>0</v>
      </c>
      <c r="AK24">
        <v>8.328471346518727</v>
      </c>
      <c r="AL24">
        <v>0</v>
      </c>
      <c r="AM24">
        <v>0</v>
      </c>
      <c r="AN24">
        <v>7.120316716917667E-2</v>
      </c>
      <c r="AO24">
        <v>0</v>
      </c>
      <c r="AP24">
        <v>0</v>
      </c>
      <c r="AQ24">
        <v>6.6463142535491047</v>
      </c>
      <c r="AR24">
        <v>0</v>
      </c>
      <c r="AS24">
        <v>2.0343774709609095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4.0401820774032462</v>
      </c>
      <c r="AZ24">
        <v>5.138570126401631</v>
      </c>
      <c r="BA24">
        <v>3.2691890601851847</v>
      </c>
      <c r="BB24">
        <v>2.7011146692607002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94.232785898078546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2.7800036144180855</v>
      </c>
      <c r="L25">
        <v>5.9199659377404688</v>
      </c>
      <c r="M25">
        <v>2.5403414283261805</v>
      </c>
      <c r="N25">
        <v>2.8301078456257849</v>
      </c>
      <c r="O25">
        <v>2.8802881841285064</v>
      </c>
      <c r="P25">
        <v>4.5402658957639224</v>
      </c>
      <c r="Q25">
        <v>0</v>
      </c>
      <c r="R25">
        <v>0.670166125184529</v>
      </c>
      <c r="S25">
        <v>0.61959018873239424</v>
      </c>
      <c r="T25">
        <v>1.5587583030303034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4.5224226598417303</v>
      </c>
      <c r="AC25">
        <v>2.9019122563427469</v>
      </c>
      <c r="AD25">
        <v>3.5174386173647991</v>
      </c>
      <c r="AE25">
        <v>4.8992894637056565</v>
      </c>
      <c r="AF25">
        <v>2.8532157578569284</v>
      </c>
      <c r="AG25">
        <v>4.6126986141214354</v>
      </c>
      <c r="AH25">
        <v>13.59384429687851</v>
      </c>
      <c r="AI25">
        <v>1.0171886959952823</v>
      </c>
      <c r="AJ25">
        <v>0</v>
      </c>
      <c r="AK25">
        <v>8.328471346518727</v>
      </c>
      <c r="AL25">
        <v>0</v>
      </c>
      <c r="AM25">
        <v>0</v>
      </c>
      <c r="AN25">
        <v>7.120316716917667E-2</v>
      </c>
      <c r="AO25">
        <v>0</v>
      </c>
      <c r="AP25">
        <v>0</v>
      </c>
      <c r="AQ25">
        <v>6.6463142535491047</v>
      </c>
      <c r="AR25">
        <v>0</v>
      </c>
      <c r="AS25">
        <v>2.0343774709609095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4.0401820774032462</v>
      </c>
      <c r="AZ25">
        <v>5.138570126401631</v>
      </c>
      <c r="BA25">
        <v>3.2691890601851847</v>
      </c>
      <c r="BB25">
        <v>2.7011146692607002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94.486920056505937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2.7800036144180855</v>
      </c>
      <c r="L26">
        <v>5.9199659377404688</v>
      </c>
      <c r="M26">
        <v>2.5403414283261805</v>
      </c>
      <c r="N26">
        <v>2.8301078456257849</v>
      </c>
      <c r="O26">
        <v>2.8802881841285064</v>
      </c>
      <c r="P26">
        <v>4.5402658957639224</v>
      </c>
      <c r="Q26">
        <v>0</v>
      </c>
      <c r="R26">
        <v>0.670166125184529</v>
      </c>
      <c r="S26">
        <v>0.61959018873239424</v>
      </c>
      <c r="T26">
        <v>1.5587583030303034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4.5224226598417303</v>
      </c>
      <c r="AC26">
        <v>2.9019122563427469</v>
      </c>
      <c r="AD26">
        <v>3.5174386173647991</v>
      </c>
      <c r="AE26">
        <v>4.8992894637056565</v>
      </c>
      <c r="AF26">
        <v>2.8532157578569284</v>
      </c>
      <c r="AG26">
        <v>4.6126986141214354</v>
      </c>
      <c r="AH26">
        <v>13.59384429687851</v>
      </c>
      <c r="AI26">
        <v>6.5323860470798891</v>
      </c>
      <c r="AJ26">
        <v>0</v>
      </c>
      <c r="AK26">
        <v>8.328471346518727</v>
      </c>
      <c r="AL26">
        <v>0</v>
      </c>
      <c r="AM26">
        <v>0</v>
      </c>
      <c r="AN26">
        <v>7.120316716917667E-2</v>
      </c>
      <c r="AO26">
        <v>0</v>
      </c>
      <c r="AP26">
        <v>0</v>
      </c>
      <c r="AQ26">
        <v>6.6463142535491047</v>
      </c>
      <c r="AR26">
        <v>0</v>
      </c>
      <c r="AS26">
        <v>2.0343774709609095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4.0401820774032462</v>
      </c>
      <c r="AZ26">
        <v>5.138570126401631</v>
      </c>
      <c r="BA26">
        <v>3.2691890601851847</v>
      </c>
      <c r="BB26">
        <v>2.1209057227722772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99.42190846110212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2.7799076932161433</v>
      </c>
      <c r="L27">
        <v>5.9199501970125477</v>
      </c>
      <c r="M27">
        <v>2.5403414283261805</v>
      </c>
      <c r="N27">
        <v>2.8301078456257849</v>
      </c>
      <c r="O27">
        <v>2.8802881841285064</v>
      </c>
      <c r="P27">
        <v>4.5402658957639224</v>
      </c>
      <c r="Q27">
        <v>0</v>
      </c>
      <c r="R27">
        <v>0.66996681214307197</v>
      </c>
      <c r="S27">
        <v>0.56014357295373673</v>
      </c>
      <c r="T27">
        <v>1.5512817307692308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4.5224226598417303</v>
      </c>
      <c r="AC27">
        <v>2.9019122563427469</v>
      </c>
      <c r="AD27">
        <v>3.5174386173647991</v>
      </c>
      <c r="AE27">
        <v>4.8992894637056565</v>
      </c>
      <c r="AF27">
        <v>2.8532157578569284</v>
      </c>
      <c r="AG27">
        <v>4.6126986141214354</v>
      </c>
      <c r="AH27">
        <v>13.59384429687851</v>
      </c>
      <c r="AI27">
        <v>6.5323860470798891</v>
      </c>
      <c r="AJ27">
        <v>0</v>
      </c>
      <c r="AK27">
        <v>8.328471346518727</v>
      </c>
      <c r="AL27">
        <v>0</v>
      </c>
      <c r="AM27">
        <v>0</v>
      </c>
      <c r="AN27">
        <v>7.120316716917667E-2</v>
      </c>
      <c r="AO27">
        <v>0</v>
      </c>
      <c r="AP27">
        <v>0</v>
      </c>
      <c r="AQ27">
        <v>6.6463142535491047</v>
      </c>
      <c r="AR27">
        <v>0</v>
      </c>
      <c r="AS27">
        <v>2.0343774709609095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4.0401820774032462</v>
      </c>
      <c r="AZ27">
        <v>5.138570126401631</v>
      </c>
      <c r="BA27">
        <v>3.2691890601851847</v>
      </c>
      <c r="BB27">
        <v>2.6911492425742574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99.924917817893046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2.7800102366544004</v>
      </c>
      <c r="L28">
        <v>5.9199501970125477</v>
      </c>
      <c r="M28">
        <v>2.5403414283261805</v>
      </c>
      <c r="N28">
        <v>2.8301078456257849</v>
      </c>
      <c r="O28">
        <v>2.8802881841285064</v>
      </c>
      <c r="P28">
        <v>4.5402658957639224</v>
      </c>
      <c r="Q28">
        <v>0</v>
      </c>
      <c r="R28">
        <v>0.66996681214307197</v>
      </c>
      <c r="S28">
        <v>0.56014357295373673</v>
      </c>
      <c r="T28">
        <v>1.5512817307692308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4.5224226598417303</v>
      </c>
      <c r="AC28">
        <v>2.9019122563427469</v>
      </c>
      <c r="AD28">
        <v>3.5174386173647991</v>
      </c>
      <c r="AE28">
        <v>4.8992894637056565</v>
      </c>
      <c r="AF28">
        <v>2.8532157578569284</v>
      </c>
      <c r="AG28">
        <v>4.6126986141214354</v>
      </c>
      <c r="AH28">
        <v>13.59384429687851</v>
      </c>
      <c r="AI28">
        <v>6.5323860470798891</v>
      </c>
      <c r="AJ28">
        <v>0</v>
      </c>
      <c r="AK28">
        <v>8.328471346518727</v>
      </c>
      <c r="AL28">
        <v>0</v>
      </c>
      <c r="AM28">
        <v>0</v>
      </c>
      <c r="AN28">
        <v>7.120316716917667E-2</v>
      </c>
      <c r="AO28">
        <v>0</v>
      </c>
      <c r="AP28">
        <v>0</v>
      </c>
      <c r="AQ28">
        <v>6.6463142535491047</v>
      </c>
      <c r="AR28">
        <v>0</v>
      </c>
      <c r="AS28">
        <v>2.0343774709609095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4.0401820774032462</v>
      </c>
      <c r="AZ28">
        <v>5.138570126401631</v>
      </c>
      <c r="BA28">
        <v>3.2691890601851847</v>
      </c>
      <c r="BB28">
        <v>2.6911492425742574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99.925020361331292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2.7799076932161433</v>
      </c>
      <c r="L29">
        <v>5.9199501970125477</v>
      </c>
      <c r="M29">
        <v>2.5403414283261805</v>
      </c>
      <c r="N29">
        <v>2.8301078456257849</v>
      </c>
      <c r="O29">
        <v>2.8802881841285064</v>
      </c>
      <c r="P29">
        <v>4.5402658957639224</v>
      </c>
      <c r="Q29">
        <v>0</v>
      </c>
      <c r="R29">
        <v>0.66996681214307197</v>
      </c>
      <c r="S29">
        <v>0.61959018873239424</v>
      </c>
      <c r="T29">
        <v>1.5512817307692308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4.5224226598417303</v>
      </c>
      <c r="AC29">
        <v>2.9019122563427469</v>
      </c>
      <c r="AD29">
        <v>3.5174386173647991</v>
      </c>
      <c r="AE29">
        <v>4.8992894637056565</v>
      </c>
      <c r="AF29">
        <v>2.265788903926218</v>
      </c>
      <c r="AG29">
        <v>4.6126986141214354</v>
      </c>
      <c r="AH29">
        <v>13.59384429687851</v>
      </c>
      <c r="AI29">
        <v>6.5323860470798891</v>
      </c>
      <c r="AJ29">
        <v>0</v>
      </c>
      <c r="AK29">
        <v>8.328471346518727</v>
      </c>
      <c r="AL29">
        <v>0</v>
      </c>
      <c r="AM29">
        <v>0</v>
      </c>
      <c r="AN29">
        <v>7.120316716917667E-2</v>
      </c>
      <c r="AO29">
        <v>0</v>
      </c>
      <c r="AP29">
        <v>0</v>
      </c>
      <c r="AQ29">
        <v>6.6463142535491047</v>
      </c>
      <c r="AR29">
        <v>0</v>
      </c>
      <c r="AS29">
        <v>2.0343774709609095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4.0401820774032462</v>
      </c>
      <c r="AZ29">
        <v>5.138570126401631</v>
      </c>
      <c r="BA29">
        <v>3.2691890601851847</v>
      </c>
      <c r="BB29">
        <v>2.6911492425742574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99.396937579741007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2.7799900114857903</v>
      </c>
      <c r="L30">
        <v>5.9199434820343697</v>
      </c>
      <c r="M30">
        <v>2.5403414283261805</v>
      </c>
      <c r="N30">
        <v>2.8301078456257849</v>
      </c>
      <c r="O30">
        <v>2.8802881841285064</v>
      </c>
      <c r="P30">
        <v>4.5402658957639224</v>
      </c>
      <c r="Q30">
        <v>0</v>
      </c>
      <c r="R30">
        <v>0.670166125184529</v>
      </c>
      <c r="S30">
        <v>0.61959018873239424</v>
      </c>
      <c r="T30">
        <v>1.5512817307692308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4.5224226598417303</v>
      </c>
      <c r="AC30">
        <v>2.9019122563427469</v>
      </c>
      <c r="AD30">
        <v>3.5174386173647991</v>
      </c>
      <c r="AE30">
        <v>4.8992894637056565</v>
      </c>
      <c r="AF30">
        <v>2.265788903926218</v>
      </c>
      <c r="AG30">
        <v>4.6126986141214354</v>
      </c>
      <c r="AH30">
        <v>13.59384429687851</v>
      </c>
      <c r="AI30">
        <v>6.5323860470798891</v>
      </c>
      <c r="AJ30">
        <v>0</v>
      </c>
      <c r="AK30">
        <v>8.328471346518727</v>
      </c>
      <c r="AL30">
        <v>0</v>
      </c>
      <c r="AM30">
        <v>0</v>
      </c>
      <c r="AN30">
        <v>7.120316716917667E-2</v>
      </c>
      <c r="AO30">
        <v>0</v>
      </c>
      <c r="AP30">
        <v>0</v>
      </c>
      <c r="AQ30">
        <v>6.6463142535491047</v>
      </c>
      <c r="AR30">
        <v>0</v>
      </c>
      <c r="AS30">
        <v>2.0343774709609095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4.0401820774032462</v>
      </c>
      <c r="AZ30">
        <v>5.138570126401631</v>
      </c>
      <c r="BA30">
        <v>3.2691890601851847</v>
      </c>
      <c r="BB30">
        <v>2.6911492425742574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99.397212496073905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2.7799760842398054</v>
      </c>
      <c r="L31">
        <v>5.9199434820343697</v>
      </c>
      <c r="M31">
        <v>2.5403414283261805</v>
      </c>
      <c r="N31">
        <v>2.8301078456257849</v>
      </c>
      <c r="O31">
        <v>2.8802881841285064</v>
      </c>
      <c r="P31">
        <v>4.5402658957639224</v>
      </c>
      <c r="Q31">
        <v>0</v>
      </c>
      <c r="R31">
        <v>0.670166125184529</v>
      </c>
      <c r="S31">
        <v>0.61959018873239424</v>
      </c>
      <c r="T31">
        <v>1.5512817307692308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4.5224226598417303</v>
      </c>
      <c r="AC31">
        <v>2.9019122563427469</v>
      </c>
      <c r="AD31">
        <v>3.5174386173647991</v>
      </c>
      <c r="AE31">
        <v>4.8992894637056565</v>
      </c>
      <c r="AF31">
        <v>2.265788903926218</v>
      </c>
      <c r="AG31">
        <v>4.6126986141214354</v>
      </c>
      <c r="AH31">
        <v>13.59384429687851</v>
      </c>
      <c r="AI31">
        <v>6.5323860470798891</v>
      </c>
      <c r="AJ31">
        <v>0</v>
      </c>
      <c r="AK31">
        <v>8.328471346518727</v>
      </c>
      <c r="AL31">
        <v>0</v>
      </c>
      <c r="AM31">
        <v>0</v>
      </c>
      <c r="AN31">
        <v>7.120316716917667E-2</v>
      </c>
      <c r="AO31">
        <v>0</v>
      </c>
      <c r="AP31">
        <v>0</v>
      </c>
      <c r="AQ31">
        <v>6.6463142535491047</v>
      </c>
      <c r="AR31">
        <v>0</v>
      </c>
      <c r="AS31">
        <v>2.0343774709609095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4.0401820774032462</v>
      </c>
      <c r="AZ31">
        <v>5.138570126401631</v>
      </c>
      <c r="BA31">
        <v>3.2691890601851847</v>
      </c>
      <c r="BB31">
        <v>2.6911492425742574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99.397198568827946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2.7799760842398054</v>
      </c>
      <c r="L32">
        <v>5.9199434820343697</v>
      </c>
      <c r="M32">
        <v>2.5403414283261805</v>
      </c>
      <c r="N32">
        <v>2.8301078456257849</v>
      </c>
      <c r="O32">
        <v>2.8802881841285064</v>
      </c>
      <c r="P32">
        <v>4.5402658957639224</v>
      </c>
      <c r="Q32">
        <v>0</v>
      </c>
      <c r="R32">
        <v>0.670166125184529</v>
      </c>
      <c r="S32">
        <v>0.61959018873239424</v>
      </c>
      <c r="T32">
        <v>1.5512817307692308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4.5224226598417303</v>
      </c>
      <c r="AC32">
        <v>2.9019122563427469</v>
      </c>
      <c r="AD32">
        <v>3.5174386173647991</v>
      </c>
      <c r="AE32">
        <v>4.8992894637056565</v>
      </c>
      <c r="AF32">
        <v>2.265788903926218</v>
      </c>
      <c r="AG32">
        <v>4.6126986141214354</v>
      </c>
      <c r="AH32">
        <v>13.59384429687851</v>
      </c>
      <c r="AI32">
        <v>0.76289158707505222</v>
      </c>
      <c r="AJ32">
        <v>0</v>
      </c>
      <c r="AK32">
        <v>8.328471346518727</v>
      </c>
      <c r="AL32">
        <v>0</v>
      </c>
      <c r="AM32">
        <v>0</v>
      </c>
      <c r="AN32">
        <v>7.120316716917667E-2</v>
      </c>
      <c r="AO32">
        <v>0</v>
      </c>
      <c r="AP32">
        <v>0</v>
      </c>
      <c r="AQ32">
        <v>6.6463142535491047</v>
      </c>
      <c r="AR32">
        <v>0</v>
      </c>
      <c r="AS32">
        <v>2.0343774709609095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4.0401820774032462</v>
      </c>
      <c r="AZ32">
        <v>5.138570126401631</v>
      </c>
      <c r="BA32">
        <v>3.2691890601851847</v>
      </c>
      <c r="BB32">
        <v>2.6911492425742574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93.62770410882311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2.5403414283261805</v>
      </c>
      <c r="N33">
        <v>2.8301078456257849</v>
      </c>
      <c r="O33">
        <v>2.8802881841285064</v>
      </c>
      <c r="P33">
        <v>4.5402658957639224</v>
      </c>
      <c r="Q33">
        <v>0</v>
      </c>
      <c r="R33">
        <v>0</v>
      </c>
      <c r="S33">
        <v>0</v>
      </c>
      <c r="T33">
        <v>0.82114200000000004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4.5224226598417303</v>
      </c>
      <c r="AC33">
        <v>2.9019122563427469</v>
      </c>
      <c r="AD33">
        <v>3.5174386173647991</v>
      </c>
      <c r="AE33">
        <v>4.8992894637056565</v>
      </c>
      <c r="AF33">
        <v>2.265788903926218</v>
      </c>
      <c r="AG33">
        <v>4.6126986141214354</v>
      </c>
      <c r="AH33">
        <v>13.59384429687851</v>
      </c>
      <c r="AI33">
        <v>1.3986345329185355</v>
      </c>
      <c r="AJ33">
        <v>0</v>
      </c>
      <c r="AK33">
        <v>8.328471346518727</v>
      </c>
      <c r="AL33">
        <v>0</v>
      </c>
      <c r="AM33">
        <v>0</v>
      </c>
      <c r="AN33">
        <v>7.120316716917667E-2</v>
      </c>
      <c r="AO33">
        <v>0</v>
      </c>
      <c r="AP33">
        <v>0</v>
      </c>
      <c r="AQ33">
        <v>6.6463142535491047</v>
      </c>
      <c r="AR33">
        <v>0</v>
      </c>
      <c r="AS33">
        <v>2.0343774709609095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4.0401820774032462</v>
      </c>
      <c r="AZ33">
        <v>5.138570126401631</v>
      </c>
      <c r="BA33">
        <v>3.2691890601851847</v>
      </c>
      <c r="BB33">
        <v>1.3802399151943461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82.232722116326343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2.5403414283261805</v>
      </c>
      <c r="N34">
        <v>2.8301078456257849</v>
      </c>
      <c r="O34">
        <v>2.8802881841285064</v>
      </c>
      <c r="P34">
        <v>4.5402658957639224</v>
      </c>
      <c r="Q34">
        <v>0</v>
      </c>
      <c r="R34">
        <v>0</v>
      </c>
      <c r="S34">
        <v>0</v>
      </c>
      <c r="T34">
        <v>0.82114200000000004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4.5224226598417303</v>
      </c>
      <c r="AC34">
        <v>2.9019122563427469</v>
      </c>
      <c r="AD34">
        <v>3.5174386173647991</v>
      </c>
      <c r="AE34">
        <v>4.8992894637056565</v>
      </c>
      <c r="AF34">
        <v>2.265788903926218</v>
      </c>
      <c r="AG34">
        <v>4.6126986141214354</v>
      </c>
      <c r="AH34">
        <v>13.59384429687851</v>
      </c>
      <c r="AI34">
        <v>1.3986345329185355</v>
      </c>
      <c r="AJ34">
        <v>0</v>
      </c>
      <c r="AK34">
        <v>8.328471346518727</v>
      </c>
      <c r="AL34">
        <v>0</v>
      </c>
      <c r="AM34">
        <v>0</v>
      </c>
      <c r="AN34">
        <v>7.120316716917667E-2</v>
      </c>
      <c r="AO34">
        <v>0</v>
      </c>
      <c r="AP34">
        <v>0</v>
      </c>
      <c r="AQ34">
        <v>6.6463142535491047</v>
      </c>
      <c r="AR34">
        <v>0</v>
      </c>
      <c r="AS34">
        <v>2.0343774709609095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4.0401820774032462</v>
      </c>
      <c r="AZ34">
        <v>5.138570126401631</v>
      </c>
      <c r="BA34">
        <v>3.2691890601851847</v>
      </c>
      <c r="BB34">
        <v>1.3802399151943461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82.232722116326343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2.5403414283261805</v>
      </c>
      <c r="N35">
        <v>2.8301078456257849</v>
      </c>
      <c r="O35">
        <v>2.8802881841285064</v>
      </c>
      <c r="P35">
        <v>4.5402658957639224</v>
      </c>
      <c r="Q35">
        <v>0</v>
      </c>
      <c r="R35">
        <v>0</v>
      </c>
      <c r="S35">
        <v>0</v>
      </c>
      <c r="T35">
        <v>0.82114200000000004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4.5224226598417303</v>
      </c>
      <c r="AC35">
        <v>2.9019122563427469</v>
      </c>
      <c r="AD35">
        <v>3.5174386173647991</v>
      </c>
      <c r="AE35">
        <v>4.8992894637056565</v>
      </c>
      <c r="AF35">
        <v>2.265788903926218</v>
      </c>
      <c r="AG35">
        <v>4.6126986141214354</v>
      </c>
      <c r="AH35">
        <v>13.59384429687851</v>
      </c>
      <c r="AI35">
        <v>1.3986345329185355</v>
      </c>
      <c r="AJ35">
        <v>0</v>
      </c>
      <c r="AK35">
        <v>8.328471346518727</v>
      </c>
      <c r="AL35">
        <v>0</v>
      </c>
      <c r="AM35">
        <v>0</v>
      </c>
      <c r="AN35">
        <v>7.120316716917667E-2</v>
      </c>
      <c r="AO35">
        <v>0</v>
      </c>
      <c r="AP35">
        <v>0</v>
      </c>
      <c r="AQ35">
        <v>6.6463142535491047</v>
      </c>
      <c r="AR35">
        <v>0</v>
      </c>
      <c r="AS35">
        <v>2.1615260370050722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4.0401820774032462</v>
      </c>
      <c r="AZ35">
        <v>5.138570126401631</v>
      </c>
      <c r="BA35">
        <v>3.2691890601851847</v>
      </c>
      <c r="BB35">
        <v>1.3802399151943461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82.359870682370513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2.5403414283261805</v>
      </c>
      <c r="N36">
        <v>2.8301078456257849</v>
      </c>
      <c r="O36">
        <v>2.8802881841285064</v>
      </c>
      <c r="P36">
        <v>4.5402658957639224</v>
      </c>
      <c r="Q36">
        <v>0</v>
      </c>
      <c r="R36">
        <v>0</v>
      </c>
      <c r="S36">
        <v>0</v>
      </c>
      <c r="T36">
        <v>0.82114200000000004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4.5224226598417303</v>
      </c>
      <c r="AC36">
        <v>2.9019122563427469</v>
      </c>
      <c r="AD36">
        <v>3.5174386173647991</v>
      </c>
      <c r="AE36">
        <v>4.8992894637056565</v>
      </c>
      <c r="AF36">
        <v>2.265788903926218</v>
      </c>
      <c r="AG36">
        <v>4.6126986141214354</v>
      </c>
      <c r="AH36">
        <v>13.59384429687851</v>
      </c>
      <c r="AI36">
        <v>1.3986345329185355</v>
      </c>
      <c r="AJ36">
        <v>0</v>
      </c>
      <c r="AK36">
        <v>8.328471346518727</v>
      </c>
      <c r="AL36">
        <v>0</v>
      </c>
      <c r="AM36">
        <v>0</v>
      </c>
      <c r="AN36">
        <v>7.120316716917667E-2</v>
      </c>
      <c r="AO36">
        <v>0</v>
      </c>
      <c r="AP36">
        <v>0</v>
      </c>
      <c r="AQ36">
        <v>6.6463142535491047</v>
      </c>
      <c r="AR36">
        <v>0</v>
      </c>
      <c r="AS36">
        <v>2.1615260370050722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4.0401820774032462</v>
      </c>
      <c r="AZ36">
        <v>5.138570126401631</v>
      </c>
      <c r="BA36">
        <v>3.2691890601851847</v>
      </c>
      <c r="BB36">
        <v>1.3802399151943461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82.359870682370513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3.2099387632725831</v>
      </c>
      <c r="M37">
        <v>2.5403414283261805</v>
      </c>
      <c r="N37">
        <v>2.8301078456257849</v>
      </c>
      <c r="O37">
        <v>2.8802881841285064</v>
      </c>
      <c r="P37">
        <v>4.5402658957639224</v>
      </c>
      <c r="Q37">
        <v>0</v>
      </c>
      <c r="R37">
        <v>0</v>
      </c>
      <c r="S37">
        <v>0</v>
      </c>
      <c r="T37">
        <v>0.82114200000000004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4.5224226598417303</v>
      </c>
      <c r="AC37">
        <v>2.9019122563427469</v>
      </c>
      <c r="AD37">
        <v>3.5174386173647991</v>
      </c>
      <c r="AE37">
        <v>4.8992894637056565</v>
      </c>
      <c r="AF37">
        <v>2.265788903926218</v>
      </c>
      <c r="AG37">
        <v>4.6126986141214354</v>
      </c>
      <c r="AH37">
        <v>13.59384429687851</v>
      </c>
      <c r="AI37">
        <v>1.3986345329185355</v>
      </c>
      <c r="AJ37">
        <v>0</v>
      </c>
      <c r="AK37">
        <v>8.328471346518727</v>
      </c>
      <c r="AL37">
        <v>0</v>
      </c>
      <c r="AM37">
        <v>0</v>
      </c>
      <c r="AN37">
        <v>7.120316716917667E-2</v>
      </c>
      <c r="AO37">
        <v>0</v>
      </c>
      <c r="AP37">
        <v>0</v>
      </c>
      <c r="AQ37">
        <v>6.6463142535491047</v>
      </c>
      <c r="AR37">
        <v>0</v>
      </c>
      <c r="AS37">
        <v>2.1615260370050722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4.0401820774032462</v>
      </c>
      <c r="AZ37">
        <v>5.138570126401631</v>
      </c>
      <c r="BA37">
        <v>3.2691890601851847</v>
      </c>
      <c r="BB37">
        <v>1.3802399151943461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85.569809445643102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2.5403414283261805</v>
      </c>
      <c r="N38">
        <v>2.8301078456257849</v>
      </c>
      <c r="O38">
        <v>2.8802881841285064</v>
      </c>
      <c r="P38">
        <v>4.5402658957639224</v>
      </c>
      <c r="Q38">
        <v>0</v>
      </c>
      <c r="R38">
        <v>0</v>
      </c>
      <c r="S38">
        <v>0</v>
      </c>
      <c r="T38">
        <v>0.82114200000000004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4.5224226598417303</v>
      </c>
      <c r="AC38">
        <v>2.9019122563427469</v>
      </c>
      <c r="AD38">
        <v>3.5174386173647991</v>
      </c>
      <c r="AE38">
        <v>4.8992894637056565</v>
      </c>
      <c r="AF38">
        <v>2.265788903926218</v>
      </c>
      <c r="AG38">
        <v>4.6126986141214354</v>
      </c>
      <c r="AH38">
        <v>13.59384429687851</v>
      </c>
      <c r="AI38">
        <v>1.3986345329185355</v>
      </c>
      <c r="AJ38">
        <v>0</v>
      </c>
      <c r="AK38">
        <v>8.328471346518727</v>
      </c>
      <c r="AL38">
        <v>0</v>
      </c>
      <c r="AM38">
        <v>0</v>
      </c>
      <c r="AN38">
        <v>7.120316716917667E-2</v>
      </c>
      <c r="AO38">
        <v>0</v>
      </c>
      <c r="AP38">
        <v>0</v>
      </c>
      <c r="AQ38">
        <v>6.6463142535491047</v>
      </c>
      <c r="AR38">
        <v>0</v>
      </c>
      <c r="AS38">
        <v>2.1615260370050722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4.0401820774032462</v>
      </c>
      <c r="AZ38">
        <v>5.138570126401631</v>
      </c>
      <c r="BA38">
        <v>3.2691890601851847</v>
      </c>
      <c r="BB38">
        <v>1.3802399151943461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82.359870682370513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2.5403414283261805</v>
      </c>
      <c r="N39">
        <v>2.8298297814079758</v>
      </c>
      <c r="O39">
        <v>2.8799195860587714</v>
      </c>
      <c r="P39">
        <v>4.5402658957639224</v>
      </c>
      <c r="Q39">
        <v>0</v>
      </c>
      <c r="R39">
        <v>0</v>
      </c>
      <c r="S39">
        <v>0</v>
      </c>
      <c r="T39">
        <v>0.82114200000000004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4.5224226598417303</v>
      </c>
      <c r="AC39">
        <v>2.9019122563427469</v>
      </c>
      <c r="AD39">
        <v>3.5174386173647991</v>
      </c>
      <c r="AE39">
        <v>4.8992894637056565</v>
      </c>
      <c r="AF39">
        <v>2.265788903926218</v>
      </c>
      <c r="AG39">
        <v>4.6126986141214354</v>
      </c>
      <c r="AH39">
        <v>13.59384429687851</v>
      </c>
      <c r="AI39">
        <v>1.3986345329185355</v>
      </c>
      <c r="AJ39">
        <v>0</v>
      </c>
      <c r="AK39">
        <v>8.328471346518727</v>
      </c>
      <c r="AL39">
        <v>0</v>
      </c>
      <c r="AM39">
        <v>0</v>
      </c>
      <c r="AN39">
        <v>7.120316716917667E-2</v>
      </c>
      <c r="AO39">
        <v>0</v>
      </c>
      <c r="AP39">
        <v>0</v>
      </c>
      <c r="AQ39">
        <v>6.6463142535491047</v>
      </c>
      <c r="AR39">
        <v>0</v>
      </c>
      <c r="AS39">
        <v>2.2886746030492349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4.0401820774032462</v>
      </c>
      <c r="AZ39">
        <v>5.138570126401631</v>
      </c>
      <c r="BA39">
        <v>3.2691890601851847</v>
      </c>
      <c r="BB39">
        <v>1.3802399151943461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82.486372586127132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2.5403414283261805</v>
      </c>
      <c r="N40">
        <v>2.8298297814079758</v>
      </c>
      <c r="O40">
        <v>2.8799195860587714</v>
      </c>
      <c r="P40">
        <v>4.5404199077368643</v>
      </c>
      <c r="Q40">
        <v>0</v>
      </c>
      <c r="R40">
        <v>0</v>
      </c>
      <c r="S40">
        <v>0</v>
      </c>
      <c r="T40">
        <v>0.82114200000000004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4.5224226598417303</v>
      </c>
      <c r="AC40">
        <v>2.9019122563427469</v>
      </c>
      <c r="AD40">
        <v>3.5174386173647991</v>
      </c>
      <c r="AE40">
        <v>4.8992894637056565</v>
      </c>
      <c r="AF40">
        <v>2.265788903926218</v>
      </c>
      <c r="AG40">
        <v>4.6126986141214354</v>
      </c>
      <c r="AH40">
        <v>13.59384429687851</v>
      </c>
      <c r="AI40">
        <v>1.3986345329185355</v>
      </c>
      <c r="AJ40">
        <v>0</v>
      </c>
      <c r="AK40">
        <v>8.328471346518727</v>
      </c>
      <c r="AL40">
        <v>0</v>
      </c>
      <c r="AM40">
        <v>0</v>
      </c>
      <c r="AN40">
        <v>7.120316716917667E-2</v>
      </c>
      <c r="AO40">
        <v>0</v>
      </c>
      <c r="AP40">
        <v>0</v>
      </c>
      <c r="AQ40">
        <v>6.6463142535491047</v>
      </c>
      <c r="AR40">
        <v>0</v>
      </c>
      <c r="AS40">
        <v>2.2886746030492349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4.0401820774032462</v>
      </c>
      <c r="AZ40">
        <v>5.138570126401631</v>
      </c>
      <c r="BA40">
        <v>3.2691890601851847</v>
      </c>
      <c r="BB40">
        <v>1.3802399151943461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82.48652659810007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2.5403414283261805</v>
      </c>
      <c r="N41">
        <v>2.8298297814079758</v>
      </c>
      <c r="O41">
        <v>2.8799195860587714</v>
      </c>
      <c r="P41">
        <v>4.5404199077368643</v>
      </c>
      <c r="Q41">
        <v>0</v>
      </c>
      <c r="R41">
        <v>0</v>
      </c>
      <c r="S41">
        <v>0</v>
      </c>
      <c r="T41">
        <v>0.82114200000000004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4.5224226598417303</v>
      </c>
      <c r="AC41">
        <v>2.9019122563427469</v>
      </c>
      <c r="AD41">
        <v>3.5174386173647991</v>
      </c>
      <c r="AE41">
        <v>4.8992894637056565</v>
      </c>
      <c r="AF41">
        <v>2.265788903926218</v>
      </c>
      <c r="AG41">
        <v>4.6126986141214354</v>
      </c>
      <c r="AH41">
        <v>13.59384429687851</v>
      </c>
      <c r="AI41">
        <v>1.3986345329185355</v>
      </c>
      <c r="AJ41">
        <v>0</v>
      </c>
      <c r="AK41">
        <v>8.328471346518727</v>
      </c>
      <c r="AL41">
        <v>0</v>
      </c>
      <c r="AM41">
        <v>0</v>
      </c>
      <c r="AN41">
        <v>7.120316716917667E-2</v>
      </c>
      <c r="AO41">
        <v>0</v>
      </c>
      <c r="AP41">
        <v>0</v>
      </c>
      <c r="AQ41">
        <v>6.6463142535491047</v>
      </c>
      <c r="AR41">
        <v>0</v>
      </c>
      <c r="AS41">
        <v>2.2886746030492349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4.0401820774032462</v>
      </c>
      <c r="AZ41">
        <v>5.138570126401631</v>
      </c>
      <c r="BA41">
        <v>3.2691890601851847</v>
      </c>
      <c r="BB41">
        <v>1.3802399151943461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82.48652659810007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2.5403414283261805</v>
      </c>
      <c r="N42">
        <v>2.8298297814079758</v>
      </c>
      <c r="O42">
        <v>2.8799195860587714</v>
      </c>
      <c r="P42">
        <v>4.5404199077368643</v>
      </c>
      <c r="Q42">
        <v>0</v>
      </c>
      <c r="R42">
        <v>0</v>
      </c>
      <c r="S42">
        <v>0</v>
      </c>
      <c r="T42">
        <v>0.82114200000000004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4.5224226598417303</v>
      </c>
      <c r="AC42">
        <v>2.9019122563427469</v>
      </c>
      <c r="AD42">
        <v>3.5174386173647991</v>
      </c>
      <c r="AE42">
        <v>4.8992894637056565</v>
      </c>
      <c r="AF42">
        <v>2.265788903926218</v>
      </c>
      <c r="AG42">
        <v>4.6126986141214354</v>
      </c>
      <c r="AH42">
        <v>13.59384429687851</v>
      </c>
      <c r="AI42">
        <v>1.3986345329185355</v>
      </c>
      <c r="AJ42">
        <v>0</v>
      </c>
      <c r="AK42">
        <v>8.328471346518727</v>
      </c>
      <c r="AL42">
        <v>0</v>
      </c>
      <c r="AM42">
        <v>0</v>
      </c>
      <c r="AN42">
        <v>7.120316716917667E-2</v>
      </c>
      <c r="AO42">
        <v>0</v>
      </c>
      <c r="AP42">
        <v>0</v>
      </c>
      <c r="AQ42">
        <v>6.6463142535491047</v>
      </c>
      <c r="AR42">
        <v>0</v>
      </c>
      <c r="AS42">
        <v>2.2886746030492349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4.0401820774032462</v>
      </c>
      <c r="AZ42">
        <v>5.138570126401631</v>
      </c>
      <c r="BA42">
        <v>3.2691890601851847</v>
      </c>
      <c r="BB42">
        <v>1.3802399151943461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82.48652659810007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2.5500245488314501</v>
      </c>
      <c r="N43">
        <v>2.8300601685717726</v>
      </c>
      <c r="O43">
        <v>2.8801024000000002</v>
      </c>
      <c r="P43">
        <v>4.5397768889931935</v>
      </c>
      <c r="Q43">
        <v>0</v>
      </c>
      <c r="R43">
        <v>0</v>
      </c>
      <c r="S43">
        <v>0</v>
      </c>
      <c r="T43">
        <v>0.82114200000000004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4.5224226598417303</v>
      </c>
      <c r="AC43">
        <v>2.9019122563427469</v>
      </c>
      <c r="AD43">
        <v>3.5174386173647991</v>
      </c>
      <c r="AE43">
        <v>4.8992894637056565</v>
      </c>
      <c r="AF43">
        <v>2.265788903926218</v>
      </c>
      <c r="AG43">
        <v>4.6126986141214354</v>
      </c>
      <c r="AH43">
        <v>13.59384429687851</v>
      </c>
      <c r="AI43">
        <v>1.3986345329185355</v>
      </c>
      <c r="AJ43">
        <v>0</v>
      </c>
      <c r="AK43">
        <v>8.328471346518727</v>
      </c>
      <c r="AL43">
        <v>0</v>
      </c>
      <c r="AM43">
        <v>0</v>
      </c>
      <c r="AN43">
        <v>7.120316716917667E-2</v>
      </c>
      <c r="AO43">
        <v>0</v>
      </c>
      <c r="AP43">
        <v>0</v>
      </c>
      <c r="AQ43">
        <v>6.6463142535491047</v>
      </c>
      <c r="AR43">
        <v>0</v>
      </c>
      <c r="AS43">
        <v>2.2886746030492349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4.0401820774032462</v>
      </c>
      <c r="AZ43">
        <v>5.138570126401631</v>
      </c>
      <c r="BA43">
        <v>3.2691890601851847</v>
      </c>
      <c r="BB43">
        <v>1.3802399151943461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82.495979900966688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2.5500245488314501</v>
      </c>
      <c r="N44">
        <v>2.8300601685717726</v>
      </c>
      <c r="O44">
        <v>2.8801024000000002</v>
      </c>
      <c r="P44">
        <v>4.5397768889931935</v>
      </c>
      <c r="Q44">
        <v>0</v>
      </c>
      <c r="R44">
        <v>0</v>
      </c>
      <c r="S44">
        <v>0</v>
      </c>
      <c r="T44">
        <v>0.82114200000000004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4.5224226598417303</v>
      </c>
      <c r="AC44">
        <v>2.9019122563427469</v>
      </c>
      <c r="AD44">
        <v>3.5174386173647991</v>
      </c>
      <c r="AE44">
        <v>4.8992894637056565</v>
      </c>
      <c r="AF44">
        <v>2.265788903926218</v>
      </c>
      <c r="AG44">
        <v>4.6126986141214354</v>
      </c>
      <c r="AH44">
        <v>13.59384429687851</v>
      </c>
      <c r="AI44">
        <v>1.3986345329185355</v>
      </c>
      <c r="AJ44">
        <v>0</v>
      </c>
      <c r="AK44">
        <v>8.328471346518727</v>
      </c>
      <c r="AL44">
        <v>0</v>
      </c>
      <c r="AM44">
        <v>0</v>
      </c>
      <c r="AN44">
        <v>7.120316716917667E-2</v>
      </c>
      <c r="AO44">
        <v>0</v>
      </c>
      <c r="AP44">
        <v>0</v>
      </c>
      <c r="AQ44">
        <v>6.6463142535491047</v>
      </c>
      <c r="AR44">
        <v>0</v>
      </c>
      <c r="AS44">
        <v>2.2886746030492349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4.0401820774032462</v>
      </c>
      <c r="AZ44">
        <v>5.138570126401631</v>
      </c>
      <c r="BA44">
        <v>3.2691890601851847</v>
      </c>
      <c r="BB44">
        <v>1.3802399151943461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82.495979900966688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2.5500245488314501</v>
      </c>
      <c r="N45">
        <v>2.8300601685717726</v>
      </c>
      <c r="O45">
        <v>2.8801024000000002</v>
      </c>
      <c r="P45">
        <v>4.5397768889931935</v>
      </c>
      <c r="Q45">
        <v>0</v>
      </c>
      <c r="R45">
        <v>0</v>
      </c>
      <c r="S45">
        <v>0</v>
      </c>
      <c r="T45">
        <v>0.82114200000000004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4.5224226598417303</v>
      </c>
      <c r="AC45">
        <v>2.9019122563427469</v>
      </c>
      <c r="AD45">
        <v>3.5174386173647991</v>
      </c>
      <c r="AE45">
        <v>4.8992894637056565</v>
      </c>
      <c r="AF45">
        <v>2.265788903926218</v>
      </c>
      <c r="AG45">
        <v>4.6126986141214354</v>
      </c>
      <c r="AH45">
        <v>13.59384429687851</v>
      </c>
      <c r="AI45">
        <v>1.3986345329185355</v>
      </c>
      <c r="AJ45">
        <v>0</v>
      </c>
      <c r="AK45">
        <v>8.328471346518727</v>
      </c>
      <c r="AL45">
        <v>0</v>
      </c>
      <c r="AM45">
        <v>0</v>
      </c>
      <c r="AN45">
        <v>7.120316716917667E-2</v>
      </c>
      <c r="AO45">
        <v>0</v>
      </c>
      <c r="AP45">
        <v>0</v>
      </c>
      <c r="AQ45">
        <v>6.6463142535491047</v>
      </c>
      <c r="AR45">
        <v>0</v>
      </c>
      <c r="AS45">
        <v>2.2886746030492349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4.0401820774032462</v>
      </c>
      <c r="AZ45">
        <v>5.138570126401631</v>
      </c>
      <c r="BA45">
        <v>3.2691890601851847</v>
      </c>
      <c r="BB45">
        <v>1.3802399151943461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82.495979900966688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2.5500245488314501</v>
      </c>
      <c r="N46">
        <v>2.8300601685717726</v>
      </c>
      <c r="O46">
        <v>2.8801024000000002</v>
      </c>
      <c r="P46">
        <v>4.5397768889931935</v>
      </c>
      <c r="Q46">
        <v>0</v>
      </c>
      <c r="R46">
        <v>0</v>
      </c>
      <c r="S46">
        <v>0</v>
      </c>
      <c r="T46">
        <v>0.82114200000000004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4.5224226598417303</v>
      </c>
      <c r="AC46">
        <v>2.9019122563427469</v>
      </c>
      <c r="AD46">
        <v>3.5174386173647991</v>
      </c>
      <c r="AE46">
        <v>4.8992894637056565</v>
      </c>
      <c r="AF46">
        <v>2.265788903926218</v>
      </c>
      <c r="AG46">
        <v>4.6126986141214354</v>
      </c>
      <c r="AH46">
        <v>13.59384429687851</v>
      </c>
      <c r="AI46">
        <v>1.3986345329185355</v>
      </c>
      <c r="AJ46">
        <v>0</v>
      </c>
      <c r="AK46">
        <v>8.328471346518727</v>
      </c>
      <c r="AL46">
        <v>0</v>
      </c>
      <c r="AM46">
        <v>0</v>
      </c>
      <c r="AN46">
        <v>7.120316716917667E-2</v>
      </c>
      <c r="AO46">
        <v>0</v>
      </c>
      <c r="AP46">
        <v>0</v>
      </c>
      <c r="AQ46">
        <v>6.6463142535491047</v>
      </c>
      <c r="AR46">
        <v>0</v>
      </c>
      <c r="AS46">
        <v>2.2886746030492349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4.0401820774032462</v>
      </c>
      <c r="AZ46">
        <v>5.138570126401631</v>
      </c>
      <c r="BA46">
        <v>3.2691890601851847</v>
      </c>
      <c r="BB46">
        <v>1.3802399151943461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82.495979900966688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2.5500245488314501</v>
      </c>
      <c r="N47">
        <v>2.8300601685717726</v>
      </c>
      <c r="O47">
        <v>2.8801024000000002</v>
      </c>
      <c r="P47">
        <v>4.5397768889931935</v>
      </c>
      <c r="Q47">
        <v>0</v>
      </c>
      <c r="R47">
        <v>0</v>
      </c>
      <c r="S47">
        <v>0</v>
      </c>
      <c r="T47">
        <v>0.82114200000000004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4.5224226598417303</v>
      </c>
      <c r="AC47">
        <v>2.9019122563427469</v>
      </c>
      <c r="AD47">
        <v>3.5174386173647991</v>
      </c>
      <c r="AE47">
        <v>4.8992894637056565</v>
      </c>
      <c r="AF47">
        <v>2.265788903926218</v>
      </c>
      <c r="AG47">
        <v>4.6126986141214354</v>
      </c>
      <c r="AH47">
        <v>13.59384429687851</v>
      </c>
      <c r="AI47">
        <v>1.3986345329185355</v>
      </c>
      <c r="AJ47">
        <v>0</v>
      </c>
      <c r="AK47">
        <v>8.328471346518727</v>
      </c>
      <c r="AL47">
        <v>0</v>
      </c>
      <c r="AM47">
        <v>0</v>
      </c>
      <c r="AN47">
        <v>7.120316716917667E-2</v>
      </c>
      <c r="AO47">
        <v>0</v>
      </c>
      <c r="AP47">
        <v>0</v>
      </c>
      <c r="AQ47">
        <v>6.6463142535491047</v>
      </c>
      <c r="AR47">
        <v>0</v>
      </c>
      <c r="AS47">
        <v>2.2886746030492349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4.0401820774032462</v>
      </c>
      <c r="AZ47">
        <v>5.138570126401631</v>
      </c>
      <c r="BA47">
        <v>3.2691890601851847</v>
      </c>
      <c r="BB47">
        <v>1.3802399151943461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82.495979900966688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2.5500245488314501</v>
      </c>
      <c r="N48">
        <v>2.8300601685717726</v>
      </c>
      <c r="O48">
        <v>2.8801024000000002</v>
      </c>
      <c r="P48">
        <v>4.5397768889931935</v>
      </c>
      <c r="Q48">
        <v>0</v>
      </c>
      <c r="R48">
        <v>0</v>
      </c>
      <c r="S48">
        <v>0</v>
      </c>
      <c r="T48">
        <v>0.82114200000000004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4.5224226598417303</v>
      </c>
      <c r="AC48">
        <v>2.9019122563427469</v>
      </c>
      <c r="AD48">
        <v>3.5174386173647991</v>
      </c>
      <c r="AE48">
        <v>4.8992894637056565</v>
      </c>
      <c r="AF48">
        <v>2.265788903926218</v>
      </c>
      <c r="AG48">
        <v>4.6126986141214354</v>
      </c>
      <c r="AH48">
        <v>13.59384429687851</v>
      </c>
      <c r="AI48">
        <v>1.3986345329185355</v>
      </c>
      <c r="AJ48">
        <v>0</v>
      </c>
      <c r="AK48">
        <v>8.328471346518727</v>
      </c>
      <c r="AL48">
        <v>0</v>
      </c>
      <c r="AM48">
        <v>0</v>
      </c>
      <c r="AN48">
        <v>7.120316716917667E-2</v>
      </c>
      <c r="AO48">
        <v>0</v>
      </c>
      <c r="AP48">
        <v>0</v>
      </c>
      <c r="AQ48">
        <v>6.6463142535491047</v>
      </c>
      <c r="AR48">
        <v>0</v>
      </c>
      <c r="AS48">
        <v>2.2886746030492349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4.0401820774032462</v>
      </c>
      <c r="AZ48">
        <v>5.138570126401631</v>
      </c>
      <c r="BA48">
        <v>3.2691890601851847</v>
      </c>
      <c r="BB48">
        <v>1.3802399151943461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82.495979900966688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2.5500245488314501</v>
      </c>
      <c r="N49">
        <v>2.8300601685717726</v>
      </c>
      <c r="O49">
        <v>2.8801024000000002</v>
      </c>
      <c r="P49">
        <v>4.5397768889931935</v>
      </c>
      <c r="Q49">
        <v>0</v>
      </c>
      <c r="R49">
        <v>0</v>
      </c>
      <c r="S49">
        <v>0</v>
      </c>
      <c r="T49">
        <v>0.82114200000000004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4.5224226598417303</v>
      </c>
      <c r="AC49">
        <v>2.9019122563427469</v>
      </c>
      <c r="AD49">
        <v>3.5174386173647991</v>
      </c>
      <c r="AE49">
        <v>4.8992894637056565</v>
      </c>
      <c r="AF49">
        <v>2.265788903926218</v>
      </c>
      <c r="AG49">
        <v>4.6126986141214354</v>
      </c>
      <c r="AH49">
        <v>13.59384429687851</v>
      </c>
      <c r="AI49">
        <v>0.35601607396835777</v>
      </c>
      <c r="AJ49">
        <v>0</v>
      </c>
      <c r="AK49">
        <v>8.328471346518727</v>
      </c>
      <c r="AL49">
        <v>0</v>
      </c>
      <c r="AM49">
        <v>0</v>
      </c>
      <c r="AN49">
        <v>7.120316716917667E-2</v>
      </c>
      <c r="AO49">
        <v>0</v>
      </c>
      <c r="AP49">
        <v>0</v>
      </c>
      <c r="AQ49">
        <v>6.6463142535491047</v>
      </c>
      <c r="AR49">
        <v>0</v>
      </c>
      <c r="AS49">
        <v>2.2886746030492349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4.0401820774032462</v>
      </c>
      <c r="AZ49">
        <v>5.138570126401631</v>
      </c>
      <c r="BA49">
        <v>3.2691890601851847</v>
      </c>
      <c r="BB49">
        <v>1.3802399151943461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81.453361442016515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2.5500245488314501</v>
      </c>
      <c r="N50">
        <v>2.8300601685717726</v>
      </c>
      <c r="O50">
        <v>2.8801024000000002</v>
      </c>
      <c r="P50">
        <v>4.5397768889931935</v>
      </c>
      <c r="Q50">
        <v>0</v>
      </c>
      <c r="R50">
        <v>0</v>
      </c>
      <c r="S50">
        <v>0</v>
      </c>
      <c r="T50">
        <v>0.82114200000000004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4.5224226598417303</v>
      </c>
      <c r="AC50">
        <v>2.9019122563427469</v>
      </c>
      <c r="AD50">
        <v>3.5174386173647991</v>
      </c>
      <c r="AE50">
        <v>4.8992894637056565</v>
      </c>
      <c r="AF50">
        <v>2.265788903926218</v>
      </c>
      <c r="AG50">
        <v>4.6126986141214354</v>
      </c>
      <c r="AH50">
        <v>13.59384429687851</v>
      </c>
      <c r="AI50">
        <v>0</v>
      </c>
      <c r="AJ50">
        <v>0</v>
      </c>
      <c r="AK50">
        <v>8.328471346518727</v>
      </c>
      <c r="AL50">
        <v>0</v>
      </c>
      <c r="AM50">
        <v>0</v>
      </c>
      <c r="AN50">
        <v>7.120316716917667E-2</v>
      </c>
      <c r="AO50">
        <v>0</v>
      </c>
      <c r="AP50">
        <v>0</v>
      </c>
      <c r="AQ50">
        <v>6.6463142535491047</v>
      </c>
      <c r="AR50">
        <v>0</v>
      </c>
      <c r="AS50">
        <v>2.2886746030492349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4.0401820774032462</v>
      </c>
      <c r="AZ50">
        <v>5.138570126401631</v>
      </c>
      <c r="BA50">
        <v>3.2691890601851847</v>
      </c>
      <c r="BB50">
        <v>1.3802399151943461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81.097345368048153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2.5500245488314501</v>
      </c>
      <c r="N51">
        <v>2.8300601685717726</v>
      </c>
      <c r="O51">
        <v>2.8801024000000002</v>
      </c>
      <c r="P51">
        <v>4.5397768889931935</v>
      </c>
      <c r="Q51">
        <v>0</v>
      </c>
      <c r="R51">
        <v>0</v>
      </c>
      <c r="S51">
        <v>0</v>
      </c>
      <c r="T51">
        <v>0.82114200000000004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4.5224226598417303</v>
      </c>
      <c r="AC51">
        <v>2.9019122563427469</v>
      </c>
      <c r="AD51">
        <v>3.5174386173647991</v>
      </c>
      <c r="AE51">
        <v>4.8992894637056565</v>
      </c>
      <c r="AF51">
        <v>2.265788903926218</v>
      </c>
      <c r="AG51">
        <v>4.6126986141214354</v>
      </c>
      <c r="AH51">
        <v>13.59384429687851</v>
      </c>
      <c r="AI51">
        <v>0</v>
      </c>
      <c r="AJ51">
        <v>0</v>
      </c>
      <c r="AK51">
        <v>8.328471346518727</v>
      </c>
      <c r="AL51">
        <v>0</v>
      </c>
      <c r="AM51">
        <v>0</v>
      </c>
      <c r="AN51">
        <v>7.120316716917667E-2</v>
      </c>
      <c r="AO51">
        <v>0</v>
      </c>
      <c r="AP51">
        <v>0</v>
      </c>
      <c r="AQ51">
        <v>6.6463142535491047</v>
      </c>
      <c r="AR51">
        <v>0</v>
      </c>
      <c r="AS51">
        <v>3.0515661650159336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4.0401820774032462</v>
      </c>
      <c r="AZ51">
        <v>5.138570126401631</v>
      </c>
      <c r="BA51">
        <v>3.2691890601851847</v>
      </c>
      <c r="BB51">
        <v>1.3802399151943461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81.86023693001485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2.5500245488314501</v>
      </c>
      <c r="N52">
        <v>2.8300601685717726</v>
      </c>
      <c r="O52">
        <v>2.8801024000000002</v>
      </c>
      <c r="P52">
        <v>4.5397768889931935</v>
      </c>
      <c r="Q52">
        <v>0</v>
      </c>
      <c r="R52">
        <v>0</v>
      </c>
      <c r="S52">
        <v>0</v>
      </c>
      <c r="T52">
        <v>0.82114200000000004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4.5224226598417303</v>
      </c>
      <c r="AC52">
        <v>2.9019122563427469</v>
      </c>
      <c r="AD52">
        <v>3.5174386173647991</v>
      </c>
      <c r="AE52">
        <v>4.8992894637056565</v>
      </c>
      <c r="AF52">
        <v>2.265788903926218</v>
      </c>
      <c r="AG52">
        <v>4.6126986141214354</v>
      </c>
      <c r="AH52">
        <v>13.59384429687851</v>
      </c>
      <c r="AI52">
        <v>0</v>
      </c>
      <c r="AJ52">
        <v>0</v>
      </c>
      <c r="AK52">
        <v>8.328471346518727</v>
      </c>
      <c r="AL52">
        <v>0</v>
      </c>
      <c r="AM52">
        <v>0</v>
      </c>
      <c r="AN52">
        <v>7.120316716917667E-2</v>
      </c>
      <c r="AO52">
        <v>0</v>
      </c>
      <c r="AP52">
        <v>0</v>
      </c>
      <c r="AQ52">
        <v>6.6463142535491047</v>
      </c>
      <c r="AR52">
        <v>0</v>
      </c>
      <c r="AS52">
        <v>3.0515661650159336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4.0401820774032462</v>
      </c>
      <c r="AZ52">
        <v>5.138570126401631</v>
      </c>
      <c r="BA52">
        <v>3.2691890601851847</v>
      </c>
      <c r="BB52">
        <v>1.3802399151943461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81.86023693001485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2.5500245488314501</v>
      </c>
      <c r="N53">
        <v>2.8300601685717726</v>
      </c>
      <c r="O53">
        <v>2.8801734995951414</v>
      </c>
      <c r="P53">
        <v>4.539939823211169</v>
      </c>
      <c r="Q53">
        <v>0</v>
      </c>
      <c r="R53">
        <v>0</v>
      </c>
      <c r="S53">
        <v>0</v>
      </c>
      <c r="T53">
        <v>0.82114200000000004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4.5224226598417303</v>
      </c>
      <c r="AC53">
        <v>2.9019122563427469</v>
      </c>
      <c r="AD53">
        <v>3.5174386173647991</v>
      </c>
      <c r="AE53">
        <v>4.8992894637056565</v>
      </c>
      <c r="AF53">
        <v>2.265788903926218</v>
      </c>
      <c r="AG53">
        <v>4.6126986141214354</v>
      </c>
      <c r="AH53">
        <v>13.59384429687851</v>
      </c>
      <c r="AI53">
        <v>0</v>
      </c>
      <c r="AJ53">
        <v>0</v>
      </c>
      <c r="AK53">
        <v>8.328471346518727</v>
      </c>
      <c r="AL53">
        <v>0</v>
      </c>
      <c r="AM53">
        <v>0</v>
      </c>
      <c r="AN53">
        <v>7.120316716917667E-2</v>
      </c>
      <c r="AO53">
        <v>0</v>
      </c>
      <c r="AP53">
        <v>0</v>
      </c>
      <c r="AQ53">
        <v>6.6463142535491047</v>
      </c>
      <c r="AR53">
        <v>0</v>
      </c>
      <c r="AS53">
        <v>3.0515661650159336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4.0401820774032462</v>
      </c>
      <c r="AZ53">
        <v>5.138570126401631</v>
      </c>
      <c r="BA53">
        <v>3.2691890601851847</v>
      </c>
      <c r="BB53">
        <v>1.3802399151943461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81.860470963827964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2.5500245488314501</v>
      </c>
      <c r="N54">
        <v>2.8300601685717726</v>
      </c>
      <c r="O54">
        <v>2.8798709456342668</v>
      </c>
      <c r="P54">
        <v>4.539939823211169</v>
      </c>
      <c r="Q54">
        <v>0</v>
      </c>
      <c r="R54">
        <v>0</v>
      </c>
      <c r="S54">
        <v>0</v>
      </c>
      <c r="T54">
        <v>0.82114200000000004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4.5224226598417303</v>
      </c>
      <c r="AC54">
        <v>2.9019122563427469</v>
      </c>
      <c r="AD54">
        <v>3.5174386173647991</v>
      </c>
      <c r="AE54">
        <v>4.8992894637056565</v>
      </c>
      <c r="AF54">
        <v>2.265788903926218</v>
      </c>
      <c r="AG54">
        <v>4.6126986141214354</v>
      </c>
      <c r="AH54">
        <v>13.59384429687851</v>
      </c>
      <c r="AI54">
        <v>0</v>
      </c>
      <c r="AJ54">
        <v>0</v>
      </c>
      <c r="AK54">
        <v>8.328471346518727</v>
      </c>
      <c r="AL54">
        <v>0</v>
      </c>
      <c r="AM54">
        <v>0</v>
      </c>
      <c r="AN54">
        <v>7.120316716917667E-2</v>
      </c>
      <c r="AO54">
        <v>0</v>
      </c>
      <c r="AP54">
        <v>0</v>
      </c>
      <c r="AQ54">
        <v>6.6463142535491047</v>
      </c>
      <c r="AR54">
        <v>0</v>
      </c>
      <c r="AS54">
        <v>3.0515661650159336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4.0401820774032462</v>
      </c>
      <c r="AZ54">
        <v>5.138570126401631</v>
      </c>
      <c r="BA54">
        <v>3.2691890601851847</v>
      </c>
      <c r="BB54">
        <v>1.3802399151943461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81.8601684098671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2.5500245488314501</v>
      </c>
      <c r="N55">
        <v>2.8300601685717726</v>
      </c>
      <c r="O55">
        <v>2.8798206013415757</v>
      </c>
      <c r="P55">
        <v>4.539939823211169</v>
      </c>
      <c r="Q55">
        <v>0</v>
      </c>
      <c r="R55">
        <v>0</v>
      </c>
      <c r="S55">
        <v>0</v>
      </c>
      <c r="T55">
        <v>0.82114200000000004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4.5224226598417303</v>
      </c>
      <c r="AC55">
        <v>2.9019122563427469</v>
      </c>
      <c r="AD55">
        <v>3.5174386173647991</v>
      </c>
      <c r="AE55">
        <v>4.8992894637056565</v>
      </c>
      <c r="AF55">
        <v>2.265788903926218</v>
      </c>
      <c r="AG55">
        <v>4.6126986141214354</v>
      </c>
      <c r="AH55">
        <v>13.59384429687851</v>
      </c>
      <c r="AI55">
        <v>0</v>
      </c>
      <c r="AJ55">
        <v>0</v>
      </c>
      <c r="AK55">
        <v>8.328471346518727</v>
      </c>
      <c r="AL55">
        <v>0</v>
      </c>
      <c r="AM55">
        <v>0</v>
      </c>
      <c r="AN55">
        <v>7.120316716917667E-2</v>
      </c>
      <c r="AO55">
        <v>0</v>
      </c>
      <c r="AP55">
        <v>0</v>
      </c>
      <c r="AQ55">
        <v>6.6463142535491047</v>
      </c>
      <c r="AR55">
        <v>0</v>
      </c>
      <c r="AS55">
        <v>3.0515661650159336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4.0401820774032462</v>
      </c>
      <c r="AZ55">
        <v>5.138570126401631</v>
      </c>
      <c r="BA55">
        <v>3.2691890601851847</v>
      </c>
      <c r="BB55">
        <v>1.3802399151943461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81.860118065574412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2.5500245488314501</v>
      </c>
      <c r="N56">
        <v>2.8300601685717726</v>
      </c>
      <c r="O56">
        <v>2.8800150979550336</v>
      </c>
      <c r="P56">
        <v>4.539939823211169</v>
      </c>
      <c r="Q56">
        <v>0</v>
      </c>
      <c r="R56">
        <v>0</v>
      </c>
      <c r="S56">
        <v>0</v>
      </c>
      <c r="T56">
        <v>0.82114200000000004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4.5224226598417303</v>
      </c>
      <c r="AC56">
        <v>2.9019122563427469</v>
      </c>
      <c r="AD56">
        <v>3.5174386173647991</v>
      </c>
      <c r="AE56">
        <v>4.8992894637056565</v>
      </c>
      <c r="AF56">
        <v>2.265788903926218</v>
      </c>
      <c r="AG56">
        <v>4.6126986141214354</v>
      </c>
      <c r="AH56">
        <v>13.59384429687851</v>
      </c>
      <c r="AI56">
        <v>0</v>
      </c>
      <c r="AJ56">
        <v>0</v>
      </c>
      <c r="AK56">
        <v>8.328471346518727</v>
      </c>
      <c r="AL56">
        <v>0</v>
      </c>
      <c r="AM56">
        <v>0</v>
      </c>
      <c r="AN56">
        <v>7.120316716917667E-2</v>
      </c>
      <c r="AO56">
        <v>0</v>
      </c>
      <c r="AP56">
        <v>0</v>
      </c>
      <c r="AQ56">
        <v>6.6463142535491047</v>
      </c>
      <c r="AR56">
        <v>0</v>
      </c>
      <c r="AS56">
        <v>3.0515661650159336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4.0401820774032462</v>
      </c>
      <c r="AZ56">
        <v>5.138570126401631</v>
      </c>
      <c r="BA56">
        <v>3.2691890601851847</v>
      </c>
      <c r="BB56">
        <v>1.3802399151943461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81.860312562187858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2.5403414283261805</v>
      </c>
      <c r="N57">
        <v>2.8301078456257849</v>
      </c>
      <c r="O57">
        <v>2.8802881841285064</v>
      </c>
      <c r="P57">
        <v>4.5402658957639224</v>
      </c>
      <c r="Q57">
        <v>0</v>
      </c>
      <c r="R57">
        <v>0</v>
      </c>
      <c r="S57">
        <v>0</v>
      </c>
      <c r="T57">
        <v>0.82114200000000004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4.5224226598417303</v>
      </c>
      <c r="AC57">
        <v>2.9019122563427469</v>
      </c>
      <c r="AD57">
        <v>3.5174386173647991</v>
      </c>
      <c r="AE57">
        <v>4.8992894637056565</v>
      </c>
      <c r="AF57">
        <v>2.265788903926218</v>
      </c>
      <c r="AG57">
        <v>4.6126986141214354</v>
      </c>
      <c r="AH57">
        <v>13.59384429687851</v>
      </c>
      <c r="AI57">
        <v>0</v>
      </c>
      <c r="AJ57">
        <v>0</v>
      </c>
      <c r="AK57">
        <v>8.328471346518727</v>
      </c>
      <c r="AL57">
        <v>0</v>
      </c>
      <c r="AM57">
        <v>0</v>
      </c>
      <c r="AN57">
        <v>7.120316716917667E-2</v>
      </c>
      <c r="AO57">
        <v>0</v>
      </c>
      <c r="AP57">
        <v>0</v>
      </c>
      <c r="AQ57">
        <v>6.6463142535491047</v>
      </c>
      <c r="AR57">
        <v>0</v>
      </c>
      <c r="AS57">
        <v>2.2886746030492349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4.0401820774032462</v>
      </c>
      <c r="AZ57">
        <v>5.138570126401631</v>
      </c>
      <c r="BA57">
        <v>3.2691890601851847</v>
      </c>
      <c r="BB57">
        <v>1.3802399151943461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81.088384715496133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2.5403414283261805</v>
      </c>
      <c r="N58">
        <v>2.8301078456257849</v>
      </c>
      <c r="O58">
        <v>2.8802881841285064</v>
      </c>
      <c r="P58">
        <v>4.5402658957639224</v>
      </c>
      <c r="Q58">
        <v>0</v>
      </c>
      <c r="R58">
        <v>0</v>
      </c>
      <c r="S58">
        <v>0</v>
      </c>
      <c r="T58">
        <v>0.82114200000000004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4.5224226598417303</v>
      </c>
      <c r="AC58">
        <v>2.9019122563427469</v>
      </c>
      <c r="AD58">
        <v>3.5174386173647991</v>
      </c>
      <c r="AE58">
        <v>4.8992894637056565</v>
      </c>
      <c r="AF58">
        <v>2.265788903926218</v>
      </c>
      <c r="AG58">
        <v>4.6126986141214354</v>
      </c>
      <c r="AH58">
        <v>13.59384429687851</v>
      </c>
      <c r="AI58">
        <v>0</v>
      </c>
      <c r="AJ58">
        <v>0</v>
      </c>
      <c r="AK58">
        <v>8.328471346518727</v>
      </c>
      <c r="AL58">
        <v>0</v>
      </c>
      <c r="AM58">
        <v>0</v>
      </c>
      <c r="AN58">
        <v>7.120316716917667E-2</v>
      </c>
      <c r="AO58">
        <v>0</v>
      </c>
      <c r="AP58">
        <v>0</v>
      </c>
      <c r="AQ58">
        <v>6.6463142535491047</v>
      </c>
      <c r="AR58">
        <v>0</v>
      </c>
      <c r="AS58">
        <v>2.2886746030492349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4.0401820774032462</v>
      </c>
      <c r="AZ58">
        <v>5.138570126401631</v>
      </c>
      <c r="BA58">
        <v>3.2691890601851847</v>
      </c>
      <c r="BB58">
        <v>1.3802399151943461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81.088384715496133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2.5403414283261805</v>
      </c>
      <c r="N59">
        <v>2.8301078456257849</v>
      </c>
      <c r="O59">
        <v>2.8802881841285064</v>
      </c>
      <c r="P59">
        <v>4.5402658957639224</v>
      </c>
      <c r="Q59">
        <v>0</v>
      </c>
      <c r="R59">
        <v>0</v>
      </c>
      <c r="S59">
        <v>0</v>
      </c>
      <c r="T59">
        <v>0.82114200000000004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4.5224226598417303</v>
      </c>
      <c r="AC59">
        <v>2.9019122563427469</v>
      </c>
      <c r="AD59">
        <v>3.5174386173647991</v>
      </c>
      <c r="AE59">
        <v>4.8992894637056565</v>
      </c>
      <c r="AF59">
        <v>2.265788903926218</v>
      </c>
      <c r="AG59">
        <v>4.6126986141214354</v>
      </c>
      <c r="AH59">
        <v>13.59384429687851</v>
      </c>
      <c r="AI59">
        <v>0</v>
      </c>
      <c r="AJ59">
        <v>0</v>
      </c>
      <c r="AK59">
        <v>8.328471346518727</v>
      </c>
      <c r="AL59">
        <v>0</v>
      </c>
      <c r="AM59">
        <v>0</v>
      </c>
      <c r="AN59">
        <v>7.120316716917667E-2</v>
      </c>
      <c r="AO59">
        <v>0</v>
      </c>
      <c r="AP59">
        <v>0</v>
      </c>
      <c r="AQ59">
        <v>6.6463142535491047</v>
      </c>
      <c r="AR59">
        <v>0</v>
      </c>
      <c r="AS59">
        <v>2.2886746030492349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4.0401820774032462</v>
      </c>
      <c r="AZ59">
        <v>5.138570126401631</v>
      </c>
      <c r="BA59">
        <v>3.2691890601851847</v>
      </c>
      <c r="BB59">
        <v>1.3802399151943461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81.088384715496133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2.5403414283261805</v>
      </c>
      <c r="N60">
        <v>2.8301078456257849</v>
      </c>
      <c r="O60">
        <v>2.8802881841285064</v>
      </c>
      <c r="P60">
        <v>4.5402658957639224</v>
      </c>
      <c r="Q60">
        <v>0</v>
      </c>
      <c r="R60">
        <v>0</v>
      </c>
      <c r="S60">
        <v>0</v>
      </c>
      <c r="T60">
        <v>0.82114200000000004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4.5224226598417303</v>
      </c>
      <c r="AC60">
        <v>2.9019122563427469</v>
      </c>
      <c r="AD60">
        <v>3.5174386173647991</v>
      </c>
      <c r="AE60">
        <v>4.8992894637056565</v>
      </c>
      <c r="AF60">
        <v>2.265788903926218</v>
      </c>
      <c r="AG60">
        <v>4.6126986141214354</v>
      </c>
      <c r="AH60">
        <v>13.59384429687851</v>
      </c>
      <c r="AI60">
        <v>0</v>
      </c>
      <c r="AJ60">
        <v>0</v>
      </c>
      <c r="AK60">
        <v>8.328471346518727</v>
      </c>
      <c r="AL60">
        <v>0</v>
      </c>
      <c r="AM60">
        <v>0</v>
      </c>
      <c r="AN60">
        <v>7.120316716917667E-2</v>
      </c>
      <c r="AO60">
        <v>0</v>
      </c>
      <c r="AP60">
        <v>0</v>
      </c>
      <c r="AQ60">
        <v>6.6463142535491047</v>
      </c>
      <c r="AR60">
        <v>0</v>
      </c>
      <c r="AS60">
        <v>2.2886746030492349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4.0401820774032462</v>
      </c>
      <c r="AZ60">
        <v>5.138570126401631</v>
      </c>
      <c r="BA60">
        <v>3.2691890601851847</v>
      </c>
      <c r="BB60">
        <v>1.3802399151943461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81.088384715496133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2.5403414283261805</v>
      </c>
      <c r="N61">
        <v>2.8301078456257849</v>
      </c>
      <c r="O61">
        <v>2.8802881841285064</v>
      </c>
      <c r="P61">
        <v>4.5402658957639224</v>
      </c>
      <c r="Q61">
        <v>0</v>
      </c>
      <c r="R61">
        <v>0</v>
      </c>
      <c r="S61">
        <v>0</v>
      </c>
      <c r="T61">
        <v>0.82114200000000004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4.5224226598417303</v>
      </c>
      <c r="AC61">
        <v>2.9019122563427469</v>
      </c>
      <c r="AD61">
        <v>3.5174386173647991</v>
      </c>
      <c r="AE61">
        <v>4.8992894637056565</v>
      </c>
      <c r="AF61">
        <v>2.265788903926218</v>
      </c>
      <c r="AG61">
        <v>4.6126986141214354</v>
      </c>
      <c r="AH61">
        <v>13.59384429687851</v>
      </c>
      <c r="AI61">
        <v>0</v>
      </c>
      <c r="AJ61">
        <v>0</v>
      </c>
      <c r="AK61">
        <v>8.328471346518727</v>
      </c>
      <c r="AL61">
        <v>0</v>
      </c>
      <c r="AM61">
        <v>0</v>
      </c>
      <c r="AN61">
        <v>7.120316716917667E-2</v>
      </c>
      <c r="AO61">
        <v>0</v>
      </c>
      <c r="AP61">
        <v>0</v>
      </c>
      <c r="AQ61">
        <v>6.6463142535491047</v>
      </c>
      <c r="AR61">
        <v>0</v>
      </c>
      <c r="AS61">
        <v>2.2886746030492349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4.0401820774032462</v>
      </c>
      <c r="AZ61">
        <v>5.138570126401631</v>
      </c>
      <c r="BA61">
        <v>3.2691890601851847</v>
      </c>
      <c r="BB61">
        <v>1.3802399151943461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81.088384715496133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2.5403414283261805</v>
      </c>
      <c r="N62">
        <v>2.8301078456257849</v>
      </c>
      <c r="O62">
        <v>2.8802881841285064</v>
      </c>
      <c r="P62">
        <v>4.5402658957639224</v>
      </c>
      <c r="Q62">
        <v>0</v>
      </c>
      <c r="R62">
        <v>0</v>
      </c>
      <c r="S62">
        <v>0</v>
      </c>
      <c r="T62">
        <v>0.82114200000000004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4.5224226598417303</v>
      </c>
      <c r="AC62">
        <v>2.9019122563427469</v>
      </c>
      <c r="AD62">
        <v>3.5174386173647991</v>
      </c>
      <c r="AE62">
        <v>4.8992894637056565</v>
      </c>
      <c r="AF62">
        <v>2.265788903926218</v>
      </c>
      <c r="AG62">
        <v>4.6126986141214354</v>
      </c>
      <c r="AH62">
        <v>13.59384429687851</v>
      </c>
      <c r="AI62">
        <v>0</v>
      </c>
      <c r="AJ62">
        <v>0</v>
      </c>
      <c r="AK62">
        <v>8.328471346518727</v>
      </c>
      <c r="AL62">
        <v>0</v>
      </c>
      <c r="AM62">
        <v>0</v>
      </c>
      <c r="AN62">
        <v>7.120316716917667E-2</v>
      </c>
      <c r="AO62">
        <v>0</v>
      </c>
      <c r="AP62">
        <v>0</v>
      </c>
      <c r="AQ62">
        <v>6.6463142535491047</v>
      </c>
      <c r="AR62">
        <v>0</v>
      </c>
      <c r="AS62">
        <v>2.2886746030492349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4.0401820774032462</v>
      </c>
      <c r="AZ62">
        <v>5.138570126401631</v>
      </c>
      <c r="BA62">
        <v>3.2691890601851847</v>
      </c>
      <c r="BB62">
        <v>1.3802399151943461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81.088384715496133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2.5403414283261805</v>
      </c>
      <c r="N63">
        <v>2.8301078456257849</v>
      </c>
      <c r="O63">
        <v>2.8802881841285064</v>
      </c>
      <c r="P63">
        <v>4.5402658957639224</v>
      </c>
      <c r="Q63">
        <v>0</v>
      </c>
      <c r="R63">
        <v>0</v>
      </c>
      <c r="S63">
        <v>0</v>
      </c>
      <c r="T63">
        <v>0.82114200000000004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4.5224226598417303</v>
      </c>
      <c r="AC63">
        <v>2.9019122563427469</v>
      </c>
      <c r="AD63">
        <v>3.5174386173647991</v>
      </c>
      <c r="AE63">
        <v>4.8992894637056565</v>
      </c>
      <c r="AF63">
        <v>2.265788903926218</v>
      </c>
      <c r="AG63">
        <v>4.6126986141214354</v>
      </c>
      <c r="AH63">
        <v>13.59384429687851</v>
      </c>
      <c r="AI63">
        <v>0</v>
      </c>
      <c r="AJ63">
        <v>0</v>
      </c>
      <c r="AK63">
        <v>8.328471346518727</v>
      </c>
      <c r="AL63">
        <v>0</v>
      </c>
      <c r="AM63">
        <v>0</v>
      </c>
      <c r="AN63">
        <v>7.120316716917667E-2</v>
      </c>
      <c r="AO63">
        <v>0</v>
      </c>
      <c r="AP63">
        <v>0</v>
      </c>
      <c r="AQ63">
        <v>6.6463142535491047</v>
      </c>
      <c r="AR63">
        <v>0</v>
      </c>
      <c r="AS63">
        <v>2.2886746030492349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4.0401820774032462</v>
      </c>
      <c r="AZ63">
        <v>5.138570126401631</v>
      </c>
      <c r="BA63">
        <v>3.2691890601851847</v>
      </c>
      <c r="BB63">
        <v>1.3802399151943461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81.088384715496133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2.5403414283261805</v>
      </c>
      <c r="N64">
        <v>2.8301078456257849</v>
      </c>
      <c r="O64">
        <v>2.8802881841285064</v>
      </c>
      <c r="P64">
        <v>4.5402658957639224</v>
      </c>
      <c r="Q64">
        <v>0</v>
      </c>
      <c r="R64">
        <v>0</v>
      </c>
      <c r="S64">
        <v>0</v>
      </c>
      <c r="T64">
        <v>0.82114200000000004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4.5224226598417303</v>
      </c>
      <c r="AC64">
        <v>2.9019122563427469</v>
      </c>
      <c r="AD64">
        <v>3.5174386173647991</v>
      </c>
      <c r="AE64">
        <v>4.8992894637056565</v>
      </c>
      <c r="AF64">
        <v>2.265788903926218</v>
      </c>
      <c r="AG64">
        <v>4.6126986141214354</v>
      </c>
      <c r="AH64">
        <v>13.59384429687851</v>
      </c>
      <c r="AI64">
        <v>0</v>
      </c>
      <c r="AJ64">
        <v>0</v>
      </c>
      <c r="AK64">
        <v>8.328471346518727</v>
      </c>
      <c r="AL64">
        <v>0</v>
      </c>
      <c r="AM64">
        <v>0</v>
      </c>
      <c r="AN64">
        <v>7.120316716917667E-2</v>
      </c>
      <c r="AO64">
        <v>0</v>
      </c>
      <c r="AP64">
        <v>0</v>
      </c>
      <c r="AQ64">
        <v>6.6463142535491047</v>
      </c>
      <c r="AR64">
        <v>0</v>
      </c>
      <c r="AS64">
        <v>2.2886746030492349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4.0401820774032462</v>
      </c>
      <c r="AZ64">
        <v>5.138570126401631</v>
      </c>
      <c r="BA64">
        <v>3.2691890601851847</v>
      </c>
      <c r="BB64">
        <v>1.3802399151943461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81.088384715496133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2.5403414283261805</v>
      </c>
      <c r="N65">
        <v>2.8301078456257849</v>
      </c>
      <c r="O65">
        <v>2.8802881841285064</v>
      </c>
      <c r="P65">
        <v>4.5402658957639224</v>
      </c>
      <c r="Q65">
        <v>0</v>
      </c>
      <c r="R65">
        <v>0</v>
      </c>
      <c r="S65">
        <v>0</v>
      </c>
      <c r="T65">
        <v>0.170236756097561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4.5224226598417303</v>
      </c>
      <c r="AC65">
        <v>2.9019122563427469</v>
      </c>
      <c r="AD65">
        <v>3.5174386173647991</v>
      </c>
      <c r="AE65">
        <v>4.8992894637056565</v>
      </c>
      <c r="AF65">
        <v>2.265788903926218</v>
      </c>
      <c r="AG65">
        <v>4.6126986141214354</v>
      </c>
      <c r="AH65">
        <v>13.59384429687851</v>
      </c>
      <c r="AI65">
        <v>0</v>
      </c>
      <c r="AJ65">
        <v>0</v>
      </c>
      <c r="AK65">
        <v>8.328471346518727</v>
      </c>
      <c r="AL65">
        <v>0</v>
      </c>
      <c r="AM65">
        <v>0</v>
      </c>
      <c r="AN65">
        <v>7.120316716917667E-2</v>
      </c>
      <c r="AO65">
        <v>0</v>
      </c>
      <c r="AP65">
        <v>0</v>
      </c>
      <c r="AQ65">
        <v>6.6463142535491047</v>
      </c>
      <c r="AR65">
        <v>0</v>
      </c>
      <c r="AS65">
        <v>2.2886746030492349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4.0401820774032462</v>
      </c>
      <c r="AZ65">
        <v>5.138570126401631</v>
      </c>
      <c r="BA65">
        <v>3.2691890601851847</v>
      </c>
      <c r="BB65">
        <v>0.20003477031802122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79.257274326717365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2.5403414283261805</v>
      </c>
      <c r="N66">
        <v>2.8301078456257849</v>
      </c>
      <c r="O66">
        <v>2.8802881841285064</v>
      </c>
      <c r="P66">
        <v>4.5402658957639224</v>
      </c>
      <c r="Q66">
        <v>0</v>
      </c>
      <c r="R66">
        <v>0</v>
      </c>
      <c r="S66">
        <v>0</v>
      </c>
      <c r="T66">
        <v>0.170236756097561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4.5224226598417303</v>
      </c>
      <c r="AC66">
        <v>2.9019122563427469</v>
      </c>
      <c r="AD66">
        <v>3.5174386173647991</v>
      </c>
      <c r="AE66">
        <v>4.8992894637056565</v>
      </c>
      <c r="AF66">
        <v>2.265788903926218</v>
      </c>
      <c r="AG66">
        <v>4.6126986141214354</v>
      </c>
      <c r="AH66">
        <v>13.59384429687851</v>
      </c>
      <c r="AI66">
        <v>0</v>
      </c>
      <c r="AJ66">
        <v>0</v>
      </c>
      <c r="AK66">
        <v>8.328471346518727</v>
      </c>
      <c r="AL66">
        <v>0</v>
      </c>
      <c r="AM66">
        <v>0</v>
      </c>
      <c r="AN66">
        <v>7.120316716917667E-2</v>
      </c>
      <c r="AO66">
        <v>0</v>
      </c>
      <c r="AP66">
        <v>0</v>
      </c>
      <c r="AQ66">
        <v>6.6463142535491047</v>
      </c>
      <c r="AR66">
        <v>0</v>
      </c>
      <c r="AS66">
        <v>2.2886746030492349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4.0401820774032462</v>
      </c>
      <c r="AZ66">
        <v>5.138570126401631</v>
      </c>
      <c r="BA66">
        <v>3.2691890601851847</v>
      </c>
      <c r="BB66">
        <v>0.20003477031802122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79.257274326717365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2.5403414283261805</v>
      </c>
      <c r="N67">
        <v>2.8301078456257849</v>
      </c>
      <c r="O67">
        <v>2.8802881841285064</v>
      </c>
      <c r="P67">
        <v>4.5402658957639224</v>
      </c>
      <c r="Q67">
        <v>0</v>
      </c>
      <c r="R67">
        <v>0</v>
      </c>
      <c r="S67">
        <v>0</v>
      </c>
      <c r="T67">
        <v>0.170236756097561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4.5224226598417303</v>
      </c>
      <c r="AC67">
        <v>2.9019122563427469</v>
      </c>
      <c r="AD67">
        <v>3.5174386173647991</v>
      </c>
      <c r="AE67">
        <v>4.8992894637056565</v>
      </c>
      <c r="AF67">
        <v>2.265788903926218</v>
      </c>
      <c r="AG67">
        <v>4.6126986141214354</v>
      </c>
      <c r="AH67">
        <v>13.59384429687851</v>
      </c>
      <c r="AI67">
        <v>0</v>
      </c>
      <c r="AJ67">
        <v>0</v>
      </c>
      <c r="AK67">
        <v>8.328471346518727</v>
      </c>
      <c r="AL67">
        <v>0</v>
      </c>
      <c r="AM67">
        <v>0</v>
      </c>
      <c r="AN67">
        <v>7.120316716917667E-2</v>
      </c>
      <c r="AO67">
        <v>0</v>
      </c>
      <c r="AP67">
        <v>0</v>
      </c>
      <c r="AQ67">
        <v>6.6463142535491047</v>
      </c>
      <c r="AR67">
        <v>0</v>
      </c>
      <c r="AS67">
        <v>2.2886746030492349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4.0401820774032462</v>
      </c>
      <c r="AZ67">
        <v>5.138570126401631</v>
      </c>
      <c r="BA67">
        <v>3.2691890601851847</v>
      </c>
      <c r="BB67">
        <v>0.20003477031802122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79.257274326717365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2.5403414283261805</v>
      </c>
      <c r="N68">
        <v>2.8301078456257849</v>
      </c>
      <c r="O68">
        <v>2.8802881841285064</v>
      </c>
      <c r="P68">
        <v>4.5402658957639224</v>
      </c>
      <c r="Q68">
        <v>0</v>
      </c>
      <c r="R68">
        <v>0</v>
      </c>
      <c r="S68">
        <v>0</v>
      </c>
      <c r="T68">
        <v>0.170236756097561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4.5224226598417303</v>
      </c>
      <c r="AC68">
        <v>2.9019122563427469</v>
      </c>
      <c r="AD68">
        <v>3.5174386173647991</v>
      </c>
      <c r="AE68">
        <v>4.8992894637056565</v>
      </c>
      <c r="AF68">
        <v>2.265788903926218</v>
      </c>
      <c r="AG68">
        <v>4.6126986141214354</v>
      </c>
      <c r="AH68">
        <v>13.59384429687851</v>
      </c>
      <c r="AI68">
        <v>0</v>
      </c>
      <c r="AJ68">
        <v>0</v>
      </c>
      <c r="AK68">
        <v>8.328471346518727</v>
      </c>
      <c r="AL68">
        <v>0</v>
      </c>
      <c r="AM68">
        <v>0</v>
      </c>
      <c r="AN68">
        <v>7.120316716917667E-2</v>
      </c>
      <c r="AO68">
        <v>0</v>
      </c>
      <c r="AP68">
        <v>0</v>
      </c>
      <c r="AQ68">
        <v>6.6463142535491047</v>
      </c>
      <c r="AR68">
        <v>0</v>
      </c>
      <c r="AS68">
        <v>2.2886746030492349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4.0401820774032462</v>
      </c>
      <c r="AZ68">
        <v>5.138570126401631</v>
      </c>
      <c r="BA68">
        <v>3.2691890601851847</v>
      </c>
      <c r="BB68">
        <v>0.20003477031802122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79.257274326717365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2.5403414283261805</v>
      </c>
      <c r="N69">
        <v>2.8301078456257849</v>
      </c>
      <c r="O69">
        <v>2.8802881841285064</v>
      </c>
      <c r="P69">
        <v>4.5402658957639224</v>
      </c>
      <c r="Q69">
        <v>0</v>
      </c>
      <c r="R69">
        <v>0</v>
      </c>
      <c r="S69">
        <v>0</v>
      </c>
      <c r="T69">
        <v>0.170236756097561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4.5224226598417303</v>
      </c>
      <c r="AC69">
        <v>2.9019122563427469</v>
      </c>
      <c r="AD69">
        <v>3.5174386173647991</v>
      </c>
      <c r="AE69">
        <v>4.8992894637056565</v>
      </c>
      <c r="AF69">
        <v>2.265788903926218</v>
      </c>
      <c r="AG69">
        <v>4.6126986141214354</v>
      </c>
      <c r="AH69">
        <v>13.59384429687851</v>
      </c>
      <c r="AI69">
        <v>0</v>
      </c>
      <c r="AJ69">
        <v>0</v>
      </c>
      <c r="AK69">
        <v>8.328471346518727</v>
      </c>
      <c r="AL69">
        <v>0</v>
      </c>
      <c r="AM69">
        <v>0</v>
      </c>
      <c r="AN69">
        <v>7.120316716917667E-2</v>
      </c>
      <c r="AO69">
        <v>0</v>
      </c>
      <c r="AP69">
        <v>0</v>
      </c>
      <c r="AQ69">
        <v>6.6463142535491047</v>
      </c>
      <c r="AR69">
        <v>0</v>
      </c>
      <c r="AS69">
        <v>2.2886746030492349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4.0401820774032462</v>
      </c>
      <c r="AZ69">
        <v>5.138570126401631</v>
      </c>
      <c r="BA69">
        <v>3.2691890601851847</v>
      </c>
      <c r="BB69">
        <v>0.20003477031802122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79.257274326717365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2.5403414283261805</v>
      </c>
      <c r="N70">
        <v>2.8301078456257849</v>
      </c>
      <c r="O70">
        <v>2.8802881841285064</v>
      </c>
      <c r="P70">
        <v>4.5402658957639224</v>
      </c>
      <c r="Q70">
        <v>0</v>
      </c>
      <c r="R70">
        <v>0</v>
      </c>
      <c r="S70">
        <v>0</v>
      </c>
      <c r="T70">
        <v>0.170236756097561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4.5224226598417303</v>
      </c>
      <c r="AC70">
        <v>2.9019122563427469</v>
      </c>
      <c r="AD70">
        <v>3.5174386173647991</v>
      </c>
      <c r="AE70">
        <v>4.8992894637056565</v>
      </c>
      <c r="AF70">
        <v>2.265788903926218</v>
      </c>
      <c r="AG70">
        <v>4.6126986141214354</v>
      </c>
      <c r="AH70">
        <v>13.59384429687851</v>
      </c>
      <c r="AI70">
        <v>0</v>
      </c>
      <c r="AJ70">
        <v>0</v>
      </c>
      <c r="AK70">
        <v>8.328471346518727</v>
      </c>
      <c r="AL70">
        <v>0</v>
      </c>
      <c r="AM70">
        <v>0</v>
      </c>
      <c r="AN70">
        <v>7.120316716917667E-2</v>
      </c>
      <c r="AO70">
        <v>0</v>
      </c>
      <c r="AP70">
        <v>0</v>
      </c>
      <c r="AQ70">
        <v>6.6463142535491047</v>
      </c>
      <c r="AR70">
        <v>0</v>
      </c>
      <c r="AS70">
        <v>2.2886746030492349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4.0401820774032462</v>
      </c>
      <c r="AZ70">
        <v>5.138570126401631</v>
      </c>
      <c r="BA70">
        <v>3.2691890601851847</v>
      </c>
      <c r="BB70">
        <v>0.20003477031802122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79.257274326717365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2.5403414283261805</v>
      </c>
      <c r="N71">
        <v>2.8301078456257849</v>
      </c>
      <c r="O71">
        <v>2.8802881841285064</v>
      </c>
      <c r="P71">
        <v>4.5402658957639224</v>
      </c>
      <c r="Q71">
        <v>0</v>
      </c>
      <c r="R71">
        <v>0</v>
      </c>
      <c r="S71">
        <v>0</v>
      </c>
      <c r="T71">
        <v>0.170236756097561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4.5224226598417303</v>
      </c>
      <c r="AC71">
        <v>2.9019122563427469</v>
      </c>
      <c r="AD71">
        <v>3.5174386173647991</v>
      </c>
      <c r="AE71">
        <v>4.8992894637056565</v>
      </c>
      <c r="AF71">
        <v>3.021051947697337</v>
      </c>
      <c r="AG71">
        <v>4.6126986141214354</v>
      </c>
      <c r="AH71">
        <v>13.59384429687851</v>
      </c>
      <c r="AI71">
        <v>1.3986345329185355</v>
      </c>
      <c r="AJ71">
        <v>0</v>
      </c>
      <c r="AK71">
        <v>8.328471346518727</v>
      </c>
      <c r="AL71">
        <v>0</v>
      </c>
      <c r="AM71">
        <v>0</v>
      </c>
      <c r="AN71">
        <v>7.120316716917667E-2</v>
      </c>
      <c r="AO71">
        <v>0</v>
      </c>
      <c r="AP71">
        <v>0</v>
      </c>
      <c r="AQ71">
        <v>6.6463142535491047</v>
      </c>
      <c r="AR71">
        <v>0</v>
      </c>
      <c r="AS71">
        <v>2.2886746030492349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4.0401820774032462</v>
      </c>
      <c r="AZ71">
        <v>5.138570126401631</v>
      </c>
      <c r="BA71">
        <v>3.2691890601851847</v>
      </c>
      <c r="BB71">
        <v>0.20003477031802122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81.411171903407023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2.5403414283261805</v>
      </c>
      <c r="N72">
        <v>2.8301078456257849</v>
      </c>
      <c r="O72">
        <v>2.8802881841285064</v>
      </c>
      <c r="P72">
        <v>4.5402658957639224</v>
      </c>
      <c r="Q72">
        <v>0</v>
      </c>
      <c r="R72">
        <v>0</v>
      </c>
      <c r="S72">
        <v>0</v>
      </c>
      <c r="T72">
        <v>0.170236756097561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4.5224226598417303</v>
      </c>
      <c r="AC72">
        <v>2.9019122563427469</v>
      </c>
      <c r="AD72">
        <v>3.5174386173647991</v>
      </c>
      <c r="AE72">
        <v>4.8992894637056565</v>
      </c>
      <c r="AF72">
        <v>3.021051947697337</v>
      </c>
      <c r="AG72">
        <v>4.6126986141214354</v>
      </c>
      <c r="AH72">
        <v>13.59384429687851</v>
      </c>
      <c r="AI72">
        <v>1.3986345329185355</v>
      </c>
      <c r="AJ72">
        <v>0</v>
      </c>
      <c r="AK72">
        <v>8.328471346518727</v>
      </c>
      <c r="AL72">
        <v>0</v>
      </c>
      <c r="AM72">
        <v>0</v>
      </c>
      <c r="AN72">
        <v>7.120316716917667E-2</v>
      </c>
      <c r="AO72">
        <v>0</v>
      </c>
      <c r="AP72">
        <v>0</v>
      </c>
      <c r="AQ72">
        <v>6.6463142535491047</v>
      </c>
      <c r="AR72">
        <v>0</v>
      </c>
      <c r="AS72">
        <v>2.2886746030492349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4.0401820774032462</v>
      </c>
      <c r="AZ72">
        <v>5.138570126401631</v>
      </c>
      <c r="BA72">
        <v>3.2691890601851847</v>
      </c>
      <c r="BB72">
        <v>0.20003477031802122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81.411171903407023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2.5403414283261805</v>
      </c>
      <c r="N73">
        <v>2.8301078456257849</v>
      </c>
      <c r="O73">
        <v>2.8802881841285064</v>
      </c>
      <c r="P73">
        <v>4.5402658957639224</v>
      </c>
      <c r="Q73">
        <v>0</v>
      </c>
      <c r="R73">
        <v>0</v>
      </c>
      <c r="S73">
        <v>0</v>
      </c>
      <c r="T73">
        <v>0.170236756097561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4.5224226598417303</v>
      </c>
      <c r="AC73">
        <v>2.9019122563427469</v>
      </c>
      <c r="AD73">
        <v>3.5174386173647991</v>
      </c>
      <c r="AE73">
        <v>4.8992894637056565</v>
      </c>
      <c r="AF73">
        <v>3.021051947697337</v>
      </c>
      <c r="AG73">
        <v>4.6126986141214354</v>
      </c>
      <c r="AH73">
        <v>13.59384429687851</v>
      </c>
      <c r="AI73">
        <v>0.35601607396835777</v>
      </c>
      <c r="AJ73">
        <v>0</v>
      </c>
      <c r="AK73">
        <v>8.328471346518727</v>
      </c>
      <c r="AL73">
        <v>0</v>
      </c>
      <c r="AM73">
        <v>0</v>
      </c>
      <c r="AN73">
        <v>7.120316716917667E-2</v>
      </c>
      <c r="AO73">
        <v>0</v>
      </c>
      <c r="AP73">
        <v>0</v>
      </c>
      <c r="AQ73">
        <v>6.6463142535491047</v>
      </c>
      <c r="AR73">
        <v>0</v>
      </c>
      <c r="AS73">
        <v>2.2886746030492349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4.0401820774032462</v>
      </c>
      <c r="AZ73">
        <v>5.138570126401631</v>
      </c>
      <c r="BA73">
        <v>3.2691890601851847</v>
      </c>
      <c r="BB73">
        <v>0.20003477031802122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80.36855344445685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2.5403414283261805</v>
      </c>
      <c r="N74">
        <v>2.8301078456257849</v>
      </c>
      <c r="O74">
        <v>2.8802881841285064</v>
      </c>
      <c r="P74">
        <v>4.5402658957639224</v>
      </c>
      <c r="Q74">
        <v>0</v>
      </c>
      <c r="R74">
        <v>0</v>
      </c>
      <c r="S74">
        <v>0</v>
      </c>
      <c r="T74">
        <v>0.170236756097561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4.5224226598417303</v>
      </c>
      <c r="AC74">
        <v>2.9019122563427469</v>
      </c>
      <c r="AD74">
        <v>3.5174386173647991</v>
      </c>
      <c r="AE74">
        <v>4.8992894637056565</v>
      </c>
      <c r="AF74">
        <v>3.021051947697337</v>
      </c>
      <c r="AG74">
        <v>4.6126986141214354</v>
      </c>
      <c r="AH74">
        <v>13.59384429687851</v>
      </c>
      <c r="AI74">
        <v>0.35601607396835777</v>
      </c>
      <c r="AJ74">
        <v>0</v>
      </c>
      <c r="AK74">
        <v>8.328471346518727</v>
      </c>
      <c r="AL74">
        <v>0</v>
      </c>
      <c r="AM74">
        <v>0</v>
      </c>
      <c r="AN74">
        <v>7.120316716917667E-2</v>
      </c>
      <c r="AO74">
        <v>0</v>
      </c>
      <c r="AP74">
        <v>0</v>
      </c>
      <c r="AQ74">
        <v>6.6463142535491047</v>
      </c>
      <c r="AR74">
        <v>0</v>
      </c>
      <c r="AS74">
        <v>2.2886746030492349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4.0401820774032462</v>
      </c>
      <c r="AZ74">
        <v>5.138570126401631</v>
      </c>
      <c r="BA74">
        <v>3.2691890601851847</v>
      </c>
      <c r="BB74">
        <v>0.20003477031802122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80.36855344445685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2.5403414283261805</v>
      </c>
      <c r="N75">
        <v>2.8301078456257849</v>
      </c>
      <c r="O75">
        <v>2.8802881841285064</v>
      </c>
      <c r="P75">
        <v>4.5402658957639224</v>
      </c>
      <c r="Q75">
        <v>0</v>
      </c>
      <c r="R75">
        <v>0</v>
      </c>
      <c r="S75">
        <v>0</v>
      </c>
      <c r="T75">
        <v>0.170236756097561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4.5224226598417303</v>
      </c>
      <c r="AC75">
        <v>2.9019122563427469</v>
      </c>
      <c r="AD75">
        <v>3.5174386173647991</v>
      </c>
      <c r="AE75">
        <v>4.8992894637056565</v>
      </c>
      <c r="AF75">
        <v>3.021051947697337</v>
      </c>
      <c r="AG75">
        <v>4.6126986141214354</v>
      </c>
      <c r="AH75">
        <v>13.59384429687851</v>
      </c>
      <c r="AI75">
        <v>1.1443373372268515</v>
      </c>
      <c r="AJ75">
        <v>0</v>
      </c>
      <c r="AK75">
        <v>8.328471346518727</v>
      </c>
      <c r="AL75">
        <v>0</v>
      </c>
      <c r="AM75">
        <v>0</v>
      </c>
      <c r="AN75">
        <v>7.120316716917667E-2</v>
      </c>
      <c r="AO75">
        <v>0</v>
      </c>
      <c r="AP75">
        <v>0</v>
      </c>
      <c r="AQ75">
        <v>6.6463142535491047</v>
      </c>
      <c r="AR75">
        <v>0</v>
      </c>
      <c r="AS75">
        <v>2.1615260370050722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4.0401820774032462</v>
      </c>
      <c r="AZ75">
        <v>5.138570126401631</v>
      </c>
      <c r="BA75">
        <v>3.2691890601851847</v>
      </c>
      <c r="BB75">
        <v>0.20003477031802122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81.02972614167119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2.5403414283261805</v>
      </c>
      <c r="N76">
        <v>2.8301078456257849</v>
      </c>
      <c r="O76">
        <v>2.8802881841285064</v>
      </c>
      <c r="P76">
        <v>4.5402658957639224</v>
      </c>
      <c r="Q76">
        <v>0</v>
      </c>
      <c r="R76">
        <v>0</v>
      </c>
      <c r="S76">
        <v>0</v>
      </c>
      <c r="T76">
        <v>0.170236756097561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4.5224226598417303</v>
      </c>
      <c r="AC76">
        <v>2.9019122563427469</v>
      </c>
      <c r="AD76">
        <v>3.5174386173647991</v>
      </c>
      <c r="AE76">
        <v>4.8992894637056565</v>
      </c>
      <c r="AF76">
        <v>3.021051947697337</v>
      </c>
      <c r="AG76">
        <v>4.6126986141214354</v>
      </c>
      <c r="AH76">
        <v>13.59384429687851</v>
      </c>
      <c r="AI76">
        <v>6.5323860470798891</v>
      </c>
      <c r="AJ76">
        <v>0</v>
      </c>
      <c r="AK76">
        <v>8.328471346518727</v>
      </c>
      <c r="AL76">
        <v>0</v>
      </c>
      <c r="AM76">
        <v>0</v>
      </c>
      <c r="AN76">
        <v>7.120316716917667E-2</v>
      </c>
      <c r="AO76">
        <v>0</v>
      </c>
      <c r="AP76">
        <v>0</v>
      </c>
      <c r="AQ76">
        <v>6.6463142535491047</v>
      </c>
      <c r="AR76">
        <v>0</v>
      </c>
      <c r="AS76">
        <v>2.1615260370050722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4.0401820774032462</v>
      </c>
      <c r="AZ76">
        <v>5.138570126401631</v>
      </c>
      <c r="BA76">
        <v>3.2691890601851847</v>
      </c>
      <c r="BB76">
        <v>0.20003477031802122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86.417774851524229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2.5403414283261805</v>
      </c>
      <c r="N77">
        <v>2.8301078456257849</v>
      </c>
      <c r="O77">
        <v>2.8802881841285064</v>
      </c>
      <c r="P77">
        <v>4.5402658957639224</v>
      </c>
      <c r="Q77">
        <v>0</v>
      </c>
      <c r="R77">
        <v>0</v>
      </c>
      <c r="S77">
        <v>0</v>
      </c>
      <c r="T77">
        <v>0.170236756097561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4.5224226598417303</v>
      </c>
      <c r="AC77">
        <v>2.9019122563427469</v>
      </c>
      <c r="AD77">
        <v>3.5174386173647991</v>
      </c>
      <c r="AE77">
        <v>4.8992894637056565</v>
      </c>
      <c r="AF77">
        <v>3.021051947697337</v>
      </c>
      <c r="AG77">
        <v>4.6126986141214354</v>
      </c>
      <c r="AH77">
        <v>13.59384429687851</v>
      </c>
      <c r="AI77">
        <v>6.5323860470798891</v>
      </c>
      <c r="AJ77">
        <v>0</v>
      </c>
      <c r="AK77">
        <v>8.328471346518727</v>
      </c>
      <c r="AL77">
        <v>0</v>
      </c>
      <c r="AM77">
        <v>0</v>
      </c>
      <c r="AN77">
        <v>7.120316716917667E-2</v>
      </c>
      <c r="AO77">
        <v>0</v>
      </c>
      <c r="AP77">
        <v>0</v>
      </c>
      <c r="AQ77">
        <v>6.6463142535491047</v>
      </c>
      <c r="AR77">
        <v>0</v>
      </c>
      <c r="AS77">
        <v>2.1615260370050722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4.0401820774032462</v>
      </c>
      <c r="AZ77">
        <v>5.138570126401631</v>
      </c>
      <c r="BA77">
        <v>3.2691890601851847</v>
      </c>
      <c r="BB77">
        <v>0.20003477031802122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86.417774851524229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2.5403414283261805</v>
      </c>
      <c r="N78">
        <v>2.8301078456257849</v>
      </c>
      <c r="O78">
        <v>2.8802881841285064</v>
      </c>
      <c r="P78">
        <v>4.5402658957639224</v>
      </c>
      <c r="Q78">
        <v>0</v>
      </c>
      <c r="R78">
        <v>0</v>
      </c>
      <c r="S78">
        <v>0</v>
      </c>
      <c r="T78">
        <v>0.170236756097561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4.6688977689804521</v>
      </c>
      <c r="AC78">
        <v>2.9019122563427469</v>
      </c>
      <c r="AD78">
        <v>3.5174386173647991</v>
      </c>
      <c r="AE78">
        <v>4.8992894637056565</v>
      </c>
      <c r="AF78">
        <v>3.3231572106832119</v>
      </c>
      <c r="AG78">
        <v>4.6126986141214354</v>
      </c>
      <c r="AH78">
        <v>13.74956322229896</v>
      </c>
      <c r="AI78">
        <v>6.5323860470798891</v>
      </c>
      <c r="AJ78">
        <v>0</v>
      </c>
      <c r="AK78">
        <v>8.328471346518727</v>
      </c>
      <c r="AL78">
        <v>0</v>
      </c>
      <c r="AM78">
        <v>0.76289158547548896</v>
      </c>
      <c r="AN78">
        <v>7.120316716917667E-2</v>
      </c>
      <c r="AO78">
        <v>0</v>
      </c>
      <c r="AP78">
        <v>0</v>
      </c>
      <c r="AQ78">
        <v>6.6463142535491047</v>
      </c>
      <c r="AR78">
        <v>0</v>
      </c>
      <c r="AS78">
        <v>2.1615260370050722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4.1179824117647055</v>
      </c>
      <c r="AZ78">
        <v>5.138570126401631</v>
      </c>
      <c r="BA78">
        <v>3.3492383157894738</v>
      </c>
      <c r="BB78">
        <v>0.20003477031802122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87.942815324510519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2.5403414283261805</v>
      </c>
      <c r="N79">
        <v>2.8301078456257849</v>
      </c>
      <c r="O79">
        <v>2.8802881841285064</v>
      </c>
      <c r="P79">
        <v>4.5402658957639224</v>
      </c>
      <c r="Q79">
        <v>0</v>
      </c>
      <c r="R79">
        <v>0</v>
      </c>
      <c r="S79">
        <v>0</v>
      </c>
      <c r="T79">
        <v>0.170236756097561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4.6688977689804521</v>
      </c>
      <c r="AC79">
        <v>2.9019122563427469</v>
      </c>
      <c r="AD79">
        <v>3.5174386173647991</v>
      </c>
      <c r="AE79">
        <v>4.8992894637056565</v>
      </c>
      <c r="AF79">
        <v>3.3231572106832119</v>
      </c>
      <c r="AG79">
        <v>4.6126986141214354</v>
      </c>
      <c r="AH79">
        <v>13.74956322229896</v>
      </c>
      <c r="AI79">
        <v>6.5323860470798891</v>
      </c>
      <c r="AJ79">
        <v>0</v>
      </c>
      <c r="AK79">
        <v>8.328471346518727</v>
      </c>
      <c r="AL79">
        <v>0</v>
      </c>
      <c r="AM79">
        <v>1.5105252707810806</v>
      </c>
      <c r="AN79">
        <v>7.120316716917667E-2</v>
      </c>
      <c r="AO79">
        <v>0</v>
      </c>
      <c r="AP79">
        <v>0</v>
      </c>
      <c r="AQ79">
        <v>6.6463142535491047</v>
      </c>
      <c r="AR79">
        <v>0</v>
      </c>
      <c r="AS79">
        <v>2.1615260370050722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4.1179824117647055</v>
      </c>
      <c r="AZ79">
        <v>5.138570126401631</v>
      </c>
      <c r="BA79">
        <v>3.3492383157894738</v>
      </c>
      <c r="BB79">
        <v>0.20003477031802122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88.69044900981612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2.5403414283261805</v>
      </c>
      <c r="N80">
        <v>2.8301078456257849</v>
      </c>
      <c r="O80">
        <v>2.8802881841285064</v>
      </c>
      <c r="P80">
        <v>4.5402658957639224</v>
      </c>
      <c r="Q80">
        <v>0</v>
      </c>
      <c r="R80">
        <v>0</v>
      </c>
      <c r="S80">
        <v>0</v>
      </c>
      <c r="T80">
        <v>0.170236756097561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4.6688977689804521</v>
      </c>
      <c r="AC80">
        <v>2.9019122563427469</v>
      </c>
      <c r="AD80">
        <v>3.5174386173647991</v>
      </c>
      <c r="AE80">
        <v>4.8992894637056565</v>
      </c>
      <c r="AF80">
        <v>3.3231572106832119</v>
      </c>
      <c r="AG80">
        <v>4.6126986141214354</v>
      </c>
      <c r="AH80">
        <v>13.74956322229896</v>
      </c>
      <c r="AI80">
        <v>6.5323860470798891</v>
      </c>
      <c r="AJ80">
        <v>0</v>
      </c>
      <c r="AK80">
        <v>8.328471346518727</v>
      </c>
      <c r="AL80">
        <v>0</v>
      </c>
      <c r="AM80">
        <v>1.5105252707810806</v>
      </c>
      <c r="AN80">
        <v>7.120316716917667E-2</v>
      </c>
      <c r="AO80">
        <v>0</v>
      </c>
      <c r="AP80">
        <v>0</v>
      </c>
      <c r="AQ80">
        <v>6.6463142535491047</v>
      </c>
      <c r="AR80">
        <v>0</v>
      </c>
      <c r="AS80">
        <v>2.1615260370050722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4.1179824117647055</v>
      </c>
      <c r="AZ80">
        <v>5.138570126401631</v>
      </c>
      <c r="BA80">
        <v>3.3492383157894738</v>
      </c>
      <c r="BB80">
        <v>0.20003477031802122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88.69044900981612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2.7699923994405098</v>
      </c>
      <c r="L81">
        <v>5.9199501970125477</v>
      </c>
      <c r="M81">
        <v>2.5403414283261805</v>
      </c>
      <c r="N81">
        <v>2.8301078456257849</v>
      </c>
      <c r="O81">
        <v>2.8802881841285064</v>
      </c>
      <c r="P81">
        <v>4.5402658957639224</v>
      </c>
      <c r="Q81">
        <v>0</v>
      </c>
      <c r="R81">
        <v>0.67002232254949301</v>
      </c>
      <c r="S81">
        <v>0.62010456367746791</v>
      </c>
      <c r="T81">
        <v>1.5587583030303034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4.6688977689804521</v>
      </c>
      <c r="AC81">
        <v>2.9019122563427469</v>
      </c>
      <c r="AD81">
        <v>3.5174386173647991</v>
      </c>
      <c r="AE81">
        <v>4.8992894637056565</v>
      </c>
      <c r="AF81">
        <v>3.3231572106832119</v>
      </c>
      <c r="AG81">
        <v>4.6126986141214354</v>
      </c>
      <c r="AH81">
        <v>13.74956322229896</v>
      </c>
      <c r="AI81">
        <v>6.5323860470798891</v>
      </c>
      <c r="AJ81">
        <v>0</v>
      </c>
      <c r="AK81">
        <v>8.328471346518727</v>
      </c>
      <c r="AL81">
        <v>0</v>
      </c>
      <c r="AM81">
        <v>1.5105252707810806</v>
      </c>
      <c r="AN81">
        <v>7.120316716917667E-2</v>
      </c>
      <c r="AO81">
        <v>0</v>
      </c>
      <c r="AP81">
        <v>0</v>
      </c>
      <c r="AQ81">
        <v>6.6463142535491047</v>
      </c>
      <c r="AR81">
        <v>0</v>
      </c>
      <c r="AS81">
        <v>2.1615260370050722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4.1179824117647055</v>
      </c>
      <c r="AZ81">
        <v>5.138570126401631</v>
      </c>
      <c r="BA81">
        <v>3.3492383157894738</v>
      </c>
      <c r="BB81">
        <v>2.7011146692607002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102.56011993837156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2.7800039191908783</v>
      </c>
      <c r="L82">
        <v>5.9199501970125477</v>
      </c>
      <c r="M82">
        <v>2.5403414283261805</v>
      </c>
      <c r="N82">
        <v>2.8301078456257849</v>
      </c>
      <c r="O82">
        <v>2.8802881841285064</v>
      </c>
      <c r="P82">
        <v>4.5402658957639224</v>
      </c>
      <c r="Q82">
        <v>0.37013544053518338</v>
      </c>
      <c r="R82">
        <v>0.67002232254949301</v>
      </c>
      <c r="S82">
        <v>0.62010456367746791</v>
      </c>
      <c r="T82">
        <v>1.539931613559322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4.6688977689804521</v>
      </c>
      <c r="AC82">
        <v>2.9019122563427469</v>
      </c>
      <c r="AD82">
        <v>3.5174386173647991</v>
      </c>
      <c r="AE82">
        <v>4.8992894637056565</v>
      </c>
      <c r="AF82">
        <v>3.3231572106832119</v>
      </c>
      <c r="AG82">
        <v>4.6126986141214354</v>
      </c>
      <c r="AH82">
        <v>13.74956322229896</v>
      </c>
      <c r="AI82">
        <v>0.76289158707505222</v>
      </c>
      <c r="AJ82">
        <v>0</v>
      </c>
      <c r="AK82">
        <v>8.328471346518727</v>
      </c>
      <c r="AL82">
        <v>0</v>
      </c>
      <c r="AM82">
        <v>1.5105252707810806</v>
      </c>
      <c r="AN82">
        <v>7.120316716917667E-2</v>
      </c>
      <c r="AO82">
        <v>0</v>
      </c>
      <c r="AP82">
        <v>0</v>
      </c>
      <c r="AQ82">
        <v>6.6463142535491047</v>
      </c>
      <c r="AR82">
        <v>0</v>
      </c>
      <c r="AS82">
        <v>2.1615260370050722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4.1179824117647055</v>
      </c>
      <c r="AZ82">
        <v>5.138570126401631</v>
      </c>
      <c r="BA82">
        <v>3.3492383157894738</v>
      </c>
      <c r="BB82">
        <v>2.7011146692607002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97.15194574918128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2.7799776140117367</v>
      </c>
      <c r="L83">
        <v>5.9199501970125477</v>
      </c>
      <c r="M83">
        <v>2.5403414283261805</v>
      </c>
      <c r="N83">
        <v>2.8301078456257849</v>
      </c>
      <c r="O83">
        <v>2.8802881841285064</v>
      </c>
      <c r="P83">
        <v>4.5402658957639224</v>
      </c>
      <c r="Q83">
        <v>0.37013544053518338</v>
      </c>
      <c r="R83">
        <v>0.67002232254949301</v>
      </c>
      <c r="S83">
        <v>0.62010456367746791</v>
      </c>
      <c r="T83">
        <v>1.539931613559322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4.6688977689804521</v>
      </c>
      <c r="AC83">
        <v>2.9019122563427469</v>
      </c>
      <c r="AD83">
        <v>3.5174386173647991</v>
      </c>
      <c r="AE83">
        <v>4.8992894637056565</v>
      </c>
      <c r="AF83">
        <v>3.3231572106832119</v>
      </c>
      <c r="AG83">
        <v>4.6126986141214354</v>
      </c>
      <c r="AH83">
        <v>13.74956322229896</v>
      </c>
      <c r="AI83">
        <v>0.35601607396835777</v>
      </c>
      <c r="AJ83">
        <v>0</v>
      </c>
      <c r="AK83">
        <v>8.328471346518727</v>
      </c>
      <c r="AL83">
        <v>0</v>
      </c>
      <c r="AM83">
        <v>1.5105252707810806</v>
      </c>
      <c r="AN83">
        <v>7.120316716917667E-2</v>
      </c>
      <c r="AO83">
        <v>0</v>
      </c>
      <c r="AP83">
        <v>0</v>
      </c>
      <c r="AQ83">
        <v>6.6463142535491047</v>
      </c>
      <c r="AR83">
        <v>0</v>
      </c>
      <c r="AS83">
        <v>2.1615260370050722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4.1179824117647055</v>
      </c>
      <c r="AZ83">
        <v>5.138570126401631</v>
      </c>
      <c r="BA83">
        <v>3.3492383157894738</v>
      </c>
      <c r="BB83">
        <v>2.7011146692607002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96.745043930895449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2.7799776140117367</v>
      </c>
      <c r="L84">
        <v>5.92</v>
      </c>
      <c r="M84">
        <v>2.5403414283261805</v>
      </c>
      <c r="N84">
        <v>2.8301078456257849</v>
      </c>
      <c r="O84">
        <v>2.8802881841285064</v>
      </c>
      <c r="P84">
        <v>4.5402658957639224</v>
      </c>
      <c r="Q84">
        <v>0.37013544053518338</v>
      </c>
      <c r="R84">
        <v>0.67002232254949301</v>
      </c>
      <c r="S84">
        <v>0.62010456367746791</v>
      </c>
      <c r="T84">
        <v>1.539931613559322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4.6688977689804521</v>
      </c>
      <c r="AC84">
        <v>2.9019122563427469</v>
      </c>
      <c r="AD84">
        <v>3.5174386173647991</v>
      </c>
      <c r="AE84">
        <v>4.8992894637056565</v>
      </c>
      <c r="AF84">
        <v>3.3231572106832119</v>
      </c>
      <c r="AG84">
        <v>4.6126986141214354</v>
      </c>
      <c r="AH84">
        <v>13.74956322229896</v>
      </c>
      <c r="AI84">
        <v>0.35601607396835777</v>
      </c>
      <c r="AJ84">
        <v>0</v>
      </c>
      <c r="AK84">
        <v>8.328471346518727</v>
      </c>
      <c r="AL84">
        <v>0</v>
      </c>
      <c r="AM84">
        <v>1.5105252707810806</v>
      </c>
      <c r="AN84">
        <v>7.120316716917667E-2</v>
      </c>
      <c r="AO84">
        <v>0</v>
      </c>
      <c r="AP84">
        <v>0</v>
      </c>
      <c r="AQ84">
        <v>6.6463142535491047</v>
      </c>
      <c r="AR84">
        <v>0</v>
      </c>
      <c r="AS84">
        <v>2.1615260370050722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4.1179824117647055</v>
      </c>
      <c r="AZ84">
        <v>5.138570126401631</v>
      </c>
      <c r="BA84">
        <v>3.3492383157894738</v>
      </c>
      <c r="BB84">
        <v>2.7011146692607002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96.745093733882882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2.7799776140117367</v>
      </c>
      <c r="L85">
        <v>5.92</v>
      </c>
      <c r="M85">
        <v>2.5403414283261805</v>
      </c>
      <c r="N85">
        <v>2.8301078456257849</v>
      </c>
      <c r="O85">
        <v>2.8802881841285064</v>
      </c>
      <c r="P85">
        <v>4.5402658957639224</v>
      </c>
      <c r="Q85">
        <v>0.37013544053518338</v>
      </c>
      <c r="R85">
        <v>0.67002232254949301</v>
      </c>
      <c r="S85">
        <v>0.62010456367746791</v>
      </c>
      <c r="T85">
        <v>1.539931613559322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4.6688977689804521</v>
      </c>
      <c r="AC85">
        <v>2.9019122563427469</v>
      </c>
      <c r="AD85">
        <v>3.5174386173647991</v>
      </c>
      <c r="AE85">
        <v>4.8992894637056565</v>
      </c>
      <c r="AF85">
        <v>3.3231572106832119</v>
      </c>
      <c r="AG85">
        <v>4.6126986141214354</v>
      </c>
      <c r="AH85">
        <v>13.74956322229896</v>
      </c>
      <c r="AI85">
        <v>1.3986345329185355</v>
      </c>
      <c r="AJ85">
        <v>0</v>
      </c>
      <c r="AK85">
        <v>8.328471346518727</v>
      </c>
      <c r="AL85">
        <v>0</v>
      </c>
      <c r="AM85">
        <v>1.5105252707810806</v>
      </c>
      <c r="AN85">
        <v>7.120316716917667E-2</v>
      </c>
      <c r="AO85">
        <v>0</v>
      </c>
      <c r="AP85">
        <v>0</v>
      </c>
      <c r="AQ85">
        <v>6.6463142535491047</v>
      </c>
      <c r="AR85">
        <v>0</v>
      </c>
      <c r="AS85">
        <v>2.2886746030492349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4.1179824117647055</v>
      </c>
      <c r="AZ85">
        <v>5.138570126401631</v>
      </c>
      <c r="BA85">
        <v>3.3492383157894738</v>
      </c>
      <c r="BB85">
        <v>2.7011146692607002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97.914860758877225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2.7799776140117367</v>
      </c>
      <c r="L86">
        <v>5.92</v>
      </c>
      <c r="M86">
        <v>2.5403414283261805</v>
      </c>
      <c r="N86">
        <v>2.8301078456257849</v>
      </c>
      <c r="O86">
        <v>2.8802881841285064</v>
      </c>
      <c r="P86">
        <v>4.5402658957639224</v>
      </c>
      <c r="Q86">
        <v>0.37013544053518338</v>
      </c>
      <c r="R86">
        <v>0.67002232254949301</v>
      </c>
      <c r="S86">
        <v>0.62010456367746791</v>
      </c>
      <c r="T86">
        <v>1.539931613559322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4.5224226598417303</v>
      </c>
      <c r="AC86">
        <v>2.9019122563427469</v>
      </c>
      <c r="AD86">
        <v>3.5174386173647991</v>
      </c>
      <c r="AE86">
        <v>4.8992894637056565</v>
      </c>
      <c r="AF86">
        <v>2.8532157578569284</v>
      </c>
      <c r="AG86">
        <v>4.6126986141214354</v>
      </c>
      <c r="AH86">
        <v>13.59384429687851</v>
      </c>
      <c r="AI86">
        <v>1.3986345329185355</v>
      </c>
      <c r="AJ86">
        <v>0</v>
      </c>
      <c r="AK86">
        <v>8.328471346518727</v>
      </c>
      <c r="AL86">
        <v>0</v>
      </c>
      <c r="AM86">
        <v>0.76289158547548896</v>
      </c>
      <c r="AN86">
        <v>7.120316716917667E-2</v>
      </c>
      <c r="AO86">
        <v>0</v>
      </c>
      <c r="AP86">
        <v>0</v>
      </c>
      <c r="AQ86">
        <v>6.6463142535491047</v>
      </c>
      <c r="AR86">
        <v>0</v>
      </c>
      <c r="AS86">
        <v>2.2886746030492349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4.0401820774032462</v>
      </c>
      <c r="AZ86">
        <v>5.138570126401631</v>
      </c>
      <c r="BA86">
        <v>3.2791865802469129</v>
      </c>
      <c r="BB86">
        <v>2.7011146692607002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96.24723951628215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2.7799776140117367</v>
      </c>
      <c r="L87">
        <v>5.92</v>
      </c>
      <c r="M87">
        <v>2.5403414283261805</v>
      </c>
      <c r="N87">
        <v>2.8301078456257849</v>
      </c>
      <c r="O87">
        <v>2.8802881841285064</v>
      </c>
      <c r="P87">
        <v>4.5402658957639224</v>
      </c>
      <c r="Q87">
        <v>0.37013544053518338</v>
      </c>
      <c r="R87">
        <v>0.67002232254949301</v>
      </c>
      <c r="S87">
        <v>0.62010456367746791</v>
      </c>
      <c r="T87">
        <v>1.539931613559322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4.5224226598417303</v>
      </c>
      <c r="AC87">
        <v>2.9019122563427469</v>
      </c>
      <c r="AD87">
        <v>3.5174386173647991</v>
      </c>
      <c r="AE87">
        <v>4.8992894637056565</v>
      </c>
      <c r="AF87">
        <v>2.8532157578569284</v>
      </c>
      <c r="AG87">
        <v>4.6126986141214354</v>
      </c>
      <c r="AH87">
        <v>13.59384429687851</v>
      </c>
      <c r="AI87">
        <v>1.3986345329185355</v>
      </c>
      <c r="AJ87">
        <v>0</v>
      </c>
      <c r="AK87">
        <v>8.328471346518727</v>
      </c>
      <c r="AL87">
        <v>0</v>
      </c>
      <c r="AM87">
        <v>0.76289158547548896</v>
      </c>
      <c r="AN87">
        <v>7.120316716917667E-2</v>
      </c>
      <c r="AO87">
        <v>0</v>
      </c>
      <c r="AP87">
        <v>0</v>
      </c>
      <c r="AQ87">
        <v>6.6463142535491047</v>
      </c>
      <c r="AR87">
        <v>0</v>
      </c>
      <c r="AS87">
        <v>2.2886746030492349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4.0401820774032462</v>
      </c>
      <c r="AZ87">
        <v>5.138570126401631</v>
      </c>
      <c r="BA87">
        <v>3.2791865802469129</v>
      </c>
      <c r="BB87">
        <v>2.7011146692607002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96.24723951628215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2.7799776140117367</v>
      </c>
      <c r="L88">
        <v>5.92</v>
      </c>
      <c r="M88">
        <v>2.5403414283261805</v>
      </c>
      <c r="N88">
        <v>2.8301078456257849</v>
      </c>
      <c r="O88">
        <v>2.8802881841285064</v>
      </c>
      <c r="P88">
        <v>4.5402658957639224</v>
      </c>
      <c r="Q88">
        <v>0.37013544053518338</v>
      </c>
      <c r="R88">
        <v>0.67002232254949301</v>
      </c>
      <c r="S88">
        <v>0.62010456367746791</v>
      </c>
      <c r="T88">
        <v>1.539931613559322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4.5224226598417303</v>
      </c>
      <c r="AC88">
        <v>2.9019122563427469</v>
      </c>
      <c r="AD88">
        <v>3.5174386173647991</v>
      </c>
      <c r="AE88">
        <v>4.8992894637056565</v>
      </c>
      <c r="AF88">
        <v>2.8532157578569284</v>
      </c>
      <c r="AG88">
        <v>4.6126986141214354</v>
      </c>
      <c r="AH88">
        <v>13.59384429687851</v>
      </c>
      <c r="AI88">
        <v>1.3986345329185355</v>
      </c>
      <c r="AJ88">
        <v>0</v>
      </c>
      <c r="AK88">
        <v>8.328471346518727</v>
      </c>
      <c r="AL88">
        <v>0</v>
      </c>
      <c r="AM88">
        <v>0.76289158547548896</v>
      </c>
      <c r="AN88">
        <v>7.120316716917667E-2</v>
      </c>
      <c r="AO88">
        <v>0</v>
      </c>
      <c r="AP88">
        <v>0</v>
      </c>
      <c r="AQ88">
        <v>6.6463142535491047</v>
      </c>
      <c r="AR88">
        <v>0</v>
      </c>
      <c r="AS88">
        <v>2.2886746030492349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4.0401820774032462</v>
      </c>
      <c r="AZ88">
        <v>5.138570126401631</v>
      </c>
      <c r="BA88">
        <v>3.2791865802469129</v>
      </c>
      <c r="BB88">
        <v>2.7011146692607002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96.24723951628215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2.7799776140117367</v>
      </c>
      <c r="L89">
        <v>5.92</v>
      </c>
      <c r="M89">
        <v>2.5403414283261805</v>
      </c>
      <c r="N89">
        <v>2.8301078456257849</v>
      </c>
      <c r="O89">
        <v>2.8802881841285064</v>
      </c>
      <c r="P89">
        <v>4.5402658957639224</v>
      </c>
      <c r="Q89">
        <v>0.37013544053518338</v>
      </c>
      <c r="R89">
        <v>0.67002232254949301</v>
      </c>
      <c r="S89">
        <v>0.62010456367746791</v>
      </c>
      <c r="T89">
        <v>1.539931613559322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4.5224226598417303</v>
      </c>
      <c r="AC89">
        <v>2.9019122563427469</v>
      </c>
      <c r="AD89">
        <v>3.5174386173647991</v>
      </c>
      <c r="AE89">
        <v>4.8992894637056565</v>
      </c>
      <c r="AF89">
        <v>2.8532157578569284</v>
      </c>
      <c r="AG89">
        <v>4.6126986141214354</v>
      </c>
      <c r="AH89">
        <v>13.59384429687851</v>
      </c>
      <c r="AI89">
        <v>1.5257830873786509</v>
      </c>
      <c r="AJ89">
        <v>0</v>
      </c>
      <c r="AK89">
        <v>8.328471346518727</v>
      </c>
      <c r="AL89">
        <v>0</v>
      </c>
      <c r="AM89">
        <v>0.76289158547548896</v>
      </c>
      <c r="AN89">
        <v>7.120316716917667E-2</v>
      </c>
      <c r="AO89">
        <v>0</v>
      </c>
      <c r="AP89">
        <v>0</v>
      </c>
      <c r="AQ89">
        <v>6.6463142535491047</v>
      </c>
      <c r="AR89">
        <v>0</v>
      </c>
      <c r="AS89">
        <v>2.2886746030492349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4.0401820774032462</v>
      </c>
      <c r="AZ89">
        <v>5.138570126401631</v>
      </c>
      <c r="BA89">
        <v>3.2791865802469129</v>
      </c>
      <c r="BB89">
        <v>2.7011146692607002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96.37438807074227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2.7799776140117367</v>
      </c>
      <c r="L90">
        <v>5.92</v>
      </c>
      <c r="M90">
        <v>2.5403414283261805</v>
      </c>
      <c r="N90">
        <v>2.8301078456257849</v>
      </c>
      <c r="O90">
        <v>2.8802881841285064</v>
      </c>
      <c r="P90">
        <v>4.5402658957639224</v>
      </c>
      <c r="Q90">
        <v>0.37013544053518338</v>
      </c>
      <c r="R90">
        <v>0.67002232254949301</v>
      </c>
      <c r="S90">
        <v>0.62010456367746791</v>
      </c>
      <c r="T90">
        <v>1.539931613559322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4.6688977689804521</v>
      </c>
      <c r="AC90">
        <v>2.9019122563427469</v>
      </c>
      <c r="AD90">
        <v>3.5174386173647991</v>
      </c>
      <c r="AE90">
        <v>4.8992894637056565</v>
      </c>
      <c r="AF90">
        <v>3.3231572106832119</v>
      </c>
      <c r="AG90">
        <v>4.6126986141214354</v>
      </c>
      <c r="AH90">
        <v>13.74956322229896</v>
      </c>
      <c r="AI90">
        <v>1.5257830873786509</v>
      </c>
      <c r="AJ90">
        <v>0</v>
      </c>
      <c r="AK90">
        <v>8.328471346518727</v>
      </c>
      <c r="AL90">
        <v>0</v>
      </c>
      <c r="AM90">
        <v>1.5105252707810806</v>
      </c>
      <c r="AN90">
        <v>7.120316716917667E-2</v>
      </c>
      <c r="AO90">
        <v>0</v>
      </c>
      <c r="AP90">
        <v>0</v>
      </c>
      <c r="AQ90">
        <v>6.6463142535491047</v>
      </c>
      <c r="AR90">
        <v>0</v>
      </c>
      <c r="AS90">
        <v>2.2886746030492349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4.1179824117647055</v>
      </c>
      <c r="AZ90">
        <v>5.138570126401631</v>
      </c>
      <c r="BA90">
        <v>3.3492383157894738</v>
      </c>
      <c r="BB90">
        <v>2.7011146692607002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98.042009313337346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2.7799776140117367</v>
      </c>
      <c r="L91">
        <v>5.92</v>
      </c>
      <c r="M91">
        <v>2.5403414283261805</v>
      </c>
      <c r="N91">
        <v>2.8301078456257849</v>
      </c>
      <c r="O91">
        <v>2.8802881841285064</v>
      </c>
      <c r="P91">
        <v>4.5402658957639224</v>
      </c>
      <c r="Q91">
        <v>0.37013544053518338</v>
      </c>
      <c r="R91">
        <v>0.67002232254949301</v>
      </c>
      <c r="S91">
        <v>0.62010456367746791</v>
      </c>
      <c r="T91">
        <v>1.539931613559322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4.6688977689804521</v>
      </c>
      <c r="AC91">
        <v>2.9019122563427469</v>
      </c>
      <c r="AD91">
        <v>3.5174386173647991</v>
      </c>
      <c r="AE91">
        <v>4.8992894637056565</v>
      </c>
      <c r="AF91">
        <v>3.3231572106832119</v>
      </c>
      <c r="AG91">
        <v>4.6126986141214354</v>
      </c>
      <c r="AH91">
        <v>13.74956322229896</v>
      </c>
      <c r="AI91">
        <v>1.5257830873786509</v>
      </c>
      <c r="AJ91">
        <v>0</v>
      </c>
      <c r="AK91">
        <v>8.328471346518727</v>
      </c>
      <c r="AL91">
        <v>0</v>
      </c>
      <c r="AM91">
        <v>1.5105252707810806</v>
      </c>
      <c r="AN91">
        <v>7.120316716917667E-2</v>
      </c>
      <c r="AO91">
        <v>0</v>
      </c>
      <c r="AP91">
        <v>0</v>
      </c>
      <c r="AQ91">
        <v>6.6463142535491047</v>
      </c>
      <c r="AR91">
        <v>0</v>
      </c>
      <c r="AS91">
        <v>2.2886746030492349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4.1179824117647055</v>
      </c>
      <c r="AZ91">
        <v>5.138570126401631</v>
      </c>
      <c r="BA91">
        <v>3.3492383157894738</v>
      </c>
      <c r="BB91">
        <v>2.7011146692607002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98.042009313337346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2.7799776140117367</v>
      </c>
      <c r="L92">
        <v>5.92</v>
      </c>
      <c r="M92">
        <v>2.5403414283261805</v>
      </c>
      <c r="N92">
        <v>2.8301078456257849</v>
      </c>
      <c r="O92">
        <v>2.8802881841285064</v>
      </c>
      <c r="P92">
        <v>4.5402658957639224</v>
      </c>
      <c r="Q92">
        <v>0.37013544053518338</v>
      </c>
      <c r="R92">
        <v>0.67002232254949301</v>
      </c>
      <c r="S92">
        <v>0.62010456367746791</v>
      </c>
      <c r="T92">
        <v>1.539931613559322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4.6688977689804521</v>
      </c>
      <c r="AC92">
        <v>2.9019122563427469</v>
      </c>
      <c r="AD92">
        <v>3.5174386173647991</v>
      </c>
      <c r="AE92">
        <v>4.8992894637056565</v>
      </c>
      <c r="AF92">
        <v>3.3231572106832119</v>
      </c>
      <c r="AG92">
        <v>4.6126986141214354</v>
      </c>
      <c r="AH92">
        <v>13.74956322229896</v>
      </c>
      <c r="AI92">
        <v>1.5257830873786509</v>
      </c>
      <c r="AJ92">
        <v>0</v>
      </c>
      <c r="AK92">
        <v>8.328471346518727</v>
      </c>
      <c r="AL92">
        <v>0</v>
      </c>
      <c r="AM92">
        <v>1.5105252707810806</v>
      </c>
      <c r="AN92">
        <v>7.120316716917667E-2</v>
      </c>
      <c r="AO92">
        <v>0</v>
      </c>
      <c r="AP92">
        <v>0</v>
      </c>
      <c r="AQ92">
        <v>6.6463142535491047</v>
      </c>
      <c r="AR92">
        <v>0</v>
      </c>
      <c r="AS92">
        <v>2.2886746030492349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4.1179824117647055</v>
      </c>
      <c r="AZ92">
        <v>5.138570126401631</v>
      </c>
      <c r="BA92">
        <v>3.3492383157894738</v>
      </c>
      <c r="BB92">
        <v>2.7011146692607002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98.042009313337346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2.7799776140117367</v>
      </c>
      <c r="L93">
        <v>5.92</v>
      </c>
      <c r="M93">
        <v>2.5403414283261805</v>
      </c>
      <c r="N93">
        <v>2.8301078456257849</v>
      </c>
      <c r="O93">
        <v>2.8802881841285064</v>
      </c>
      <c r="P93">
        <v>4.5402658957639224</v>
      </c>
      <c r="Q93">
        <v>0.37013544053518338</v>
      </c>
      <c r="R93">
        <v>0.67002232254949301</v>
      </c>
      <c r="S93">
        <v>0.62010456367746791</v>
      </c>
      <c r="T93">
        <v>1.539931613559322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4.6688977689804521</v>
      </c>
      <c r="AC93">
        <v>2.9019122563427469</v>
      </c>
      <c r="AD93">
        <v>3.5174386173647991</v>
      </c>
      <c r="AE93">
        <v>4.8992894637056565</v>
      </c>
      <c r="AF93">
        <v>3.3231572106832119</v>
      </c>
      <c r="AG93">
        <v>4.6126986141214354</v>
      </c>
      <c r="AH93">
        <v>13.74956322229896</v>
      </c>
      <c r="AI93">
        <v>1.5257830873786509</v>
      </c>
      <c r="AJ93">
        <v>0</v>
      </c>
      <c r="AK93">
        <v>8.328471346518727</v>
      </c>
      <c r="AL93">
        <v>0</v>
      </c>
      <c r="AM93">
        <v>1.5105252707810806</v>
      </c>
      <c r="AN93">
        <v>7.120316716917667E-2</v>
      </c>
      <c r="AO93">
        <v>0</v>
      </c>
      <c r="AP93">
        <v>0</v>
      </c>
      <c r="AQ93">
        <v>6.6463142535491047</v>
      </c>
      <c r="AR93">
        <v>0</v>
      </c>
      <c r="AS93">
        <v>2.1615260370050722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4.1179824117647055</v>
      </c>
      <c r="AZ93">
        <v>5.138570126401631</v>
      </c>
      <c r="BA93">
        <v>3.3492383157894738</v>
      </c>
      <c r="BB93">
        <v>2.7011146692607002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97.91486074729319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2.7799776140117367</v>
      </c>
      <c r="L94">
        <v>5.92</v>
      </c>
      <c r="M94">
        <v>2.5403414283261805</v>
      </c>
      <c r="N94">
        <v>2.8301078456257849</v>
      </c>
      <c r="O94">
        <v>2.8802881841285064</v>
      </c>
      <c r="P94">
        <v>4.5402658957639224</v>
      </c>
      <c r="Q94">
        <v>0.37013544053518338</v>
      </c>
      <c r="R94">
        <v>0.67002232254949301</v>
      </c>
      <c r="S94">
        <v>0.62010456367746791</v>
      </c>
      <c r="T94">
        <v>1.539931613559322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4.5224226598417303</v>
      </c>
      <c r="AC94">
        <v>2.9019122563427469</v>
      </c>
      <c r="AD94">
        <v>3.5174386173647991</v>
      </c>
      <c r="AE94">
        <v>4.8992894637056565</v>
      </c>
      <c r="AF94">
        <v>2.8532157578569284</v>
      </c>
      <c r="AG94">
        <v>4.6126986141214354</v>
      </c>
      <c r="AH94">
        <v>13.59384429687851</v>
      </c>
      <c r="AI94">
        <v>1.5257830873786509</v>
      </c>
      <c r="AJ94">
        <v>0</v>
      </c>
      <c r="AK94">
        <v>8.328471346518727</v>
      </c>
      <c r="AL94">
        <v>0</v>
      </c>
      <c r="AM94">
        <v>0.76289158547548896</v>
      </c>
      <c r="AN94">
        <v>7.120316716917667E-2</v>
      </c>
      <c r="AO94">
        <v>0</v>
      </c>
      <c r="AP94">
        <v>0</v>
      </c>
      <c r="AQ94">
        <v>6.6463142535491047</v>
      </c>
      <c r="AR94">
        <v>0</v>
      </c>
      <c r="AS94">
        <v>2.1615260370050722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4.0401820774032462</v>
      </c>
      <c r="AZ94">
        <v>5.138570126401631</v>
      </c>
      <c r="BA94">
        <v>3.2791865802469129</v>
      </c>
      <c r="BB94">
        <v>2.7011146692607002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96.247239504698115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2.7799776140117367</v>
      </c>
      <c r="L95">
        <v>5.92</v>
      </c>
      <c r="M95">
        <v>2.5403414283261805</v>
      </c>
      <c r="N95">
        <v>2.8301078456257849</v>
      </c>
      <c r="O95">
        <v>2.8802881841285064</v>
      </c>
      <c r="P95">
        <v>4.5402658957639224</v>
      </c>
      <c r="Q95">
        <v>0.37013544053518338</v>
      </c>
      <c r="R95">
        <v>0.67002232254949301</v>
      </c>
      <c r="S95">
        <v>0.62010456367746791</v>
      </c>
      <c r="T95">
        <v>1.539931613559322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4.5224226598417303</v>
      </c>
      <c r="AC95">
        <v>2.9019122563427469</v>
      </c>
      <c r="AD95">
        <v>3.5174386173647991</v>
      </c>
      <c r="AE95">
        <v>4.8992894637056565</v>
      </c>
      <c r="AF95">
        <v>2.8532157578569284</v>
      </c>
      <c r="AG95">
        <v>4.6126986141214354</v>
      </c>
      <c r="AH95">
        <v>13.59384429687851</v>
      </c>
      <c r="AI95">
        <v>1.5257830873786509</v>
      </c>
      <c r="AJ95">
        <v>0</v>
      </c>
      <c r="AK95">
        <v>8.328471346518727</v>
      </c>
      <c r="AL95">
        <v>0</v>
      </c>
      <c r="AM95">
        <v>0</v>
      </c>
      <c r="AN95">
        <v>7.120316716917667E-2</v>
      </c>
      <c r="AO95">
        <v>0</v>
      </c>
      <c r="AP95">
        <v>0</v>
      </c>
      <c r="AQ95">
        <v>6.6463142535491047</v>
      </c>
      <c r="AR95">
        <v>0</v>
      </c>
      <c r="AS95">
        <v>2.1615260370050722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4.0401820774032462</v>
      </c>
      <c r="AZ95">
        <v>5.138570126401631</v>
      </c>
      <c r="BA95">
        <v>3.2791865802469129</v>
      </c>
      <c r="BB95">
        <v>2.7011146692607002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95.484347919222628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2.7799776140117367</v>
      </c>
      <c r="L96">
        <v>5.92</v>
      </c>
      <c r="M96">
        <v>2.5403414283261805</v>
      </c>
      <c r="N96">
        <v>2.8301078456257849</v>
      </c>
      <c r="O96">
        <v>2.8802881841285064</v>
      </c>
      <c r="P96">
        <v>4.5402658957639224</v>
      </c>
      <c r="Q96">
        <v>0.37013544053518338</v>
      </c>
      <c r="R96">
        <v>0.67002232254949301</v>
      </c>
      <c r="S96">
        <v>0.62010456367746791</v>
      </c>
      <c r="T96">
        <v>1.539931613559322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4.5224226598417303</v>
      </c>
      <c r="AC96">
        <v>2.9019122563427469</v>
      </c>
      <c r="AD96">
        <v>3.5174386173647991</v>
      </c>
      <c r="AE96">
        <v>4.8992894637056565</v>
      </c>
      <c r="AF96">
        <v>2.8532157578569284</v>
      </c>
      <c r="AG96">
        <v>4.6126986141214354</v>
      </c>
      <c r="AH96">
        <v>13.59384429687851</v>
      </c>
      <c r="AI96">
        <v>1.5257830873786509</v>
      </c>
      <c r="AJ96">
        <v>0</v>
      </c>
      <c r="AK96">
        <v>8.328471346518727</v>
      </c>
      <c r="AL96">
        <v>0</v>
      </c>
      <c r="AM96">
        <v>0</v>
      </c>
      <c r="AN96">
        <v>7.120316716917667E-2</v>
      </c>
      <c r="AO96">
        <v>0</v>
      </c>
      <c r="AP96">
        <v>0</v>
      </c>
      <c r="AQ96">
        <v>6.6463142535491047</v>
      </c>
      <c r="AR96">
        <v>0</v>
      </c>
      <c r="AS96">
        <v>2.1615260370050722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4.0401820774032462</v>
      </c>
      <c r="AZ96">
        <v>5.138570126401631</v>
      </c>
      <c r="BA96">
        <v>3.2791865802469129</v>
      </c>
      <c r="BB96">
        <v>2.7011146692607002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95.484347919222628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2.7799776140117367</v>
      </c>
      <c r="L97">
        <v>5.92</v>
      </c>
      <c r="M97">
        <v>2.5403414283261805</v>
      </c>
      <c r="N97">
        <v>2.8301078456257849</v>
      </c>
      <c r="O97">
        <v>2.8802881841285064</v>
      </c>
      <c r="P97">
        <v>4.5402658957639224</v>
      </c>
      <c r="Q97">
        <v>0.37013544053518338</v>
      </c>
      <c r="R97">
        <v>0.67002232254949301</v>
      </c>
      <c r="S97">
        <v>0.62010456367746791</v>
      </c>
      <c r="T97">
        <v>1.539931613559322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4.5224226598417303</v>
      </c>
      <c r="AC97">
        <v>2.9019122563427469</v>
      </c>
      <c r="AD97">
        <v>3.5174386173647991</v>
      </c>
      <c r="AE97">
        <v>4.8992894637056565</v>
      </c>
      <c r="AF97">
        <v>2.8532157578569284</v>
      </c>
      <c r="AG97">
        <v>4.6126986141214354</v>
      </c>
      <c r="AH97">
        <v>13.59384429687851</v>
      </c>
      <c r="AI97">
        <v>1.5257830873786509</v>
      </c>
      <c r="AJ97">
        <v>0</v>
      </c>
      <c r="AK97">
        <v>8.328471346518727</v>
      </c>
      <c r="AL97">
        <v>0</v>
      </c>
      <c r="AM97">
        <v>0</v>
      </c>
      <c r="AN97">
        <v>7.120316716917667E-2</v>
      </c>
      <c r="AO97">
        <v>0</v>
      </c>
      <c r="AP97">
        <v>0</v>
      </c>
      <c r="AQ97">
        <v>6.6463142535491047</v>
      </c>
      <c r="AR97">
        <v>0</v>
      </c>
      <c r="AS97">
        <v>2.1615260370050722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4.0401820774032462</v>
      </c>
      <c r="AZ97">
        <v>5.138570126401631</v>
      </c>
      <c r="BA97">
        <v>3.2791865802469129</v>
      </c>
      <c r="BB97">
        <v>2.7011146692607002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95.484347919222628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2.7799776140117367</v>
      </c>
      <c r="L98">
        <v>5.92</v>
      </c>
      <c r="M98">
        <v>2.5403414283261805</v>
      </c>
      <c r="N98">
        <v>2.8301078456257849</v>
      </c>
      <c r="O98">
        <v>2.8802881841285064</v>
      </c>
      <c r="P98">
        <v>4.5402658957639224</v>
      </c>
      <c r="Q98">
        <v>0.37013544053518338</v>
      </c>
      <c r="R98">
        <v>0.67002232254949301</v>
      </c>
      <c r="S98">
        <v>0.62010456367746791</v>
      </c>
      <c r="T98">
        <v>1.539931613559322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4.5224226598417303</v>
      </c>
      <c r="AC98">
        <v>2.9019122563427469</v>
      </c>
      <c r="AD98">
        <v>3.5174386173647991</v>
      </c>
      <c r="AE98">
        <v>4.8992894637056565</v>
      </c>
      <c r="AF98">
        <v>2.8532157578569284</v>
      </c>
      <c r="AG98">
        <v>4.6126986141214354</v>
      </c>
      <c r="AH98">
        <v>13.59384429687851</v>
      </c>
      <c r="AI98">
        <v>1.5257830873786509</v>
      </c>
      <c r="AJ98">
        <v>0</v>
      </c>
      <c r="AK98">
        <v>8.328471346518727</v>
      </c>
      <c r="AL98">
        <v>0</v>
      </c>
      <c r="AM98">
        <v>0</v>
      </c>
      <c r="AN98">
        <v>7.120316716917667E-2</v>
      </c>
      <c r="AO98">
        <v>0</v>
      </c>
      <c r="AP98">
        <v>0</v>
      </c>
      <c r="AQ98">
        <v>6.6463142535491047</v>
      </c>
      <c r="AR98">
        <v>0</v>
      </c>
      <c r="AS98">
        <v>2.1615260370050722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4.0401820774032462</v>
      </c>
      <c r="AZ98">
        <v>5.138570126401631</v>
      </c>
      <c r="BA98">
        <v>3.2791865802469129</v>
      </c>
      <c r="BB98">
        <v>2.7011146692607002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95.484347919222628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3.3357223789791578E-2</v>
      </c>
      <c r="L99">
        <f t="shared" si="2"/>
        <v>7.1577283732615779E-2</v>
      </c>
      <c r="M99">
        <f t="shared" si="2"/>
        <v>6.1002085201596709E-2</v>
      </c>
      <c r="N99">
        <f t="shared" si="2"/>
        <v>6.7922143361111922E-2</v>
      </c>
      <c r="O99">
        <f t="shared" si="2"/>
        <v>6.9125765212696255E-2</v>
      </c>
      <c r="P99">
        <f t="shared" si="2"/>
        <v>0.10896494841783429</v>
      </c>
      <c r="Q99">
        <f t="shared" si="2"/>
        <v>1.5730756222745298E-3</v>
      </c>
      <c r="R99">
        <f t="shared" si="2"/>
        <v>8.0403165240502134E-3</v>
      </c>
      <c r="S99">
        <f t="shared" si="2"/>
        <v>7.1103675802704951E-3</v>
      </c>
      <c r="T99">
        <f t="shared" si="2"/>
        <v>2.5863954372110604E-2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0.10897756916361763</v>
      </c>
      <c r="AC99">
        <f t="shared" si="2"/>
        <v>6.9645894152225871E-2</v>
      </c>
      <c r="AD99">
        <f t="shared" si="2"/>
        <v>8.4418526816755241E-2</v>
      </c>
      <c r="AE99">
        <f t="shared" si="2"/>
        <v>0.11758294712893576</v>
      </c>
      <c r="AF99">
        <f t="shared" si="2"/>
        <v>6.4012733912993419E-2</v>
      </c>
      <c r="AG99">
        <f t="shared" si="2"/>
        <v>0.11070476673891434</v>
      </c>
      <c r="AH99">
        <f t="shared" si="2"/>
        <v>0.32671941990134584</v>
      </c>
      <c r="AI99">
        <f t="shared" si="2"/>
        <v>3.557337892909454E-2</v>
      </c>
      <c r="AJ99">
        <f t="shared" si="2"/>
        <v>0</v>
      </c>
      <c r="AK99">
        <f t="shared" si="2"/>
        <v>0.19988331231644971</v>
      </c>
      <c r="AL99">
        <f t="shared" si="2"/>
        <v>0</v>
      </c>
      <c r="AM99">
        <f t="shared" si="2"/>
        <v>5.2982818728612045E-3</v>
      </c>
      <c r="AN99">
        <f t="shared" si="2"/>
        <v>1.7088760120602428E-3</v>
      </c>
      <c r="AO99">
        <f t="shared" si="2"/>
        <v>0</v>
      </c>
      <c r="AP99">
        <f t="shared" si="2"/>
        <v>0</v>
      </c>
      <c r="AQ99">
        <f t="shared" si="2"/>
        <v>0.15951154208517868</v>
      </c>
      <c r="AR99">
        <f t="shared" si="2"/>
        <v>0</v>
      </c>
      <c r="AS99">
        <f t="shared" si="2"/>
        <v>5.5754656815275555E-2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9.7197770860762339E-2</v>
      </c>
      <c r="AZ99">
        <f t="shared" si="2"/>
        <v>0.12332568303363924</v>
      </c>
      <c r="BA99">
        <f t="shared" si="2"/>
        <v>7.8768168471674102E-2</v>
      </c>
      <c r="BB99">
        <f t="shared" si="2"/>
        <v>4.4095434057303554E-2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2.1377161260834381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14.406000000000001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14.406000000000001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14.406000000000001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14.406000000000001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14.406000000000001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14.406000000000001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14.406000000000001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14.406000000000001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13.82976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13.82976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13.042232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13.042232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11.755296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11.755296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11.371136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11.371136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12.05302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12.05302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12.19708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12.19708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11.66886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11.66886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14.406000000000001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14.406000000000001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14.406000000000001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14.406000000000001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14.406000000000001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14.406000000000001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14.406000000000001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14.406000000000001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14.406000000000001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14.406000000000001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14.406000000000001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14.406000000000001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14.406000000000001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14.406000000000001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14.406000000000001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14.406000000000001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14.406000000000001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14.406000000000001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14.406000000000001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14.406000000000001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14.406000000000001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14.406000000000001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14.406000000000001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14.406000000000001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14.406000000000001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14.406000000000001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14.406000000000001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14.406000000000001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14.406000000000001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14.406000000000001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14.406000000000001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14.406000000000001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14.406000000000001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14.406000000000001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14.406000000000001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14.406000000000001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14.406000000000001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14.406000000000001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14.406000000000001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14.406000000000001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14.406000000000001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14.406000000000001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14.406000000000001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14.406000000000001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14.406000000000001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14.406000000000001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14.406000000000001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14.406000000000001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14.406000000000001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14.406000000000001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14.406000000000001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14.406000000000001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14.406000000000001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14.406000000000001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14.406000000000001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14.406000000000001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14.406000000000001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14.406000000000001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14.406000000000001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14.406000000000001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14.406000000000001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14.406000000000001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14.406000000000001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14.406000000000001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14.406000000000001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14.406000000000001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14.406000000000001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14.406000000000001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14.406000000000001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14.406000000000001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14.406000000000001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14.406000000000001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14.406000000000001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14.406000000000001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14.406000000000001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14.406000000000001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14.406000000000001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14.406000000000001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14.406000000000001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14.406000000000001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14.406000000000001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14.406000000000001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14.406000000000001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14.406000000000001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14.406000000000001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14.406000000000001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14.406000000000001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14.406000000000001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14.406000000000001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14.406000000000001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14.406000000000001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14.406000000000001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14.406000000000001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14.406000000000001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14.406000000000001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14.406000000000001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14.406000000000001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14.406000000000001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14.406000000000001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14.406000000000001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14.406000000000001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14.406000000000001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14.406000000000001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14.406000000000001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14.406000000000001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14.406000000000001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14.406000000000001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14.406000000000001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14.406000000000001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14.406000000000001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14.406000000000001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14.406000000000001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14.406000000000001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14.406000000000001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14.406000000000001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14.406000000000001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14.406000000000001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14.406000000000001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14.406000000000001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14.406000000000001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14.406000000000001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14.406000000000001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14.406000000000001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14.406000000000001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14.406000000000001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14.406000000000001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14.406000000000001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14.406000000000001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14.406000000000001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14.406000000000001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14.406000000000001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14.406000000000001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14.406000000000001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14.406000000000001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14.406000000000001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14.406000000000001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14.406000000000001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14.406000000000001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14.406000000000001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14.406000000000001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14.406000000000001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14.406000000000001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14.406000000000001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14.406000000000001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14.406000000000001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14.406000000000001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14.406000000000001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14.406000000000001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14.406000000000001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14.406000000000001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14.406000000000001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14.406000000000001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14.406000000000001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14.406000000000001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14.406000000000001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14.406000000000001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14.406000000000001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14.406000000000001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14.406000000000001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14.406000000000001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14.406000000000001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14.406000000000001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14.406000000000001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14.406000000000001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14.406000000000001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14.406000000000001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14.406000000000001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14.406000000000001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14.406000000000001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14.406000000000001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0.34201284599999926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0.34201284599999926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45494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491.77</v>
      </c>
      <c r="L3" s="201">
        <v>9.26</v>
      </c>
      <c r="M3" s="201">
        <v>63.56</v>
      </c>
      <c r="N3" s="201">
        <v>52.67</v>
      </c>
      <c r="O3" s="201">
        <v>73.61</v>
      </c>
      <c r="P3" s="201">
        <v>27.32</v>
      </c>
      <c r="Q3" s="201">
        <v>9.06</v>
      </c>
      <c r="R3" s="201">
        <v>18.53</v>
      </c>
      <c r="S3" s="201">
        <v>10.43</v>
      </c>
      <c r="T3" s="201">
        <v>1.41</v>
      </c>
      <c r="U3" s="201">
        <v>49.66</v>
      </c>
      <c r="V3" s="201">
        <v>6.03</v>
      </c>
      <c r="W3" s="201">
        <v>13.57</v>
      </c>
      <c r="X3" s="201">
        <v>22.38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40.75</v>
      </c>
      <c r="AF3" s="201">
        <v>0</v>
      </c>
      <c r="AG3" s="201">
        <v>0</v>
      </c>
      <c r="AH3" s="201">
        <v>0</v>
      </c>
      <c r="AI3" s="201">
        <v>99.96</v>
      </c>
      <c r="AJ3" s="201">
        <v>0</v>
      </c>
      <c r="AK3" s="201">
        <v>451.38</v>
      </c>
      <c r="AL3" s="201">
        <v>0</v>
      </c>
      <c r="AM3" s="201">
        <v>0</v>
      </c>
      <c r="AN3" s="201">
        <v>0</v>
      </c>
      <c r="AO3">
        <v>0</v>
      </c>
      <c r="AP3" s="201">
        <v>117.78</v>
      </c>
      <c r="AQ3" s="201">
        <v>38.049999999999997</v>
      </c>
      <c r="AR3" s="201">
        <v>0</v>
      </c>
      <c r="AS3" s="201">
        <v>3.76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3.97</v>
      </c>
      <c r="AZ3" s="201">
        <v>4.67</v>
      </c>
      <c r="BA3" s="201">
        <v>3.2</v>
      </c>
      <c r="BB3" s="201">
        <v>2.44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491.77</v>
      </c>
      <c r="L4" s="201">
        <v>11.28</v>
      </c>
      <c r="M4" s="201">
        <v>63.56</v>
      </c>
      <c r="N4" s="201">
        <v>52.67</v>
      </c>
      <c r="O4" s="201">
        <v>73.61</v>
      </c>
      <c r="P4" s="201">
        <v>27.32</v>
      </c>
      <c r="Q4" s="201">
        <v>9.06</v>
      </c>
      <c r="R4" s="201">
        <v>18.53</v>
      </c>
      <c r="S4" s="201">
        <v>10.43</v>
      </c>
      <c r="T4" s="201">
        <v>1.41</v>
      </c>
      <c r="U4" s="201">
        <v>49.71</v>
      </c>
      <c r="V4" s="201">
        <v>6.03</v>
      </c>
      <c r="W4" s="201">
        <v>13.57</v>
      </c>
      <c r="X4" s="201">
        <v>26.22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40.75</v>
      </c>
      <c r="AF4" s="201">
        <v>0</v>
      </c>
      <c r="AG4" s="201">
        <v>0</v>
      </c>
      <c r="AH4" s="201">
        <v>0</v>
      </c>
      <c r="AI4" s="201">
        <v>99.96</v>
      </c>
      <c r="AJ4" s="201">
        <v>0</v>
      </c>
      <c r="AK4" s="201">
        <v>451.38</v>
      </c>
      <c r="AL4" s="201">
        <v>0</v>
      </c>
      <c r="AM4" s="201">
        <v>0</v>
      </c>
      <c r="AN4" s="201">
        <v>0</v>
      </c>
      <c r="AO4">
        <v>0</v>
      </c>
      <c r="AP4" s="201">
        <v>117.78</v>
      </c>
      <c r="AQ4" s="201">
        <v>38.049999999999997</v>
      </c>
      <c r="AR4" s="201">
        <v>0</v>
      </c>
      <c r="AS4" s="201">
        <v>3.76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3.97</v>
      </c>
      <c r="AZ4" s="201">
        <v>4.67</v>
      </c>
      <c r="BA4" s="201">
        <v>3.2</v>
      </c>
      <c r="BB4" s="201">
        <v>2.44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491.77</v>
      </c>
      <c r="L5" s="201">
        <v>11.28</v>
      </c>
      <c r="M5" s="201">
        <v>63.56</v>
      </c>
      <c r="N5" s="201">
        <v>52.67</v>
      </c>
      <c r="O5" s="201">
        <v>73.61</v>
      </c>
      <c r="P5" s="201">
        <v>27.32</v>
      </c>
      <c r="Q5" s="201">
        <v>9.06</v>
      </c>
      <c r="R5" s="201">
        <v>18.53</v>
      </c>
      <c r="S5" s="201">
        <v>10.43</v>
      </c>
      <c r="T5" s="201">
        <v>1.41</v>
      </c>
      <c r="U5" s="201">
        <v>49.71</v>
      </c>
      <c r="V5" s="201">
        <v>6.03</v>
      </c>
      <c r="W5" s="201">
        <v>13.57</v>
      </c>
      <c r="X5" s="201">
        <v>26.52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40.75</v>
      </c>
      <c r="AF5" s="201">
        <v>0</v>
      </c>
      <c r="AG5" s="201">
        <v>0</v>
      </c>
      <c r="AH5" s="201">
        <v>0</v>
      </c>
      <c r="AI5" s="201">
        <v>99.96</v>
      </c>
      <c r="AJ5" s="201">
        <v>0</v>
      </c>
      <c r="AK5" s="201">
        <v>451.38</v>
      </c>
      <c r="AL5" s="201">
        <v>0</v>
      </c>
      <c r="AM5" s="201">
        <v>0</v>
      </c>
      <c r="AN5" s="201">
        <v>0</v>
      </c>
      <c r="AO5">
        <v>0</v>
      </c>
      <c r="AP5" s="201">
        <v>117.78</v>
      </c>
      <c r="AQ5" s="201">
        <v>38.049999999999997</v>
      </c>
      <c r="AR5" s="201">
        <v>0</v>
      </c>
      <c r="AS5" s="201">
        <v>3.76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3.97</v>
      </c>
      <c r="AZ5" s="201">
        <v>4.67</v>
      </c>
      <c r="BA5" s="201">
        <v>3.2</v>
      </c>
      <c r="BB5" s="201">
        <v>2.44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491.77</v>
      </c>
      <c r="L6" s="201">
        <v>11.28</v>
      </c>
      <c r="M6" s="201">
        <v>63.56</v>
      </c>
      <c r="N6" s="201">
        <v>52.67</v>
      </c>
      <c r="O6" s="201">
        <v>73.61</v>
      </c>
      <c r="P6" s="201">
        <v>27.32</v>
      </c>
      <c r="Q6" s="201">
        <v>9.06</v>
      </c>
      <c r="R6" s="201">
        <v>18.53</v>
      </c>
      <c r="S6" s="201">
        <v>10.43</v>
      </c>
      <c r="T6" s="201">
        <v>1.41</v>
      </c>
      <c r="U6" s="201">
        <v>49.71</v>
      </c>
      <c r="V6" s="201">
        <v>6.03</v>
      </c>
      <c r="W6" s="201">
        <v>13.57</v>
      </c>
      <c r="X6" s="201">
        <v>26.52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40.26</v>
      </c>
      <c r="AF6" s="201">
        <v>0</v>
      </c>
      <c r="AG6" s="201">
        <v>0</v>
      </c>
      <c r="AH6" s="201">
        <v>0</v>
      </c>
      <c r="AI6" s="201">
        <v>99.96</v>
      </c>
      <c r="AJ6" s="201">
        <v>0</v>
      </c>
      <c r="AK6" s="201">
        <v>451.38</v>
      </c>
      <c r="AL6" s="201">
        <v>0</v>
      </c>
      <c r="AM6" s="201">
        <v>0</v>
      </c>
      <c r="AN6" s="201">
        <v>0</v>
      </c>
      <c r="AO6">
        <v>0</v>
      </c>
      <c r="AP6" s="201">
        <v>117.78</v>
      </c>
      <c r="AQ6" s="201">
        <v>38.049999999999997</v>
      </c>
      <c r="AR6" s="201">
        <v>0</v>
      </c>
      <c r="AS6" s="201">
        <v>3.76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3.97</v>
      </c>
      <c r="AZ6" s="201">
        <v>4.67</v>
      </c>
      <c r="BA6" s="201">
        <v>3.2</v>
      </c>
      <c r="BB6" s="201">
        <v>2.44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491.77</v>
      </c>
      <c r="L7" s="201">
        <v>11.28</v>
      </c>
      <c r="M7" s="201">
        <v>63.56</v>
      </c>
      <c r="N7" s="201">
        <v>52.67</v>
      </c>
      <c r="O7" s="201">
        <v>73.61</v>
      </c>
      <c r="P7" s="201">
        <v>27.32</v>
      </c>
      <c r="Q7" s="201">
        <v>9.06</v>
      </c>
      <c r="R7" s="201">
        <v>18.53</v>
      </c>
      <c r="S7" s="201">
        <v>10.43</v>
      </c>
      <c r="T7" s="201">
        <v>1.41</v>
      </c>
      <c r="U7" s="201">
        <v>49.71</v>
      </c>
      <c r="V7" s="201">
        <v>6.03</v>
      </c>
      <c r="W7" s="201">
        <v>13.57</v>
      </c>
      <c r="X7" s="201">
        <v>26.52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40.26</v>
      </c>
      <c r="AF7" s="201">
        <v>0</v>
      </c>
      <c r="AG7" s="201">
        <v>0</v>
      </c>
      <c r="AH7" s="201">
        <v>0</v>
      </c>
      <c r="AI7" s="201">
        <v>99.96</v>
      </c>
      <c r="AJ7" s="201">
        <v>0</v>
      </c>
      <c r="AK7" s="201">
        <v>451.38</v>
      </c>
      <c r="AL7" s="201">
        <v>0</v>
      </c>
      <c r="AM7" s="201">
        <v>0</v>
      </c>
      <c r="AN7" s="201">
        <v>0</v>
      </c>
      <c r="AO7">
        <v>0</v>
      </c>
      <c r="AP7" s="201">
        <v>117.78</v>
      </c>
      <c r="AQ7" s="201">
        <v>38.049999999999997</v>
      </c>
      <c r="AR7" s="201">
        <v>0</v>
      </c>
      <c r="AS7" s="201">
        <v>3.76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3.97</v>
      </c>
      <c r="AZ7" s="201">
        <v>4.67</v>
      </c>
      <c r="BA7" s="201">
        <v>3.2</v>
      </c>
      <c r="BB7" s="201">
        <v>2.44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491.77</v>
      </c>
      <c r="L8" s="201">
        <v>11.28</v>
      </c>
      <c r="M8" s="201">
        <v>63.56</v>
      </c>
      <c r="N8" s="201">
        <v>52.67</v>
      </c>
      <c r="O8" s="201">
        <v>73.61</v>
      </c>
      <c r="P8" s="201">
        <v>27.32</v>
      </c>
      <c r="Q8" s="201">
        <v>9.06</v>
      </c>
      <c r="R8" s="201">
        <v>18.53</v>
      </c>
      <c r="S8" s="201">
        <v>10.43</v>
      </c>
      <c r="T8" s="201">
        <v>1.41</v>
      </c>
      <c r="U8" s="201">
        <v>49.71</v>
      </c>
      <c r="V8" s="201">
        <v>6.03</v>
      </c>
      <c r="W8" s="201">
        <v>13.57</v>
      </c>
      <c r="X8" s="201">
        <v>26.52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40.26</v>
      </c>
      <c r="AF8" s="201">
        <v>0</v>
      </c>
      <c r="AG8" s="201">
        <v>0</v>
      </c>
      <c r="AH8" s="201">
        <v>0</v>
      </c>
      <c r="AI8" s="201">
        <v>99.96</v>
      </c>
      <c r="AJ8" s="201">
        <v>0</v>
      </c>
      <c r="AK8" s="201">
        <v>451.38</v>
      </c>
      <c r="AL8" s="201">
        <v>0</v>
      </c>
      <c r="AM8" s="201">
        <v>0</v>
      </c>
      <c r="AN8" s="201">
        <v>0</v>
      </c>
      <c r="AO8">
        <v>0</v>
      </c>
      <c r="AP8" s="201">
        <v>117.78</v>
      </c>
      <c r="AQ8" s="201">
        <v>38.049999999999997</v>
      </c>
      <c r="AR8" s="201">
        <v>0</v>
      </c>
      <c r="AS8" s="201">
        <v>3.76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3.97</v>
      </c>
      <c r="AZ8" s="201">
        <v>4.67</v>
      </c>
      <c r="BA8" s="201">
        <v>3.2</v>
      </c>
      <c r="BB8" s="201">
        <v>2.44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491.77</v>
      </c>
      <c r="L9" s="201">
        <v>11.28</v>
      </c>
      <c r="M9" s="201">
        <v>63.56</v>
      </c>
      <c r="N9" s="201">
        <v>52.67</v>
      </c>
      <c r="O9" s="201">
        <v>73.61</v>
      </c>
      <c r="P9" s="201">
        <v>27.32</v>
      </c>
      <c r="Q9" s="201">
        <v>8.89</v>
      </c>
      <c r="R9" s="201">
        <v>18.53</v>
      </c>
      <c r="S9" s="201">
        <v>10.43</v>
      </c>
      <c r="T9" s="201">
        <v>1.41</v>
      </c>
      <c r="U9" s="201">
        <v>49.71</v>
      </c>
      <c r="V9" s="201">
        <v>6.03</v>
      </c>
      <c r="W9" s="201">
        <v>13.57</v>
      </c>
      <c r="X9" s="201">
        <v>35.880000000000003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40.26</v>
      </c>
      <c r="AF9" s="201">
        <v>0</v>
      </c>
      <c r="AG9" s="201">
        <v>0</v>
      </c>
      <c r="AH9" s="201">
        <v>0</v>
      </c>
      <c r="AI9" s="201">
        <v>99.96</v>
      </c>
      <c r="AJ9" s="201">
        <v>0</v>
      </c>
      <c r="AK9" s="201">
        <v>453.18</v>
      </c>
      <c r="AL9" s="201">
        <v>0</v>
      </c>
      <c r="AM9" s="201">
        <v>0</v>
      </c>
      <c r="AN9" s="201">
        <v>0</v>
      </c>
      <c r="AO9">
        <v>0</v>
      </c>
      <c r="AP9" s="201">
        <v>117.78</v>
      </c>
      <c r="AQ9" s="201">
        <v>38.049999999999997</v>
      </c>
      <c r="AR9" s="201">
        <v>0</v>
      </c>
      <c r="AS9" s="201">
        <v>3.76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3.97</v>
      </c>
      <c r="AZ9" s="201">
        <v>4.67</v>
      </c>
      <c r="BA9" s="201">
        <v>3.2</v>
      </c>
      <c r="BB9" s="201">
        <v>2.44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491.77</v>
      </c>
      <c r="L10" s="201">
        <v>11.28</v>
      </c>
      <c r="M10" s="201">
        <v>63.56</v>
      </c>
      <c r="N10" s="201">
        <v>52.67</v>
      </c>
      <c r="O10" s="201">
        <v>73.61</v>
      </c>
      <c r="P10" s="201">
        <v>27.32</v>
      </c>
      <c r="Q10" s="201">
        <v>8.89</v>
      </c>
      <c r="R10" s="201">
        <v>18.53</v>
      </c>
      <c r="S10" s="201">
        <v>10.43</v>
      </c>
      <c r="T10" s="201">
        <v>1.41</v>
      </c>
      <c r="U10" s="201">
        <v>49.71</v>
      </c>
      <c r="V10" s="201">
        <v>6.03</v>
      </c>
      <c r="W10" s="201">
        <v>13.57</v>
      </c>
      <c r="X10" s="201">
        <v>36.68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40.26</v>
      </c>
      <c r="AF10" s="201">
        <v>0</v>
      </c>
      <c r="AG10" s="201">
        <v>0</v>
      </c>
      <c r="AH10" s="201">
        <v>0</v>
      </c>
      <c r="AI10" s="201">
        <v>99.96</v>
      </c>
      <c r="AJ10" s="201">
        <v>0</v>
      </c>
      <c r="AK10" s="201">
        <v>449.38</v>
      </c>
      <c r="AL10" s="201">
        <v>0</v>
      </c>
      <c r="AM10" s="201">
        <v>0</v>
      </c>
      <c r="AN10" s="201">
        <v>0</v>
      </c>
      <c r="AO10">
        <v>0</v>
      </c>
      <c r="AP10" s="201">
        <v>117.78</v>
      </c>
      <c r="AQ10" s="201">
        <v>38.049999999999997</v>
      </c>
      <c r="AR10" s="201">
        <v>0</v>
      </c>
      <c r="AS10" s="201">
        <v>3.76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3.97</v>
      </c>
      <c r="AZ10" s="201">
        <v>4.67</v>
      </c>
      <c r="BA10" s="201">
        <v>3.2</v>
      </c>
      <c r="BB10" s="201">
        <v>2.44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491.77</v>
      </c>
      <c r="L11" s="201">
        <v>11.28</v>
      </c>
      <c r="M11" s="201">
        <v>63.56</v>
      </c>
      <c r="N11" s="201">
        <v>52.67</v>
      </c>
      <c r="O11" s="201">
        <v>73.61</v>
      </c>
      <c r="P11" s="201">
        <v>27.32</v>
      </c>
      <c r="Q11" s="201">
        <v>8.89</v>
      </c>
      <c r="R11" s="201">
        <v>18.53</v>
      </c>
      <c r="S11" s="201">
        <v>10.43</v>
      </c>
      <c r="T11" s="201">
        <v>1.41</v>
      </c>
      <c r="U11" s="201">
        <v>49.71</v>
      </c>
      <c r="V11" s="201">
        <v>6.03</v>
      </c>
      <c r="W11" s="201">
        <v>13.57</v>
      </c>
      <c r="X11" s="201">
        <v>36.68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40.26</v>
      </c>
      <c r="AF11" s="201">
        <v>0</v>
      </c>
      <c r="AG11" s="201">
        <v>0</v>
      </c>
      <c r="AH11" s="201">
        <v>0</v>
      </c>
      <c r="AI11" s="201">
        <v>99.96</v>
      </c>
      <c r="AJ11" s="201">
        <v>0</v>
      </c>
      <c r="AK11" s="201">
        <v>416.38</v>
      </c>
      <c r="AL11" s="201">
        <v>0</v>
      </c>
      <c r="AM11" s="201">
        <v>0</v>
      </c>
      <c r="AN11" s="201">
        <v>0</v>
      </c>
      <c r="AO11">
        <v>0</v>
      </c>
      <c r="AP11" s="201">
        <v>117.78</v>
      </c>
      <c r="AQ11" s="201">
        <v>38.049999999999997</v>
      </c>
      <c r="AR11" s="201">
        <v>0</v>
      </c>
      <c r="AS11" s="201">
        <v>3.76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3.97</v>
      </c>
      <c r="AZ11" s="201">
        <v>4.67</v>
      </c>
      <c r="BA11" s="201">
        <v>3.2</v>
      </c>
      <c r="BB11" s="201">
        <v>2.44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491.77</v>
      </c>
      <c r="L12" s="201">
        <v>11.28</v>
      </c>
      <c r="M12" s="201">
        <v>63.56</v>
      </c>
      <c r="N12" s="201">
        <v>52.67</v>
      </c>
      <c r="O12" s="201">
        <v>73.61</v>
      </c>
      <c r="P12" s="201">
        <v>27.32</v>
      </c>
      <c r="Q12" s="201">
        <v>8.89</v>
      </c>
      <c r="R12" s="201">
        <v>18.53</v>
      </c>
      <c r="S12" s="201">
        <v>10.43</v>
      </c>
      <c r="T12" s="201">
        <v>1.41</v>
      </c>
      <c r="U12" s="201">
        <v>49.71</v>
      </c>
      <c r="V12" s="201">
        <v>6.03</v>
      </c>
      <c r="W12" s="201">
        <v>13.57</v>
      </c>
      <c r="X12" s="201">
        <v>36.68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40.26</v>
      </c>
      <c r="AF12" s="201">
        <v>0</v>
      </c>
      <c r="AG12" s="201">
        <v>0</v>
      </c>
      <c r="AH12" s="201">
        <v>0</v>
      </c>
      <c r="AI12" s="201">
        <v>99.96</v>
      </c>
      <c r="AJ12" s="201">
        <v>0</v>
      </c>
      <c r="AK12" s="201">
        <v>386.38</v>
      </c>
      <c r="AL12" s="201">
        <v>0</v>
      </c>
      <c r="AM12" s="201">
        <v>0</v>
      </c>
      <c r="AN12" s="201">
        <v>0</v>
      </c>
      <c r="AO12">
        <v>0</v>
      </c>
      <c r="AP12" s="201">
        <v>117.78</v>
      </c>
      <c r="AQ12" s="201">
        <v>38.049999999999997</v>
      </c>
      <c r="AR12" s="201">
        <v>0</v>
      </c>
      <c r="AS12" s="201">
        <v>3.76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3.97</v>
      </c>
      <c r="AZ12" s="201">
        <v>4.67</v>
      </c>
      <c r="BA12" s="201">
        <v>3.2</v>
      </c>
      <c r="BB12" s="201">
        <v>2.44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491.77</v>
      </c>
      <c r="L13" s="201">
        <v>11.28</v>
      </c>
      <c r="M13" s="201">
        <v>63.56</v>
      </c>
      <c r="N13" s="201">
        <v>52.67</v>
      </c>
      <c r="O13" s="201">
        <v>73.61</v>
      </c>
      <c r="P13" s="201">
        <v>27.32</v>
      </c>
      <c r="Q13" s="201">
        <v>8.09</v>
      </c>
      <c r="R13" s="201">
        <v>18.53</v>
      </c>
      <c r="S13" s="201">
        <v>10.43</v>
      </c>
      <c r="T13" s="201">
        <v>1.41</v>
      </c>
      <c r="U13" s="201">
        <v>49.71</v>
      </c>
      <c r="V13" s="201">
        <v>6.03</v>
      </c>
      <c r="W13" s="201">
        <v>13.57</v>
      </c>
      <c r="X13" s="201">
        <v>39.85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40.26</v>
      </c>
      <c r="AF13" s="201">
        <v>0</v>
      </c>
      <c r="AG13" s="201">
        <v>0</v>
      </c>
      <c r="AH13" s="201">
        <v>0</v>
      </c>
      <c r="AI13" s="201">
        <v>99.96</v>
      </c>
      <c r="AJ13" s="201">
        <v>0</v>
      </c>
      <c r="AK13" s="201">
        <v>452.74</v>
      </c>
      <c r="AL13" s="201">
        <v>0</v>
      </c>
      <c r="AM13" s="201">
        <v>0</v>
      </c>
      <c r="AN13" s="201">
        <v>0</v>
      </c>
      <c r="AO13">
        <v>0</v>
      </c>
      <c r="AP13" s="201">
        <v>117.78</v>
      </c>
      <c r="AQ13" s="201">
        <v>38.049999999999997</v>
      </c>
      <c r="AR13" s="201">
        <v>0</v>
      </c>
      <c r="AS13" s="201">
        <v>5.26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3.97</v>
      </c>
      <c r="AZ13" s="201">
        <v>4.67</v>
      </c>
      <c r="BA13" s="201">
        <v>3.2</v>
      </c>
      <c r="BB13" s="201">
        <v>2.44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491.77</v>
      </c>
      <c r="L14" s="201">
        <v>11.28</v>
      </c>
      <c r="M14" s="201">
        <v>63.56</v>
      </c>
      <c r="N14" s="201">
        <v>52.67</v>
      </c>
      <c r="O14" s="201">
        <v>73.61</v>
      </c>
      <c r="P14" s="201">
        <v>27.32</v>
      </c>
      <c r="Q14" s="201">
        <v>8.09</v>
      </c>
      <c r="R14" s="201">
        <v>18.53</v>
      </c>
      <c r="S14" s="201">
        <v>10.43</v>
      </c>
      <c r="T14" s="201">
        <v>1.41</v>
      </c>
      <c r="U14" s="201">
        <v>49.71</v>
      </c>
      <c r="V14" s="201">
        <v>6.03</v>
      </c>
      <c r="W14" s="201">
        <v>13.57</v>
      </c>
      <c r="X14" s="201">
        <v>43.99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40.26</v>
      </c>
      <c r="AF14" s="201">
        <v>0</v>
      </c>
      <c r="AG14" s="201">
        <v>0</v>
      </c>
      <c r="AH14" s="201">
        <v>0</v>
      </c>
      <c r="AI14" s="201">
        <v>99.96</v>
      </c>
      <c r="AJ14" s="201">
        <v>0</v>
      </c>
      <c r="AK14" s="201">
        <v>452.74</v>
      </c>
      <c r="AL14" s="201">
        <v>0</v>
      </c>
      <c r="AM14" s="201">
        <v>0</v>
      </c>
      <c r="AN14" s="201">
        <v>0</v>
      </c>
      <c r="AO14">
        <v>0</v>
      </c>
      <c r="AP14" s="201">
        <v>117.78</v>
      </c>
      <c r="AQ14" s="201">
        <v>38.049999999999997</v>
      </c>
      <c r="AR14" s="201">
        <v>0</v>
      </c>
      <c r="AS14" s="201">
        <v>5.56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3.97</v>
      </c>
      <c r="AZ14" s="201">
        <v>4.67</v>
      </c>
      <c r="BA14" s="201">
        <v>3.2</v>
      </c>
      <c r="BB14" s="201">
        <v>2.44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491.77</v>
      </c>
      <c r="L15" s="201">
        <v>11.28</v>
      </c>
      <c r="M15" s="201">
        <v>63.56</v>
      </c>
      <c r="N15" s="201">
        <v>52.67</v>
      </c>
      <c r="O15" s="201">
        <v>73.61</v>
      </c>
      <c r="P15" s="201">
        <v>27.32</v>
      </c>
      <c r="Q15" s="201">
        <v>8.6300000000000008</v>
      </c>
      <c r="R15" s="201">
        <v>18.53</v>
      </c>
      <c r="S15" s="201">
        <v>10.43</v>
      </c>
      <c r="T15" s="201">
        <v>1.41</v>
      </c>
      <c r="U15" s="201">
        <v>49.71</v>
      </c>
      <c r="V15" s="201">
        <v>6.03</v>
      </c>
      <c r="W15" s="201">
        <v>13.57</v>
      </c>
      <c r="X15" s="201">
        <v>44.98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40.26</v>
      </c>
      <c r="AF15" s="201">
        <v>0</v>
      </c>
      <c r="AG15" s="201">
        <v>0</v>
      </c>
      <c r="AH15" s="201">
        <v>0</v>
      </c>
      <c r="AI15" s="201">
        <v>99.96</v>
      </c>
      <c r="AJ15" s="201">
        <v>0</v>
      </c>
      <c r="AK15" s="201">
        <v>461.38</v>
      </c>
      <c r="AL15" s="201">
        <v>0</v>
      </c>
      <c r="AM15" s="201">
        <v>0</v>
      </c>
      <c r="AN15" s="201">
        <v>0</v>
      </c>
      <c r="AO15">
        <v>0</v>
      </c>
      <c r="AP15" s="201">
        <v>117.78</v>
      </c>
      <c r="AQ15" s="201">
        <v>38.049999999999997</v>
      </c>
      <c r="AR15" s="201">
        <v>0</v>
      </c>
      <c r="AS15" s="201">
        <v>5.75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3.97</v>
      </c>
      <c r="AZ15" s="201">
        <v>4.67</v>
      </c>
      <c r="BA15" s="201">
        <v>3.2</v>
      </c>
      <c r="BB15" s="201">
        <v>2.44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491.77</v>
      </c>
      <c r="L16" s="201">
        <v>11.28</v>
      </c>
      <c r="M16" s="201">
        <v>63.56</v>
      </c>
      <c r="N16" s="201">
        <v>52.67</v>
      </c>
      <c r="O16" s="201">
        <v>73.61</v>
      </c>
      <c r="P16" s="201">
        <v>27.32</v>
      </c>
      <c r="Q16" s="201">
        <v>8.77</v>
      </c>
      <c r="R16" s="201">
        <v>18.53</v>
      </c>
      <c r="S16" s="201">
        <v>10.43</v>
      </c>
      <c r="T16" s="201">
        <v>1.41</v>
      </c>
      <c r="U16" s="201">
        <v>49.71</v>
      </c>
      <c r="V16" s="201">
        <v>6.03</v>
      </c>
      <c r="W16" s="201">
        <v>13.57</v>
      </c>
      <c r="X16" s="201">
        <v>44.98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40.26</v>
      </c>
      <c r="AF16" s="201">
        <v>0</v>
      </c>
      <c r="AG16" s="201">
        <v>0</v>
      </c>
      <c r="AH16" s="201">
        <v>0</v>
      </c>
      <c r="AI16" s="201">
        <v>112.56</v>
      </c>
      <c r="AJ16" s="201">
        <v>0</v>
      </c>
      <c r="AK16" s="201">
        <v>413.38</v>
      </c>
      <c r="AL16" s="201">
        <v>0</v>
      </c>
      <c r="AM16" s="201">
        <v>0</v>
      </c>
      <c r="AN16" s="201">
        <v>0</v>
      </c>
      <c r="AO16">
        <v>0</v>
      </c>
      <c r="AP16" s="201">
        <v>117.78</v>
      </c>
      <c r="AQ16" s="201">
        <v>38.049999999999997</v>
      </c>
      <c r="AR16" s="201">
        <v>0</v>
      </c>
      <c r="AS16" s="201">
        <v>5.75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3.97</v>
      </c>
      <c r="AZ16" s="201">
        <v>4.67</v>
      </c>
      <c r="BA16" s="201">
        <v>3.2</v>
      </c>
      <c r="BB16" s="201">
        <v>2.44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491.77</v>
      </c>
      <c r="L17" s="201">
        <v>11.28</v>
      </c>
      <c r="M17" s="201">
        <v>63.56</v>
      </c>
      <c r="N17" s="201">
        <v>52.67</v>
      </c>
      <c r="O17" s="201">
        <v>73.61</v>
      </c>
      <c r="P17" s="201">
        <v>27.32</v>
      </c>
      <c r="Q17" s="201">
        <v>8.77</v>
      </c>
      <c r="R17" s="201">
        <v>18.53</v>
      </c>
      <c r="S17" s="201">
        <v>10.43</v>
      </c>
      <c r="T17" s="201">
        <v>1.41</v>
      </c>
      <c r="U17" s="201">
        <v>49.71</v>
      </c>
      <c r="V17" s="201">
        <v>6.03</v>
      </c>
      <c r="W17" s="201">
        <v>13.57</v>
      </c>
      <c r="X17" s="201">
        <v>47.64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40.26</v>
      </c>
      <c r="AF17" s="201">
        <v>0</v>
      </c>
      <c r="AG17" s="201">
        <v>0</v>
      </c>
      <c r="AH17" s="201">
        <v>0</v>
      </c>
      <c r="AI17" s="201">
        <v>112.56</v>
      </c>
      <c r="AJ17" s="201">
        <v>0</v>
      </c>
      <c r="AK17" s="201">
        <v>371.38</v>
      </c>
      <c r="AL17" s="201">
        <v>0</v>
      </c>
      <c r="AM17" s="201">
        <v>0</v>
      </c>
      <c r="AN17" s="201">
        <v>0</v>
      </c>
      <c r="AO17">
        <v>0</v>
      </c>
      <c r="AP17" s="201">
        <v>117.78</v>
      </c>
      <c r="AQ17" s="201">
        <v>38.049999999999997</v>
      </c>
      <c r="AR17" s="201">
        <v>0</v>
      </c>
      <c r="AS17" s="201">
        <v>5.75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3.97</v>
      </c>
      <c r="AZ17" s="201">
        <v>4.67</v>
      </c>
      <c r="BA17" s="201">
        <v>3.2</v>
      </c>
      <c r="BB17" s="201">
        <v>2.44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491.77</v>
      </c>
      <c r="L18" s="201">
        <v>11.28</v>
      </c>
      <c r="M18" s="201">
        <v>63.56</v>
      </c>
      <c r="N18" s="201">
        <v>52.67</v>
      </c>
      <c r="O18" s="201">
        <v>73.61</v>
      </c>
      <c r="P18" s="201">
        <v>27.32</v>
      </c>
      <c r="Q18" s="201">
        <v>8.77</v>
      </c>
      <c r="R18" s="201">
        <v>18.53</v>
      </c>
      <c r="S18" s="201">
        <v>10.43</v>
      </c>
      <c r="T18" s="201">
        <v>1.41</v>
      </c>
      <c r="U18" s="201">
        <v>49.71</v>
      </c>
      <c r="V18" s="201">
        <v>6.03</v>
      </c>
      <c r="W18" s="201">
        <v>13.57</v>
      </c>
      <c r="X18" s="201">
        <v>47.64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40.26</v>
      </c>
      <c r="AF18" s="201">
        <v>0</v>
      </c>
      <c r="AG18" s="201">
        <v>0</v>
      </c>
      <c r="AH18" s="201">
        <v>0</v>
      </c>
      <c r="AI18" s="201">
        <v>112.56</v>
      </c>
      <c r="AJ18" s="201">
        <v>0</v>
      </c>
      <c r="AK18" s="201">
        <v>360.38</v>
      </c>
      <c r="AL18" s="201">
        <v>0</v>
      </c>
      <c r="AM18" s="201">
        <v>0</v>
      </c>
      <c r="AN18" s="201">
        <v>0</v>
      </c>
      <c r="AO18">
        <v>0</v>
      </c>
      <c r="AP18" s="201">
        <v>117.78</v>
      </c>
      <c r="AQ18" s="201">
        <v>38.049999999999997</v>
      </c>
      <c r="AR18" s="201">
        <v>0</v>
      </c>
      <c r="AS18" s="201">
        <v>5.75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3.97</v>
      </c>
      <c r="AZ18" s="201">
        <v>4.67</v>
      </c>
      <c r="BA18" s="201">
        <v>3.2</v>
      </c>
      <c r="BB18" s="201">
        <v>2.44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460.99</v>
      </c>
      <c r="L19" s="201">
        <v>2.88</v>
      </c>
      <c r="M19" s="201">
        <v>63.56</v>
      </c>
      <c r="N19" s="201">
        <v>52.67</v>
      </c>
      <c r="O19" s="201">
        <v>73.61</v>
      </c>
      <c r="P19" s="201">
        <v>27.32</v>
      </c>
      <c r="Q19" s="201">
        <v>8.77</v>
      </c>
      <c r="R19" s="201">
        <v>18.53</v>
      </c>
      <c r="S19" s="201">
        <v>10.43</v>
      </c>
      <c r="T19" s="201">
        <v>1.41</v>
      </c>
      <c r="U19" s="201">
        <v>49.71</v>
      </c>
      <c r="V19" s="201">
        <v>6.03</v>
      </c>
      <c r="W19" s="201">
        <v>13.57</v>
      </c>
      <c r="X19" s="201">
        <v>53.13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40.26</v>
      </c>
      <c r="AF19" s="201">
        <v>0</v>
      </c>
      <c r="AG19" s="201">
        <v>0</v>
      </c>
      <c r="AH19" s="201">
        <v>0</v>
      </c>
      <c r="AI19" s="201">
        <v>112.56</v>
      </c>
      <c r="AJ19" s="201">
        <v>0</v>
      </c>
      <c r="AK19" s="201">
        <v>360.38</v>
      </c>
      <c r="AL19" s="201">
        <v>0</v>
      </c>
      <c r="AM19" s="201">
        <v>0</v>
      </c>
      <c r="AN19" s="201">
        <v>0</v>
      </c>
      <c r="AO19">
        <v>0</v>
      </c>
      <c r="AP19" s="201">
        <v>117.78</v>
      </c>
      <c r="AQ19" s="201">
        <v>38.049999999999997</v>
      </c>
      <c r="AR19" s="201">
        <v>0</v>
      </c>
      <c r="AS19" s="201">
        <v>6.06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3.97</v>
      </c>
      <c r="AZ19" s="201">
        <v>4.67</v>
      </c>
      <c r="BA19" s="201">
        <v>3.2</v>
      </c>
      <c r="BB19" s="201">
        <v>2.44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432.18</v>
      </c>
      <c r="L20" s="201">
        <v>2.88</v>
      </c>
      <c r="M20" s="201">
        <v>63.56</v>
      </c>
      <c r="N20" s="201">
        <v>52.67</v>
      </c>
      <c r="O20" s="201">
        <v>73.61</v>
      </c>
      <c r="P20" s="201">
        <v>27.32</v>
      </c>
      <c r="Q20" s="201">
        <v>8.77</v>
      </c>
      <c r="R20" s="201">
        <v>18.53</v>
      </c>
      <c r="S20" s="201">
        <v>10.43</v>
      </c>
      <c r="T20" s="201">
        <v>1.41</v>
      </c>
      <c r="U20" s="201">
        <v>49.71</v>
      </c>
      <c r="V20" s="201">
        <v>6.03</v>
      </c>
      <c r="W20" s="201">
        <v>13.57</v>
      </c>
      <c r="X20" s="201">
        <v>55.31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40.26</v>
      </c>
      <c r="AF20" s="201">
        <v>0</v>
      </c>
      <c r="AG20" s="201">
        <v>0</v>
      </c>
      <c r="AH20" s="201">
        <v>0</v>
      </c>
      <c r="AI20" s="201">
        <v>112.56</v>
      </c>
      <c r="AJ20" s="201">
        <v>0</v>
      </c>
      <c r="AK20" s="201">
        <v>360.38</v>
      </c>
      <c r="AL20" s="201">
        <v>0</v>
      </c>
      <c r="AM20" s="201">
        <v>0</v>
      </c>
      <c r="AN20" s="201">
        <v>0</v>
      </c>
      <c r="AO20">
        <v>0</v>
      </c>
      <c r="AP20" s="201">
        <v>117.78</v>
      </c>
      <c r="AQ20" s="201">
        <v>38.049999999999997</v>
      </c>
      <c r="AR20" s="201">
        <v>0</v>
      </c>
      <c r="AS20" s="201">
        <v>6.36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3.97</v>
      </c>
      <c r="AZ20" s="201">
        <v>4.67</v>
      </c>
      <c r="BA20" s="201">
        <v>3.2</v>
      </c>
      <c r="BB20" s="201">
        <v>2.44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403.37</v>
      </c>
      <c r="L21" s="201">
        <v>2.88</v>
      </c>
      <c r="M21" s="201">
        <v>63.56</v>
      </c>
      <c r="N21" s="201">
        <v>52.67</v>
      </c>
      <c r="O21" s="201">
        <v>73.61</v>
      </c>
      <c r="P21" s="201">
        <v>27.32</v>
      </c>
      <c r="Q21" s="201">
        <v>8.77</v>
      </c>
      <c r="R21" s="201">
        <v>18.53</v>
      </c>
      <c r="S21" s="201">
        <v>10.43</v>
      </c>
      <c r="T21" s="201">
        <v>1.41</v>
      </c>
      <c r="U21" s="201">
        <v>49.71</v>
      </c>
      <c r="V21" s="201">
        <v>6.03</v>
      </c>
      <c r="W21" s="201">
        <v>13.57</v>
      </c>
      <c r="X21" s="201">
        <v>57.96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40.26</v>
      </c>
      <c r="AF21" s="201">
        <v>0</v>
      </c>
      <c r="AG21" s="201">
        <v>0</v>
      </c>
      <c r="AH21" s="201">
        <v>0</v>
      </c>
      <c r="AI21" s="201">
        <v>112.56</v>
      </c>
      <c r="AJ21" s="201">
        <v>0</v>
      </c>
      <c r="AK21" s="201">
        <v>360.38</v>
      </c>
      <c r="AL21" s="201">
        <v>0</v>
      </c>
      <c r="AM21" s="201">
        <v>0</v>
      </c>
      <c r="AN21" s="201">
        <v>0</v>
      </c>
      <c r="AO21">
        <v>0</v>
      </c>
      <c r="AP21" s="201">
        <v>117.78</v>
      </c>
      <c r="AQ21" s="201">
        <v>38.049999999999997</v>
      </c>
      <c r="AR21" s="201">
        <v>0</v>
      </c>
      <c r="AS21" s="201">
        <v>6.66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3.97</v>
      </c>
      <c r="AZ21" s="201">
        <v>4.67</v>
      </c>
      <c r="BA21" s="201">
        <v>3.21</v>
      </c>
      <c r="BB21" s="201">
        <v>2.44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374.56</v>
      </c>
      <c r="L22" s="201">
        <v>2.88</v>
      </c>
      <c r="M22" s="201">
        <v>63.56</v>
      </c>
      <c r="N22" s="201">
        <v>52.67</v>
      </c>
      <c r="O22" s="201">
        <v>73.61</v>
      </c>
      <c r="P22" s="201">
        <v>27.32</v>
      </c>
      <c r="Q22" s="201">
        <v>8.77</v>
      </c>
      <c r="R22" s="201">
        <v>18.53</v>
      </c>
      <c r="S22" s="201">
        <v>10.43</v>
      </c>
      <c r="T22" s="201">
        <v>1.41</v>
      </c>
      <c r="U22" s="201">
        <v>49.71</v>
      </c>
      <c r="V22" s="201">
        <v>6.03</v>
      </c>
      <c r="W22" s="201">
        <v>13.57</v>
      </c>
      <c r="X22" s="201">
        <v>57.96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40.26</v>
      </c>
      <c r="AF22" s="201">
        <v>0</v>
      </c>
      <c r="AG22" s="201">
        <v>0</v>
      </c>
      <c r="AH22" s="201">
        <v>0</v>
      </c>
      <c r="AI22" s="201">
        <v>112.56</v>
      </c>
      <c r="AJ22" s="201">
        <v>0</v>
      </c>
      <c r="AK22" s="201">
        <v>360.38</v>
      </c>
      <c r="AL22" s="201">
        <v>0</v>
      </c>
      <c r="AM22" s="201">
        <v>0</v>
      </c>
      <c r="AN22" s="201">
        <v>0</v>
      </c>
      <c r="AO22">
        <v>0</v>
      </c>
      <c r="AP22" s="201">
        <v>117.78</v>
      </c>
      <c r="AQ22" s="201">
        <v>38.049999999999997</v>
      </c>
      <c r="AR22" s="201">
        <v>0</v>
      </c>
      <c r="AS22" s="201">
        <v>6.96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3.97</v>
      </c>
      <c r="AZ22" s="201">
        <v>4.67</v>
      </c>
      <c r="BA22" s="201">
        <v>3.21</v>
      </c>
      <c r="BB22" s="201">
        <v>2.44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355.35</v>
      </c>
      <c r="L23" s="201">
        <v>2.88</v>
      </c>
      <c r="M23" s="201">
        <v>63.56</v>
      </c>
      <c r="N23" s="201">
        <v>52.67</v>
      </c>
      <c r="O23" s="201">
        <v>73.61</v>
      </c>
      <c r="P23" s="201">
        <v>27.32</v>
      </c>
      <c r="Q23" s="201">
        <v>9.57</v>
      </c>
      <c r="R23" s="201">
        <v>19.04</v>
      </c>
      <c r="S23" s="201">
        <v>11.7</v>
      </c>
      <c r="T23" s="201">
        <v>1.41</v>
      </c>
      <c r="U23" s="201">
        <v>49.71</v>
      </c>
      <c r="V23" s="201">
        <v>6.03</v>
      </c>
      <c r="W23" s="201">
        <v>13.57</v>
      </c>
      <c r="X23" s="201">
        <v>59.74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40.26</v>
      </c>
      <c r="AF23" s="201">
        <v>0</v>
      </c>
      <c r="AG23" s="201">
        <v>0</v>
      </c>
      <c r="AH23" s="201">
        <v>0</v>
      </c>
      <c r="AI23" s="201">
        <v>116.56</v>
      </c>
      <c r="AJ23" s="201">
        <v>0</v>
      </c>
      <c r="AK23" s="201">
        <v>363.38</v>
      </c>
      <c r="AL23" s="201">
        <v>0</v>
      </c>
      <c r="AM23" s="201">
        <v>0</v>
      </c>
      <c r="AN23" s="201">
        <v>0</v>
      </c>
      <c r="AO23">
        <v>0</v>
      </c>
      <c r="AP23" s="201">
        <v>117.78</v>
      </c>
      <c r="AQ23" s="201">
        <v>38.049999999999997</v>
      </c>
      <c r="AR23" s="201">
        <v>0</v>
      </c>
      <c r="AS23" s="201">
        <v>7.27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3.97</v>
      </c>
      <c r="AZ23" s="201">
        <v>4.67</v>
      </c>
      <c r="BA23" s="201">
        <v>3.21</v>
      </c>
      <c r="BB23" s="201">
        <v>2.44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336.14</v>
      </c>
      <c r="L24" s="201">
        <v>2.88</v>
      </c>
      <c r="M24" s="201">
        <v>63.56</v>
      </c>
      <c r="N24" s="201">
        <v>52.67</v>
      </c>
      <c r="O24" s="201">
        <v>73.61</v>
      </c>
      <c r="P24" s="201">
        <v>27.32</v>
      </c>
      <c r="Q24" s="201">
        <v>9.57</v>
      </c>
      <c r="R24" s="201">
        <v>19.04</v>
      </c>
      <c r="S24" s="201">
        <v>11.7</v>
      </c>
      <c r="T24" s="201">
        <v>1.41</v>
      </c>
      <c r="U24" s="201">
        <v>49.71</v>
      </c>
      <c r="V24" s="201">
        <v>6.03</v>
      </c>
      <c r="W24" s="201">
        <v>13.57</v>
      </c>
      <c r="X24" s="201">
        <v>62.55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40.26</v>
      </c>
      <c r="AF24" s="201">
        <v>0</v>
      </c>
      <c r="AG24" s="201">
        <v>0</v>
      </c>
      <c r="AH24" s="201">
        <v>0</v>
      </c>
      <c r="AI24" s="201">
        <v>116.56</v>
      </c>
      <c r="AJ24" s="201">
        <v>0</v>
      </c>
      <c r="AK24" s="201">
        <v>363.38</v>
      </c>
      <c r="AL24" s="201">
        <v>0</v>
      </c>
      <c r="AM24" s="201">
        <v>0</v>
      </c>
      <c r="AN24" s="201">
        <v>0</v>
      </c>
      <c r="AO24">
        <v>0</v>
      </c>
      <c r="AP24" s="201">
        <v>117.78</v>
      </c>
      <c r="AQ24" s="201">
        <v>38.049999999999997</v>
      </c>
      <c r="AR24" s="201">
        <v>0</v>
      </c>
      <c r="AS24" s="201">
        <v>7.52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3.97</v>
      </c>
      <c r="AZ24" s="201">
        <v>4.67</v>
      </c>
      <c r="BA24" s="201">
        <v>3.21</v>
      </c>
      <c r="BB24" s="201">
        <v>2.44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270.83</v>
      </c>
      <c r="L25" s="201">
        <v>2.88</v>
      </c>
      <c r="M25" s="201">
        <v>63.56</v>
      </c>
      <c r="N25" s="201">
        <v>52.67</v>
      </c>
      <c r="O25" s="201">
        <v>73.61</v>
      </c>
      <c r="P25" s="201">
        <v>27.32</v>
      </c>
      <c r="Q25" s="201">
        <v>5.28</v>
      </c>
      <c r="R25" s="201">
        <v>10.37</v>
      </c>
      <c r="S25" s="201">
        <v>6.45</v>
      </c>
      <c r="T25" s="201">
        <v>1.41</v>
      </c>
      <c r="U25" s="201">
        <v>49.71</v>
      </c>
      <c r="V25" s="201">
        <v>6.03</v>
      </c>
      <c r="W25" s="201">
        <v>13.57</v>
      </c>
      <c r="X25" s="201">
        <v>62.55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40.26</v>
      </c>
      <c r="AF25" s="201">
        <v>0</v>
      </c>
      <c r="AG25" s="201">
        <v>0</v>
      </c>
      <c r="AH25" s="201">
        <v>0</v>
      </c>
      <c r="AI25" s="201">
        <v>116.56</v>
      </c>
      <c r="AJ25" s="201">
        <v>0</v>
      </c>
      <c r="AK25" s="201">
        <v>363.38</v>
      </c>
      <c r="AL25" s="201">
        <v>0</v>
      </c>
      <c r="AM25" s="201">
        <v>0</v>
      </c>
      <c r="AN25" s="201">
        <v>0</v>
      </c>
      <c r="AO25">
        <v>0</v>
      </c>
      <c r="AP25" s="201">
        <v>117.78</v>
      </c>
      <c r="AQ25" s="201">
        <v>14.41</v>
      </c>
      <c r="AR25" s="201">
        <v>0</v>
      </c>
      <c r="AS25" s="201">
        <v>7.52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3.97</v>
      </c>
      <c r="AZ25" s="201">
        <v>4.67</v>
      </c>
      <c r="BA25" s="201">
        <v>3.21</v>
      </c>
      <c r="BB25" s="201">
        <v>2.44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270.83</v>
      </c>
      <c r="L26" s="201">
        <v>2.88</v>
      </c>
      <c r="M26" s="201">
        <v>63.56</v>
      </c>
      <c r="N26" s="201">
        <v>52.67</v>
      </c>
      <c r="O26" s="201">
        <v>73.61</v>
      </c>
      <c r="P26" s="201">
        <v>27.32</v>
      </c>
      <c r="Q26" s="201">
        <v>5.28</v>
      </c>
      <c r="R26" s="201">
        <v>10.37</v>
      </c>
      <c r="S26" s="201">
        <v>6.45</v>
      </c>
      <c r="T26" s="201">
        <v>1.41</v>
      </c>
      <c r="U26" s="201">
        <v>49.71</v>
      </c>
      <c r="V26" s="201">
        <v>6.03</v>
      </c>
      <c r="W26" s="201">
        <v>13.57</v>
      </c>
      <c r="X26" s="201">
        <v>62.55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40.26</v>
      </c>
      <c r="AF26" s="201">
        <v>0</v>
      </c>
      <c r="AG26" s="201">
        <v>0</v>
      </c>
      <c r="AH26" s="201">
        <v>0</v>
      </c>
      <c r="AI26" s="201">
        <v>116.56</v>
      </c>
      <c r="AJ26" s="201">
        <v>0</v>
      </c>
      <c r="AK26" s="201">
        <v>363.38</v>
      </c>
      <c r="AL26" s="201">
        <v>0</v>
      </c>
      <c r="AM26" s="201">
        <v>0</v>
      </c>
      <c r="AN26" s="201">
        <v>0</v>
      </c>
      <c r="AO26">
        <v>0</v>
      </c>
      <c r="AP26" s="201">
        <v>86.44</v>
      </c>
      <c r="AQ26" s="201">
        <v>14.41</v>
      </c>
      <c r="AR26" s="201">
        <v>0</v>
      </c>
      <c r="AS26" s="201">
        <v>7.52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3.97</v>
      </c>
      <c r="AZ26" s="201">
        <v>4.67</v>
      </c>
      <c r="BA26" s="201">
        <v>3.21</v>
      </c>
      <c r="BB26" s="201">
        <v>1.92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270.83999999999997</v>
      </c>
      <c r="L27" s="201">
        <v>2.88</v>
      </c>
      <c r="M27" s="201">
        <v>63.56</v>
      </c>
      <c r="N27" s="201">
        <v>52.67</v>
      </c>
      <c r="O27" s="201">
        <v>73.61</v>
      </c>
      <c r="P27" s="201">
        <v>27.32</v>
      </c>
      <c r="Q27" s="201">
        <v>5.28</v>
      </c>
      <c r="R27" s="201">
        <v>10.37</v>
      </c>
      <c r="S27" s="201">
        <v>6.44</v>
      </c>
      <c r="T27" s="201">
        <v>0.79</v>
      </c>
      <c r="U27" s="201">
        <v>49.71</v>
      </c>
      <c r="V27" s="201">
        <v>3.28</v>
      </c>
      <c r="W27" s="201">
        <v>7.49</v>
      </c>
      <c r="X27" s="201">
        <v>62.55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40.26</v>
      </c>
      <c r="AF27" s="201">
        <v>0</v>
      </c>
      <c r="AG27" s="201">
        <v>0</v>
      </c>
      <c r="AH27" s="201">
        <v>0</v>
      </c>
      <c r="AI27" s="201">
        <v>106.56</v>
      </c>
      <c r="AJ27" s="201">
        <v>0</v>
      </c>
      <c r="AK27" s="201">
        <v>363.38</v>
      </c>
      <c r="AL27" s="201">
        <v>0</v>
      </c>
      <c r="AM27" s="201">
        <v>0</v>
      </c>
      <c r="AN27" s="201">
        <v>0</v>
      </c>
      <c r="AO27">
        <v>0</v>
      </c>
      <c r="AP27" s="201">
        <v>57.62</v>
      </c>
      <c r="AQ27" s="201">
        <v>14.41</v>
      </c>
      <c r="AR27" s="201">
        <v>8.35</v>
      </c>
      <c r="AS27" s="201">
        <v>1.92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3.97</v>
      </c>
      <c r="AZ27" s="201">
        <v>4.67</v>
      </c>
      <c r="BA27" s="201">
        <v>3.21</v>
      </c>
      <c r="BB27" s="201">
        <v>1.35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270.83</v>
      </c>
      <c r="L28" s="201">
        <v>2.88</v>
      </c>
      <c r="M28" s="201">
        <v>63.56</v>
      </c>
      <c r="N28" s="201">
        <v>52.67</v>
      </c>
      <c r="O28" s="201">
        <v>73.61</v>
      </c>
      <c r="P28" s="201">
        <v>27.32</v>
      </c>
      <c r="Q28" s="201">
        <v>5.28</v>
      </c>
      <c r="R28" s="201">
        <v>10.37</v>
      </c>
      <c r="S28" s="201">
        <v>6.44</v>
      </c>
      <c r="T28" s="201">
        <v>0.79</v>
      </c>
      <c r="U28" s="201">
        <v>49.71</v>
      </c>
      <c r="V28" s="201">
        <v>3.28</v>
      </c>
      <c r="W28" s="201">
        <v>7.49</v>
      </c>
      <c r="X28" s="201">
        <v>62.55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40.26</v>
      </c>
      <c r="AF28" s="201">
        <v>0</v>
      </c>
      <c r="AG28" s="201">
        <v>0</v>
      </c>
      <c r="AH28" s="201">
        <v>0</v>
      </c>
      <c r="AI28" s="201">
        <v>106.56</v>
      </c>
      <c r="AJ28" s="201">
        <v>0</v>
      </c>
      <c r="AK28" s="201">
        <v>363.38</v>
      </c>
      <c r="AL28" s="201">
        <v>0</v>
      </c>
      <c r="AM28" s="201">
        <v>0</v>
      </c>
      <c r="AN28" s="201">
        <v>0</v>
      </c>
      <c r="AO28">
        <v>0</v>
      </c>
      <c r="AP28" s="201">
        <v>57.62</v>
      </c>
      <c r="AQ28" s="201">
        <v>14.41</v>
      </c>
      <c r="AR28" s="201">
        <v>13.25</v>
      </c>
      <c r="AS28" s="201">
        <v>1.92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3.97</v>
      </c>
      <c r="AZ28" s="201">
        <v>4.67</v>
      </c>
      <c r="BA28" s="201">
        <v>3.21</v>
      </c>
      <c r="BB28" s="201">
        <v>1.35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270.83999999999997</v>
      </c>
      <c r="L29" s="201">
        <v>2.88</v>
      </c>
      <c r="M29" s="201">
        <v>63.56</v>
      </c>
      <c r="N29" s="201">
        <v>52.67</v>
      </c>
      <c r="O29" s="201">
        <v>73.61</v>
      </c>
      <c r="P29" s="201">
        <v>27.32</v>
      </c>
      <c r="Q29" s="201">
        <v>5.28</v>
      </c>
      <c r="R29" s="201">
        <v>10.37</v>
      </c>
      <c r="S29" s="201">
        <v>6.45</v>
      </c>
      <c r="T29" s="201">
        <v>0.79</v>
      </c>
      <c r="U29" s="201">
        <v>49.71</v>
      </c>
      <c r="V29" s="201">
        <v>3.28</v>
      </c>
      <c r="W29" s="201">
        <v>7.49</v>
      </c>
      <c r="X29" s="201">
        <v>62.55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40.26</v>
      </c>
      <c r="AF29" s="201">
        <v>0</v>
      </c>
      <c r="AG29" s="201">
        <v>0</v>
      </c>
      <c r="AH29" s="201">
        <v>0</v>
      </c>
      <c r="AI29" s="201">
        <v>106.56</v>
      </c>
      <c r="AJ29" s="201">
        <v>0</v>
      </c>
      <c r="AK29" s="201">
        <v>363.38</v>
      </c>
      <c r="AL29" s="201">
        <v>0</v>
      </c>
      <c r="AM29" s="201">
        <v>0</v>
      </c>
      <c r="AN29" s="201">
        <v>0</v>
      </c>
      <c r="AO29">
        <v>0</v>
      </c>
      <c r="AP29" s="201">
        <v>57.62</v>
      </c>
      <c r="AQ29" s="201">
        <v>14.41</v>
      </c>
      <c r="AR29" s="201">
        <v>22.28</v>
      </c>
      <c r="AS29" s="201">
        <v>1.92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3.97</v>
      </c>
      <c r="AZ29" s="201">
        <v>4.67</v>
      </c>
      <c r="BA29" s="201">
        <v>3.21</v>
      </c>
      <c r="BB29" s="201">
        <v>1.35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270.83</v>
      </c>
      <c r="L30" s="201">
        <v>2.88</v>
      </c>
      <c r="M30" s="201">
        <v>63.56</v>
      </c>
      <c r="N30" s="201">
        <v>52.67</v>
      </c>
      <c r="O30" s="201">
        <v>73.61</v>
      </c>
      <c r="P30" s="201">
        <v>27.32</v>
      </c>
      <c r="Q30" s="201">
        <v>5.28</v>
      </c>
      <c r="R30" s="201">
        <v>10.37</v>
      </c>
      <c r="S30" s="201">
        <v>6.45</v>
      </c>
      <c r="T30" s="201">
        <v>0.79</v>
      </c>
      <c r="U30" s="201">
        <v>49.71</v>
      </c>
      <c r="V30" s="201">
        <v>3.28</v>
      </c>
      <c r="W30" s="201">
        <v>7.49</v>
      </c>
      <c r="X30" s="201">
        <v>62.55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40.26</v>
      </c>
      <c r="AF30" s="201">
        <v>0</v>
      </c>
      <c r="AG30" s="201">
        <v>0</v>
      </c>
      <c r="AH30" s="201">
        <v>0</v>
      </c>
      <c r="AI30" s="201">
        <v>116.56</v>
      </c>
      <c r="AJ30" s="201">
        <v>0</v>
      </c>
      <c r="AK30" s="201">
        <v>363.38</v>
      </c>
      <c r="AL30" s="201">
        <v>0</v>
      </c>
      <c r="AM30" s="201">
        <v>0</v>
      </c>
      <c r="AN30" s="201">
        <v>0</v>
      </c>
      <c r="AO30">
        <v>0</v>
      </c>
      <c r="AP30" s="201">
        <v>57.62</v>
      </c>
      <c r="AQ30" s="201">
        <v>14.41</v>
      </c>
      <c r="AR30" s="201">
        <v>30.32</v>
      </c>
      <c r="AS30" s="201">
        <v>1.92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3.97</v>
      </c>
      <c r="AZ30" s="201">
        <v>4.67</v>
      </c>
      <c r="BA30" s="201">
        <v>3.21</v>
      </c>
      <c r="BB30" s="201">
        <v>1.35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270.83</v>
      </c>
      <c r="L31" s="201">
        <v>2.88</v>
      </c>
      <c r="M31" s="201">
        <v>63.56</v>
      </c>
      <c r="N31" s="201">
        <v>52.67</v>
      </c>
      <c r="O31" s="201">
        <v>73.61</v>
      </c>
      <c r="P31" s="201">
        <v>27.32</v>
      </c>
      <c r="Q31" s="201">
        <v>5.28</v>
      </c>
      <c r="R31" s="201">
        <v>10.37</v>
      </c>
      <c r="S31" s="201">
        <v>6.45</v>
      </c>
      <c r="T31" s="201">
        <v>0.79</v>
      </c>
      <c r="U31" s="201">
        <v>49.71</v>
      </c>
      <c r="V31" s="201">
        <v>3.28</v>
      </c>
      <c r="W31" s="201">
        <v>7.49</v>
      </c>
      <c r="X31" s="201">
        <v>62.55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40.26</v>
      </c>
      <c r="AF31" s="201">
        <v>0</v>
      </c>
      <c r="AG31" s="201">
        <v>0</v>
      </c>
      <c r="AH31" s="201">
        <v>0</v>
      </c>
      <c r="AI31" s="201">
        <v>133.61000000000001</v>
      </c>
      <c r="AJ31" s="201">
        <v>0</v>
      </c>
      <c r="AK31" s="201">
        <v>363.38</v>
      </c>
      <c r="AL31" s="201">
        <v>0</v>
      </c>
      <c r="AM31" s="201">
        <v>0</v>
      </c>
      <c r="AN31" s="201">
        <v>0</v>
      </c>
      <c r="AO31">
        <v>0</v>
      </c>
      <c r="AP31" s="201">
        <v>57.62</v>
      </c>
      <c r="AQ31" s="201">
        <v>14.41</v>
      </c>
      <c r="AR31" s="201">
        <v>35</v>
      </c>
      <c r="AS31" s="201">
        <v>1.92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3.97</v>
      </c>
      <c r="AZ31" s="201">
        <v>4.67</v>
      </c>
      <c r="BA31" s="201">
        <v>3.21</v>
      </c>
      <c r="BB31" s="201">
        <v>1.35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270.83</v>
      </c>
      <c r="L32" s="201">
        <v>2.88</v>
      </c>
      <c r="M32" s="201">
        <v>63.56</v>
      </c>
      <c r="N32" s="201">
        <v>52.67</v>
      </c>
      <c r="O32" s="201">
        <v>73.61</v>
      </c>
      <c r="P32" s="201">
        <v>27.32</v>
      </c>
      <c r="Q32" s="201">
        <v>5.28</v>
      </c>
      <c r="R32" s="201">
        <v>10.37</v>
      </c>
      <c r="S32" s="201">
        <v>6.45</v>
      </c>
      <c r="T32" s="201">
        <v>0.79</v>
      </c>
      <c r="U32" s="201">
        <v>49.71</v>
      </c>
      <c r="V32" s="201">
        <v>3.28</v>
      </c>
      <c r="W32" s="201">
        <v>7.49</v>
      </c>
      <c r="X32" s="201">
        <v>62.55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40.26</v>
      </c>
      <c r="AF32" s="201">
        <v>0</v>
      </c>
      <c r="AG32" s="201">
        <v>0</v>
      </c>
      <c r="AH32" s="201">
        <v>0</v>
      </c>
      <c r="AI32" s="201">
        <v>133.61000000000001</v>
      </c>
      <c r="AJ32" s="201">
        <v>0</v>
      </c>
      <c r="AK32" s="201">
        <v>363.38</v>
      </c>
      <c r="AL32" s="201">
        <v>0</v>
      </c>
      <c r="AM32" s="201">
        <v>0</v>
      </c>
      <c r="AN32" s="201">
        <v>0</v>
      </c>
      <c r="AO32">
        <v>0</v>
      </c>
      <c r="AP32" s="201">
        <v>57.62</v>
      </c>
      <c r="AQ32" s="201">
        <v>14.41</v>
      </c>
      <c r="AR32" s="201">
        <v>36</v>
      </c>
      <c r="AS32" s="201">
        <v>1.92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3.97</v>
      </c>
      <c r="AZ32" s="201">
        <v>4.67</v>
      </c>
      <c r="BA32" s="201">
        <v>3.21</v>
      </c>
      <c r="BB32" s="201">
        <v>1.35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270.83</v>
      </c>
      <c r="L33" s="201">
        <v>2.88</v>
      </c>
      <c r="M33" s="201">
        <v>63.56</v>
      </c>
      <c r="N33" s="201">
        <v>52.67</v>
      </c>
      <c r="O33" s="201">
        <v>73.61</v>
      </c>
      <c r="P33" s="201">
        <v>27.32</v>
      </c>
      <c r="Q33" s="201">
        <v>5.28</v>
      </c>
      <c r="R33" s="201">
        <v>10.37</v>
      </c>
      <c r="S33" s="201">
        <v>6.44</v>
      </c>
      <c r="T33" s="201">
        <v>0.82</v>
      </c>
      <c r="U33" s="201">
        <v>49.71</v>
      </c>
      <c r="V33" s="201">
        <v>3.28</v>
      </c>
      <c r="W33" s="201">
        <v>7.49</v>
      </c>
      <c r="X33" s="201">
        <v>62.55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40.26</v>
      </c>
      <c r="AF33" s="201">
        <v>0</v>
      </c>
      <c r="AG33" s="201">
        <v>0</v>
      </c>
      <c r="AH33" s="201">
        <v>0</v>
      </c>
      <c r="AI33" s="201">
        <v>133.61000000000001</v>
      </c>
      <c r="AJ33" s="201">
        <v>0</v>
      </c>
      <c r="AK33" s="201">
        <v>363.38</v>
      </c>
      <c r="AL33" s="201">
        <v>0</v>
      </c>
      <c r="AM33" s="201">
        <v>0</v>
      </c>
      <c r="AN33" s="201">
        <v>0</v>
      </c>
      <c r="AO33">
        <v>0</v>
      </c>
      <c r="AP33" s="201">
        <v>57.62</v>
      </c>
      <c r="AQ33" s="201">
        <v>14.41</v>
      </c>
      <c r="AR33" s="201">
        <v>39.5</v>
      </c>
      <c r="AS33" s="201">
        <v>1.92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3.97</v>
      </c>
      <c r="AZ33" s="201">
        <v>4.67</v>
      </c>
      <c r="BA33" s="201">
        <v>3.21</v>
      </c>
      <c r="BB33" s="201">
        <v>1.45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270.83</v>
      </c>
      <c r="L34" s="201">
        <v>2.88</v>
      </c>
      <c r="M34" s="201">
        <v>63.56</v>
      </c>
      <c r="N34" s="201">
        <v>52.67</v>
      </c>
      <c r="O34" s="201">
        <v>73.61</v>
      </c>
      <c r="P34" s="201">
        <v>27.32</v>
      </c>
      <c r="Q34" s="201">
        <v>5.28</v>
      </c>
      <c r="R34" s="201">
        <v>10.37</v>
      </c>
      <c r="S34" s="201">
        <v>6.44</v>
      </c>
      <c r="T34" s="201">
        <v>0.82</v>
      </c>
      <c r="U34" s="201">
        <v>49.71</v>
      </c>
      <c r="V34" s="201">
        <v>3.28</v>
      </c>
      <c r="W34" s="201">
        <v>7.49</v>
      </c>
      <c r="X34" s="201">
        <v>62.55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40.26</v>
      </c>
      <c r="AF34" s="201">
        <v>0</v>
      </c>
      <c r="AG34" s="201">
        <v>0</v>
      </c>
      <c r="AH34" s="201">
        <v>0</v>
      </c>
      <c r="AI34" s="201">
        <v>133.61000000000001</v>
      </c>
      <c r="AJ34" s="201">
        <v>0</v>
      </c>
      <c r="AK34" s="201">
        <v>363.38</v>
      </c>
      <c r="AL34" s="201">
        <v>0</v>
      </c>
      <c r="AM34" s="201">
        <v>0</v>
      </c>
      <c r="AN34" s="201">
        <v>0</v>
      </c>
      <c r="AO34">
        <v>0</v>
      </c>
      <c r="AP34" s="201">
        <v>57.62</v>
      </c>
      <c r="AQ34" s="201">
        <v>14.41</v>
      </c>
      <c r="AR34" s="201">
        <v>42</v>
      </c>
      <c r="AS34" s="201">
        <v>1.92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3.97</v>
      </c>
      <c r="AZ34" s="201">
        <v>4.67</v>
      </c>
      <c r="BA34" s="201">
        <v>3.21</v>
      </c>
      <c r="BB34" s="201">
        <v>1.45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270.83</v>
      </c>
      <c r="L35" s="201">
        <v>2.88</v>
      </c>
      <c r="M35" s="201">
        <v>63.56</v>
      </c>
      <c r="N35" s="201">
        <v>52.67</v>
      </c>
      <c r="O35" s="201">
        <v>73.61</v>
      </c>
      <c r="P35" s="201">
        <v>27.32</v>
      </c>
      <c r="Q35" s="201">
        <v>5.28</v>
      </c>
      <c r="R35" s="201">
        <v>10.37</v>
      </c>
      <c r="S35" s="201">
        <v>6.44</v>
      </c>
      <c r="T35" s="201">
        <v>0.82</v>
      </c>
      <c r="U35" s="201">
        <v>49.71</v>
      </c>
      <c r="V35" s="201">
        <v>3.28</v>
      </c>
      <c r="W35" s="201">
        <v>7.49</v>
      </c>
      <c r="X35" s="201">
        <v>62.55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40.26</v>
      </c>
      <c r="AF35" s="201">
        <v>0</v>
      </c>
      <c r="AG35" s="201">
        <v>0</v>
      </c>
      <c r="AH35" s="201">
        <v>0</v>
      </c>
      <c r="AI35" s="201">
        <v>133.61000000000001</v>
      </c>
      <c r="AJ35" s="201">
        <v>0</v>
      </c>
      <c r="AK35" s="201">
        <v>363.38</v>
      </c>
      <c r="AL35" s="201">
        <v>0</v>
      </c>
      <c r="AM35" s="201">
        <v>0</v>
      </c>
      <c r="AN35" s="201">
        <v>0</v>
      </c>
      <c r="AO35">
        <v>0</v>
      </c>
      <c r="AP35" s="201">
        <v>57.62</v>
      </c>
      <c r="AQ35" s="201">
        <v>17.670000000000002</v>
      </c>
      <c r="AR35" s="201">
        <v>44</v>
      </c>
      <c r="AS35" s="201">
        <v>1.92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3.97</v>
      </c>
      <c r="AZ35" s="201">
        <v>4.67</v>
      </c>
      <c r="BA35" s="201">
        <v>3.21</v>
      </c>
      <c r="BB35" s="201">
        <v>1.45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270.83</v>
      </c>
      <c r="L36" s="201">
        <v>2.88</v>
      </c>
      <c r="M36" s="201">
        <v>63.56</v>
      </c>
      <c r="N36" s="201">
        <v>52.67</v>
      </c>
      <c r="O36" s="201">
        <v>73.61</v>
      </c>
      <c r="P36" s="201">
        <v>27.32</v>
      </c>
      <c r="Q36" s="201">
        <v>5.28</v>
      </c>
      <c r="R36" s="201">
        <v>10.37</v>
      </c>
      <c r="S36" s="201">
        <v>6.44</v>
      </c>
      <c r="T36" s="201">
        <v>0.82</v>
      </c>
      <c r="U36" s="201">
        <v>49.71</v>
      </c>
      <c r="V36" s="201">
        <v>3.28</v>
      </c>
      <c r="W36" s="201">
        <v>7.49</v>
      </c>
      <c r="X36" s="201">
        <v>62.55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40.26</v>
      </c>
      <c r="AF36" s="201">
        <v>0</v>
      </c>
      <c r="AG36" s="201">
        <v>0</v>
      </c>
      <c r="AH36" s="201">
        <v>0</v>
      </c>
      <c r="AI36" s="201">
        <v>133.61000000000001</v>
      </c>
      <c r="AJ36" s="201">
        <v>0</v>
      </c>
      <c r="AK36" s="201">
        <v>363.38</v>
      </c>
      <c r="AL36" s="201">
        <v>0</v>
      </c>
      <c r="AM36" s="201">
        <v>0</v>
      </c>
      <c r="AN36" s="201">
        <v>0</v>
      </c>
      <c r="AO36">
        <v>0</v>
      </c>
      <c r="AP36" s="201">
        <v>57.62</v>
      </c>
      <c r="AQ36" s="201">
        <v>17.670000000000002</v>
      </c>
      <c r="AR36" s="201">
        <v>47.5</v>
      </c>
      <c r="AS36" s="201">
        <v>1.92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3.97</v>
      </c>
      <c r="AZ36" s="201">
        <v>4.67</v>
      </c>
      <c r="BA36" s="201">
        <v>3.21</v>
      </c>
      <c r="BB36" s="201">
        <v>1.45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272.01</v>
      </c>
      <c r="L37" s="201">
        <v>6.12</v>
      </c>
      <c r="M37" s="201">
        <v>63.56</v>
      </c>
      <c r="N37" s="201">
        <v>52.67</v>
      </c>
      <c r="O37" s="201">
        <v>73.61</v>
      </c>
      <c r="P37" s="201">
        <v>27.32</v>
      </c>
      <c r="Q37" s="201">
        <v>5.42</v>
      </c>
      <c r="R37" s="201">
        <v>10.75</v>
      </c>
      <c r="S37" s="201">
        <v>6.68</v>
      </c>
      <c r="T37" s="201">
        <v>0.82</v>
      </c>
      <c r="U37" s="201">
        <v>49.71</v>
      </c>
      <c r="V37" s="201">
        <v>3.28</v>
      </c>
      <c r="W37" s="201">
        <v>7.49</v>
      </c>
      <c r="X37" s="201">
        <v>62.55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40.26</v>
      </c>
      <c r="AF37" s="201">
        <v>0</v>
      </c>
      <c r="AG37" s="201">
        <v>0</v>
      </c>
      <c r="AH37" s="201">
        <v>0</v>
      </c>
      <c r="AI37" s="201">
        <v>133.61000000000001</v>
      </c>
      <c r="AJ37" s="201">
        <v>0</v>
      </c>
      <c r="AK37" s="201">
        <v>363.38</v>
      </c>
      <c r="AL37" s="201">
        <v>0</v>
      </c>
      <c r="AM37" s="201">
        <v>0</v>
      </c>
      <c r="AN37" s="201">
        <v>0</v>
      </c>
      <c r="AO37">
        <v>0</v>
      </c>
      <c r="AP37" s="201">
        <v>57.62</v>
      </c>
      <c r="AQ37" s="201">
        <v>25.18</v>
      </c>
      <c r="AR37" s="201">
        <v>47.5</v>
      </c>
      <c r="AS37" s="201">
        <v>1.92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3.97</v>
      </c>
      <c r="AZ37" s="201">
        <v>4.67</v>
      </c>
      <c r="BA37" s="201">
        <v>3.21</v>
      </c>
      <c r="BB37" s="201">
        <v>1.45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272.01</v>
      </c>
      <c r="L38" s="201">
        <v>2.88</v>
      </c>
      <c r="M38" s="201">
        <v>63.56</v>
      </c>
      <c r="N38" s="201">
        <v>52.67</v>
      </c>
      <c r="O38" s="201">
        <v>73.61</v>
      </c>
      <c r="P38" s="201">
        <v>27.32</v>
      </c>
      <c r="Q38" s="201">
        <v>5.42</v>
      </c>
      <c r="R38" s="201">
        <v>10.75</v>
      </c>
      <c r="S38" s="201">
        <v>6.68</v>
      </c>
      <c r="T38" s="201">
        <v>0.82</v>
      </c>
      <c r="U38" s="201">
        <v>49.71</v>
      </c>
      <c r="V38" s="201">
        <v>3.28</v>
      </c>
      <c r="W38" s="201">
        <v>7.49</v>
      </c>
      <c r="X38" s="201">
        <v>62.55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40.26</v>
      </c>
      <c r="AF38" s="201">
        <v>0</v>
      </c>
      <c r="AG38" s="201">
        <v>0</v>
      </c>
      <c r="AH38" s="201">
        <v>0</v>
      </c>
      <c r="AI38" s="201">
        <v>133.61000000000001</v>
      </c>
      <c r="AJ38" s="201">
        <v>0</v>
      </c>
      <c r="AK38" s="201">
        <v>363.38</v>
      </c>
      <c r="AL38" s="201">
        <v>0</v>
      </c>
      <c r="AM38" s="201">
        <v>0</v>
      </c>
      <c r="AN38" s="201">
        <v>0</v>
      </c>
      <c r="AO38">
        <v>0</v>
      </c>
      <c r="AP38" s="201">
        <v>57.62</v>
      </c>
      <c r="AQ38" s="201">
        <v>25.18</v>
      </c>
      <c r="AR38" s="201">
        <v>47.5</v>
      </c>
      <c r="AS38" s="201">
        <v>1.92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3.97</v>
      </c>
      <c r="AZ38" s="201">
        <v>4.67</v>
      </c>
      <c r="BA38" s="201">
        <v>3.21</v>
      </c>
      <c r="BB38" s="201">
        <v>1.45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272.01</v>
      </c>
      <c r="L39" s="201">
        <v>2.88</v>
      </c>
      <c r="M39" s="201">
        <v>63.56</v>
      </c>
      <c r="N39" s="201">
        <v>52.67</v>
      </c>
      <c r="O39" s="201">
        <v>73.62</v>
      </c>
      <c r="P39" s="201">
        <v>27.32</v>
      </c>
      <c r="Q39" s="201">
        <v>5.42</v>
      </c>
      <c r="R39" s="201">
        <v>10.75</v>
      </c>
      <c r="S39" s="201">
        <v>6.68</v>
      </c>
      <c r="T39" s="201">
        <v>0.82</v>
      </c>
      <c r="U39" s="201">
        <v>49.71</v>
      </c>
      <c r="V39" s="201">
        <v>3.28</v>
      </c>
      <c r="W39" s="201">
        <v>7.49</v>
      </c>
      <c r="X39" s="201">
        <v>62.55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40.26</v>
      </c>
      <c r="AF39" s="201">
        <v>0</v>
      </c>
      <c r="AG39" s="201">
        <v>0</v>
      </c>
      <c r="AH39" s="201">
        <v>0</v>
      </c>
      <c r="AI39" s="201">
        <v>133.61000000000001</v>
      </c>
      <c r="AJ39" s="201">
        <v>0</v>
      </c>
      <c r="AK39" s="201">
        <v>363.15</v>
      </c>
      <c r="AL39" s="201">
        <v>0</v>
      </c>
      <c r="AM39" s="201">
        <v>0</v>
      </c>
      <c r="AN39" s="201">
        <v>0</v>
      </c>
      <c r="AO39">
        <v>0</v>
      </c>
      <c r="AP39" s="201">
        <v>57.62</v>
      </c>
      <c r="AQ39" s="201">
        <v>25.18</v>
      </c>
      <c r="AR39" s="201">
        <v>47.5</v>
      </c>
      <c r="AS39" s="201">
        <v>1.92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3.97</v>
      </c>
      <c r="AZ39" s="201">
        <v>4.67</v>
      </c>
      <c r="BA39" s="201">
        <v>3.21</v>
      </c>
      <c r="BB39" s="201">
        <v>1.45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272.01</v>
      </c>
      <c r="L40" s="201">
        <v>2.88</v>
      </c>
      <c r="M40" s="201">
        <v>63.56</v>
      </c>
      <c r="N40" s="201">
        <v>52.67</v>
      </c>
      <c r="O40" s="201">
        <v>73.62</v>
      </c>
      <c r="P40" s="201">
        <v>27.32</v>
      </c>
      <c r="Q40" s="201">
        <v>5.42</v>
      </c>
      <c r="R40" s="201">
        <v>10.75</v>
      </c>
      <c r="S40" s="201">
        <v>6.68</v>
      </c>
      <c r="T40" s="201">
        <v>0.82</v>
      </c>
      <c r="U40" s="201">
        <v>49.71</v>
      </c>
      <c r="V40" s="201">
        <v>3.28</v>
      </c>
      <c r="W40" s="201">
        <v>7.49</v>
      </c>
      <c r="X40" s="201">
        <v>62.55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40.26</v>
      </c>
      <c r="AF40" s="201">
        <v>0</v>
      </c>
      <c r="AG40" s="201">
        <v>0</v>
      </c>
      <c r="AH40" s="201">
        <v>0</v>
      </c>
      <c r="AI40" s="201">
        <v>133.61000000000001</v>
      </c>
      <c r="AJ40" s="201">
        <v>0</v>
      </c>
      <c r="AK40" s="201">
        <v>363.15</v>
      </c>
      <c r="AL40" s="201">
        <v>0</v>
      </c>
      <c r="AM40" s="201">
        <v>0</v>
      </c>
      <c r="AN40" s="201">
        <v>0</v>
      </c>
      <c r="AO40">
        <v>0</v>
      </c>
      <c r="AP40" s="201">
        <v>57.63</v>
      </c>
      <c r="AQ40" s="201">
        <v>25.18</v>
      </c>
      <c r="AR40" s="201">
        <v>47.5</v>
      </c>
      <c r="AS40" s="201">
        <v>1.92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3.97</v>
      </c>
      <c r="AZ40" s="201">
        <v>4.67</v>
      </c>
      <c r="BA40" s="201">
        <v>3.21</v>
      </c>
      <c r="BB40" s="201">
        <v>1.45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272.01</v>
      </c>
      <c r="L41" s="201">
        <v>2.88</v>
      </c>
      <c r="M41" s="201">
        <v>63.56</v>
      </c>
      <c r="N41" s="201">
        <v>52.67</v>
      </c>
      <c r="O41" s="201">
        <v>73.62</v>
      </c>
      <c r="P41" s="201">
        <v>27.32</v>
      </c>
      <c r="Q41" s="201">
        <v>5.42</v>
      </c>
      <c r="R41" s="201">
        <v>10.75</v>
      </c>
      <c r="S41" s="201">
        <v>6.68</v>
      </c>
      <c r="T41" s="201">
        <v>0.82</v>
      </c>
      <c r="U41" s="201">
        <v>49.71</v>
      </c>
      <c r="V41" s="201">
        <v>3.28</v>
      </c>
      <c r="W41" s="201">
        <v>7.49</v>
      </c>
      <c r="X41" s="201">
        <v>62.55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40.26</v>
      </c>
      <c r="AF41" s="201">
        <v>0</v>
      </c>
      <c r="AG41" s="201">
        <v>0</v>
      </c>
      <c r="AH41" s="201">
        <v>0</v>
      </c>
      <c r="AI41" s="201">
        <v>133.61000000000001</v>
      </c>
      <c r="AJ41" s="201">
        <v>0</v>
      </c>
      <c r="AK41" s="201">
        <v>363.15</v>
      </c>
      <c r="AL41" s="201">
        <v>0</v>
      </c>
      <c r="AM41" s="201">
        <v>0</v>
      </c>
      <c r="AN41" s="201">
        <v>0</v>
      </c>
      <c r="AO41">
        <v>0</v>
      </c>
      <c r="AP41" s="201">
        <v>57.63</v>
      </c>
      <c r="AQ41" s="201">
        <v>25.18</v>
      </c>
      <c r="AR41" s="201">
        <v>47.5</v>
      </c>
      <c r="AS41" s="201">
        <v>1.92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3.97</v>
      </c>
      <c r="AZ41" s="201">
        <v>4.67</v>
      </c>
      <c r="BA41" s="201">
        <v>3.21</v>
      </c>
      <c r="BB41" s="201">
        <v>1.45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272.01</v>
      </c>
      <c r="L42" s="201">
        <v>2.88</v>
      </c>
      <c r="M42" s="201">
        <v>63.56</v>
      </c>
      <c r="N42" s="201">
        <v>52.67</v>
      </c>
      <c r="O42" s="201">
        <v>73.62</v>
      </c>
      <c r="P42" s="201">
        <v>27.32</v>
      </c>
      <c r="Q42" s="201">
        <v>5.42</v>
      </c>
      <c r="R42" s="201">
        <v>10.75</v>
      </c>
      <c r="S42" s="201">
        <v>6.68</v>
      </c>
      <c r="T42" s="201">
        <v>0.82</v>
      </c>
      <c r="U42" s="201">
        <v>49.71</v>
      </c>
      <c r="V42" s="201">
        <v>3.28</v>
      </c>
      <c r="W42" s="201">
        <v>7.49</v>
      </c>
      <c r="X42" s="201">
        <v>62.55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40.26</v>
      </c>
      <c r="AF42" s="201">
        <v>0</v>
      </c>
      <c r="AG42" s="201">
        <v>0</v>
      </c>
      <c r="AH42" s="201">
        <v>0</v>
      </c>
      <c r="AI42" s="201">
        <v>133.61000000000001</v>
      </c>
      <c r="AJ42" s="201">
        <v>0</v>
      </c>
      <c r="AK42" s="201">
        <v>363.15</v>
      </c>
      <c r="AL42" s="201">
        <v>0</v>
      </c>
      <c r="AM42" s="201">
        <v>0</v>
      </c>
      <c r="AN42" s="201">
        <v>0</v>
      </c>
      <c r="AO42">
        <v>0</v>
      </c>
      <c r="AP42" s="201">
        <v>57.63</v>
      </c>
      <c r="AQ42" s="201">
        <v>25.18</v>
      </c>
      <c r="AR42" s="201">
        <v>47.5</v>
      </c>
      <c r="AS42" s="201">
        <v>1.92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3.97</v>
      </c>
      <c r="AZ42" s="201">
        <v>4.67</v>
      </c>
      <c r="BA42" s="201">
        <v>3.21</v>
      </c>
      <c r="BB42" s="201">
        <v>1.45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272.01</v>
      </c>
      <c r="L43" s="201">
        <v>2.88</v>
      </c>
      <c r="M43" s="201">
        <v>34.96</v>
      </c>
      <c r="N43" s="201">
        <v>28.96</v>
      </c>
      <c r="O43" s="201">
        <v>40.49</v>
      </c>
      <c r="P43" s="201">
        <v>15.85</v>
      </c>
      <c r="Q43" s="201">
        <v>5.42</v>
      </c>
      <c r="R43" s="201">
        <v>10.75</v>
      </c>
      <c r="S43" s="201">
        <v>6.68</v>
      </c>
      <c r="T43" s="201">
        <v>0.82</v>
      </c>
      <c r="U43" s="201">
        <v>49.71</v>
      </c>
      <c r="V43" s="201">
        <v>3.28</v>
      </c>
      <c r="W43" s="201">
        <v>7.49</v>
      </c>
      <c r="X43" s="201">
        <v>22.95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40.26</v>
      </c>
      <c r="AF43" s="201">
        <v>0</v>
      </c>
      <c r="AG43" s="201">
        <v>0</v>
      </c>
      <c r="AH43" s="201">
        <v>0</v>
      </c>
      <c r="AI43" s="201">
        <v>133.61000000000001</v>
      </c>
      <c r="AJ43" s="201">
        <v>0</v>
      </c>
      <c r="AK43" s="201">
        <v>363.15</v>
      </c>
      <c r="AL43" s="201">
        <v>0</v>
      </c>
      <c r="AM43" s="201">
        <v>0</v>
      </c>
      <c r="AN43" s="201">
        <v>0</v>
      </c>
      <c r="AO43">
        <v>0</v>
      </c>
      <c r="AP43" s="201">
        <v>57.63</v>
      </c>
      <c r="AQ43" s="201">
        <v>25.18</v>
      </c>
      <c r="AR43" s="201">
        <v>47.5</v>
      </c>
      <c r="AS43" s="201">
        <v>1.92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3.97</v>
      </c>
      <c r="AZ43" s="201">
        <v>4.67</v>
      </c>
      <c r="BA43" s="201">
        <v>3.21</v>
      </c>
      <c r="BB43" s="201">
        <v>1.45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272.01</v>
      </c>
      <c r="L44" s="201">
        <v>2.88</v>
      </c>
      <c r="M44" s="201">
        <v>34.96</v>
      </c>
      <c r="N44" s="201">
        <v>28.96</v>
      </c>
      <c r="O44" s="201">
        <v>40.49</v>
      </c>
      <c r="P44" s="201">
        <v>15.85</v>
      </c>
      <c r="Q44" s="201">
        <v>5.42</v>
      </c>
      <c r="R44" s="201">
        <v>10.75</v>
      </c>
      <c r="S44" s="201">
        <v>6.68</v>
      </c>
      <c r="T44" s="201">
        <v>0.82</v>
      </c>
      <c r="U44" s="201">
        <v>49.71</v>
      </c>
      <c r="V44" s="201">
        <v>3.28</v>
      </c>
      <c r="W44" s="201">
        <v>7.49</v>
      </c>
      <c r="X44" s="201">
        <v>22.95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40.26</v>
      </c>
      <c r="AF44" s="201">
        <v>0</v>
      </c>
      <c r="AG44" s="201">
        <v>0</v>
      </c>
      <c r="AH44" s="201">
        <v>0</v>
      </c>
      <c r="AI44" s="201">
        <v>133.61000000000001</v>
      </c>
      <c r="AJ44" s="201">
        <v>0</v>
      </c>
      <c r="AK44" s="201">
        <v>363.15</v>
      </c>
      <c r="AL44" s="201">
        <v>0</v>
      </c>
      <c r="AM44" s="201">
        <v>0</v>
      </c>
      <c r="AN44" s="201">
        <v>0</v>
      </c>
      <c r="AO44">
        <v>0</v>
      </c>
      <c r="AP44" s="201">
        <v>57.63</v>
      </c>
      <c r="AQ44" s="201">
        <v>25.18</v>
      </c>
      <c r="AR44" s="201">
        <v>47.5</v>
      </c>
      <c r="AS44" s="201">
        <v>1.92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3.97</v>
      </c>
      <c r="AZ44" s="201">
        <v>4.67</v>
      </c>
      <c r="BA44" s="201">
        <v>3.21</v>
      </c>
      <c r="BB44" s="201">
        <v>1.45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272.01</v>
      </c>
      <c r="L45" s="201">
        <v>2.88</v>
      </c>
      <c r="M45" s="201">
        <v>34.96</v>
      </c>
      <c r="N45" s="201">
        <v>28.96</v>
      </c>
      <c r="O45" s="201">
        <v>40.49</v>
      </c>
      <c r="P45" s="201">
        <v>15.85</v>
      </c>
      <c r="Q45" s="201">
        <v>5.42</v>
      </c>
      <c r="R45" s="201">
        <v>10.75</v>
      </c>
      <c r="S45" s="201">
        <v>6.68</v>
      </c>
      <c r="T45" s="201">
        <v>0.82</v>
      </c>
      <c r="U45" s="201">
        <v>49.71</v>
      </c>
      <c r="V45" s="201">
        <v>3.28</v>
      </c>
      <c r="W45" s="201">
        <v>7.49</v>
      </c>
      <c r="X45" s="201">
        <v>22.95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40.26</v>
      </c>
      <c r="AF45" s="201">
        <v>0</v>
      </c>
      <c r="AG45" s="201">
        <v>0</v>
      </c>
      <c r="AH45" s="201">
        <v>0</v>
      </c>
      <c r="AI45" s="201">
        <v>133.61000000000001</v>
      </c>
      <c r="AJ45" s="201">
        <v>0</v>
      </c>
      <c r="AK45" s="201">
        <v>363.15</v>
      </c>
      <c r="AL45" s="201">
        <v>0</v>
      </c>
      <c r="AM45" s="201">
        <v>0</v>
      </c>
      <c r="AN45" s="201">
        <v>0</v>
      </c>
      <c r="AO45">
        <v>0</v>
      </c>
      <c r="AP45" s="201">
        <v>57.63</v>
      </c>
      <c r="AQ45" s="201">
        <v>25.18</v>
      </c>
      <c r="AR45" s="201">
        <v>47.5</v>
      </c>
      <c r="AS45" s="201">
        <v>1.92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3.97</v>
      </c>
      <c r="AZ45" s="201">
        <v>4.67</v>
      </c>
      <c r="BA45" s="201">
        <v>3.21</v>
      </c>
      <c r="BB45" s="201">
        <v>1.45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272.01</v>
      </c>
      <c r="L46" s="201">
        <v>2.88</v>
      </c>
      <c r="M46" s="201">
        <v>34.96</v>
      </c>
      <c r="N46" s="201">
        <v>28.96</v>
      </c>
      <c r="O46" s="201">
        <v>40.49</v>
      </c>
      <c r="P46" s="201">
        <v>15.85</v>
      </c>
      <c r="Q46" s="201">
        <v>5.42</v>
      </c>
      <c r="R46" s="201">
        <v>10.75</v>
      </c>
      <c r="S46" s="201">
        <v>6.68</v>
      </c>
      <c r="T46" s="201">
        <v>0.82</v>
      </c>
      <c r="U46" s="201">
        <v>49.71</v>
      </c>
      <c r="V46" s="201">
        <v>3.28</v>
      </c>
      <c r="W46" s="201">
        <v>7.49</v>
      </c>
      <c r="X46" s="201">
        <v>22.95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40.26</v>
      </c>
      <c r="AF46" s="201">
        <v>0</v>
      </c>
      <c r="AG46" s="201">
        <v>0</v>
      </c>
      <c r="AH46" s="201">
        <v>0</v>
      </c>
      <c r="AI46" s="201">
        <v>133.61000000000001</v>
      </c>
      <c r="AJ46" s="201">
        <v>0</v>
      </c>
      <c r="AK46" s="201">
        <v>363.15</v>
      </c>
      <c r="AL46" s="201">
        <v>0</v>
      </c>
      <c r="AM46" s="201">
        <v>0</v>
      </c>
      <c r="AN46" s="201">
        <v>0</v>
      </c>
      <c r="AO46">
        <v>0</v>
      </c>
      <c r="AP46" s="201">
        <v>57.63</v>
      </c>
      <c r="AQ46" s="201">
        <v>25.18</v>
      </c>
      <c r="AR46" s="201">
        <v>47.5</v>
      </c>
      <c r="AS46" s="201">
        <v>1.92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3.97</v>
      </c>
      <c r="AZ46" s="201">
        <v>4.67</v>
      </c>
      <c r="BA46" s="201">
        <v>3.21</v>
      </c>
      <c r="BB46" s="201">
        <v>1.45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272.01</v>
      </c>
      <c r="L47" s="201">
        <v>2.88</v>
      </c>
      <c r="M47" s="201">
        <v>34.96</v>
      </c>
      <c r="N47" s="201">
        <v>28.96</v>
      </c>
      <c r="O47" s="201">
        <v>40.49</v>
      </c>
      <c r="P47" s="201">
        <v>15.85</v>
      </c>
      <c r="Q47" s="201">
        <v>5.42</v>
      </c>
      <c r="R47" s="201">
        <v>10.75</v>
      </c>
      <c r="S47" s="201">
        <v>6.68</v>
      </c>
      <c r="T47" s="201">
        <v>0.82</v>
      </c>
      <c r="U47" s="201">
        <v>49.71</v>
      </c>
      <c r="V47" s="201">
        <v>3.28</v>
      </c>
      <c r="W47" s="201">
        <v>7.49</v>
      </c>
      <c r="X47" s="201">
        <v>22.95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40.26</v>
      </c>
      <c r="AF47" s="201">
        <v>0</v>
      </c>
      <c r="AG47" s="201">
        <v>0</v>
      </c>
      <c r="AH47" s="201">
        <v>0</v>
      </c>
      <c r="AI47" s="201">
        <v>133.61000000000001</v>
      </c>
      <c r="AJ47" s="201">
        <v>0</v>
      </c>
      <c r="AK47" s="201">
        <v>363.15</v>
      </c>
      <c r="AL47" s="201">
        <v>0</v>
      </c>
      <c r="AM47" s="201">
        <v>0</v>
      </c>
      <c r="AN47" s="201">
        <v>0</v>
      </c>
      <c r="AO47">
        <v>0</v>
      </c>
      <c r="AP47" s="201">
        <v>57.63</v>
      </c>
      <c r="AQ47" s="201">
        <v>25.18</v>
      </c>
      <c r="AR47" s="201">
        <v>47.5</v>
      </c>
      <c r="AS47" s="201">
        <v>1.92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3.97</v>
      </c>
      <c r="AZ47" s="201">
        <v>4.67</v>
      </c>
      <c r="BA47" s="201">
        <v>3.21</v>
      </c>
      <c r="BB47" s="201">
        <v>1.45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272.01</v>
      </c>
      <c r="L48" s="201">
        <v>2.88</v>
      </c>
      <c r="M48" s="201">
        <v>34.96</v>
      </c>
      <c r="N48" s="201">
        <v>28.96</v>
      </c>
      <c r="O48" s="201">
        <v>40.49</v>
      </c>
      <c r="P48" s="201">
        <v>15.85</v>
      </c>
      <c r="Q48" s="201">
        <v>5.42</v>
      </c>
      <c r="R48" s="201">
        <v>10.75</v>
      </c>
      <c r="S48" s="201">
        <v>6.68</v>
      </c>
      <c r="T48" s="201">
        <v>0.82</v>
      </c>
      <c r="U48" s="201">
        <v>49.71</v>
      </c>
      <c r="V48" s="201">
        <v>3.28</v>
      </c>
      <c r="W48" s="201">
        <v>7.49</v>
      </c>
      <c r="X48" s="201">
        <v>22.95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40.26</v>
      </c>
      <c r="AF48" s="201">
        <v>0</v>
      </c>
      <c r="AG48" s="201">
        <v>0</v>
      </c>
      <c r="AH48" s="201">
        <v>0</v>
      </c>
      <c r="AI48" s="201">
        <v>133.61000000000001</v>
      </c>
      <c r="AJ48" s="201">
        <v>0</v>
      </c>
      <c r="AK48" s="201">
        <v>363.15</v>
      </c>
      <c r="AL48" s="201">
        <v>0</v>
      </c>
      <c r="AM48" s="201">
        <v>0</v>
      </c>
      <c r="AN48" s="201">
        <v>0</v>
      </c>
      <c r="AO48">
        <v>0</v>
      </c>
      <c r="AP48" s="201">
        <v>57.63</v>
      </c>
      <c r="AQ48" s="201">
        <v>25.18</v>
      </c>
      <c r="AR48" s="201">
        <v>47.5</v>
      </c>
      <c r="AS48" s="201">
        <v>1.92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3.97</v>
      </c>
      <c r="AZ48" s="201">
        <v>4.67</v>
      </c>
      <c r="BA48" s="201">
        <v>3.21</v>
      </c>
      <c r="BB48" s="201">
        <v>1.45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272.01</v>
      </c>
      <c r="L49" s="201">
        <v>2.88</v>
      </c>
      <c r="M49" s="201">
        <v>34.96</v>
      </c>
      <c r="N49" s="201">
        <v>28.96</v>
      </c>
      <c r="O49" s="201">
        <v>40.49</v>
      </c>
      <c r="P49" s="201">
        <v>15.85</v>
      </c>
      <c r="Q49" s="201">
        <v>5.42</v>
      </c>
      <c r="R49" s="201">
        <v>10.75</v>
      </c>
      <c r="S49" s="201">
        <v>6.68</v>
      </c>
      <c r="T49" s="201">
        <v>0.82</v>
      </c>
      <c r="U49" s="201">
        <v>49.71</v>
      </c>
      <c r="V49" s="201">
        <v>3.28</v>
      </c>
      <c r="W49" s="201">
        <v>7.49</v>
      </c>
      <c r="X49" s="201">
        <v>22.95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40.26</v>
      </c>
      <c r="AF49" s="201">
        <v>0</v>
      </c>
      <c r="AG49" s="201">
        <v>0</v>
      </c>
      <c r="AH49" s="201">
        <v>0</v>
      </c>
      <c r="AI49" s="201">
        <v>133.61000000000001</v>
      </c>
      <c r="AJ49" s="201">
        <v>0</v>
      </c>
      <c r="AK49" s="201">
        <v>363.15</v>
      </c>
      <c r="AL49" s="201">
        <v>0</v>
      </c>
      <c r="AM49" s="201">
        <v>0</v>
      </c>
      <c r="AN49" s="201">
        <v>0</v>
      </c>
      <c r="AO49">
        <v>0</v>
      </c>
      <c r="AP49" s="201">
        <v>57.63</v>
      </c>
      <c r="AQ49" s="201">
        <v>25.18</v>
      </c>
      <c r="AR49" s="201">
        <v>47.5</v>
      </c>
      <c r="AS49" s="201">
        <v>1.92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3.97</v>
      </c>
      <c r="AZ49" s="201">
        <v>4.67</v>
      </c>
      <c r="BA49" s="201">
        <v>3.21</v>
      </c>
      <c r="BB49" s="201">
        <v>1.45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272.01</v>
      </c>
      <c r="L50" s="201">
        <v>2.88</v>
      </c>
      <c r="M50" s="201">
        <v>34.96</v>
      </c>
      <c r="N50" s="201">
        <v>28.96</v>
      </c>
      <c r="O50" s="201">
        <v>40.49</v>
      </c>
      <c r="P50" s="201">
        <v>15.85</v>
      </c>
      <c r="Q50" s="201">
        <v>5.42</v>
      </c>
      <c r="R50" s="201">
        <v>10.75</v>
      </c>
      <c r="S50" s="201">
        <v>6.68</v>
      </c>
      <c r="T50" s="201">
        <v>0.82</v>
      </c>
      <c r="U50" s="201">
        <v>49.71</v>
      </c>
      <c r="V50" s="201">
        <v>3.28</v>
      </c>
      <c r="W50" s="201">
        <v>7.49</v>
      </c>
      <c r="X50" s="201">
        <v>22.95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40.26</v>
      </c>
      <c r="AF50" s="201">
        <v>0</v>
      </c>
      <c r="AG50" s="201">
        <v>0</v>
      </c>
      <c r="AH50" s="201">
        <v>0</v>
      </c>
      <c r="AI50" s="201">
        <v>133.61000000000001</v>
      </c>
      <c r="AJ50" s="201">
        <v>0</v>
      </c>
      <c r="AK50" s="201">
        <v>363.15</v>
      </c>
      <c r="AL50" s="201">
        <v>0</v>
      </c>
      <c r="AM50" s="201">
        <v>0</v>
      </c>
      <c r="AN50" s="201">
        <v>0</v>
      </c>
      <c r="AO50">
        <v>0</v>
      </c>
      <c r="AP50" s="201">
        <v>57.63</v>
      </c>
      <c r="AQ50" s="201">
        <v>25.18</v>
      </c>
      <c r="AR50" s="201">
        <v>47.5</v>
      </c>
      <c r="AS50" s="201">
        <v>1.92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3.97</v>
      </c>
      <c r="AZ50" s="201">
        <v>4.67</v>
      </c>
      <c r="BA50" s="201">
        <v>3.21</v>
      </c>
      <c r="BB50" s="201">
        <v>1.45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272.01</v>
      </c>
      <c r="L51" s="201">
        <v>2.88</v>
      </c>
      <c r="M51" s="201">
        <v>34.96</v>
      </c>
      <c r="N51" s="201">
        <v>28.96</v>
      </c>
      <c r="O51" s="201">
        <v>40.49</v>
      </c>
      <c r="P51" s="201">
        <v>15.85</v>
      </c>
      <c r="Q51" s="201">
        <v>5.42</v>
      </c>
      <c r="R51" s="201">
        <v>10.75</v>
      </c>
      <c r="S51" s="201">
        <v>6.68</v>
      </c>
      <c r="T51" s="201">
        <v>0.82</v>
      </c>
      <c r="U51" s="201">
        <v>49.71</v>
      </c>
      <c r="V51" s="201">
        <v>3.28</v>
      </c>
      <c r="W51" s="201">
        <v>7.49</v>
      </c>
      <c r="X51" s="201">
        <v>22.95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40.26</v>
      </c>
      <c r="AF51" s="201">
        <v>0</v>
      </c>
      <c r="AG51" s="201">
        <v>0</v>
      </c>
      <c r="AH51" s="201">
        <v>0</v>
      </c>
      <c r="AI51" s="201">
        <v>133.61000000000001</v>
      </c>
      <c r="AJ51" s="201">
        <v>0</v>
      </c>
      <c r="AK51" s="201">
        <v>363.15</v>
      </c>
      <c r="AL51" s="201">
        <v>0</v>
      </c>
      <c r="AM51" s="201">
        <v>0</v>
      </c>
      <c r="AN51" s="201">
        <v>0</v>
      </c>
      <c r="AO51">
        <v>0</v>
      </c>
      <c r="AP51" s="201">
        <v>57.63</v>
      </c>
      <c r="AQ51" s="201">
        <v>25.18</v>
      </c>
      <c r="AR51" s="201">
        <v>47.5</v>
      </c>
      <c r="AS51" s="201">
        <v>1.92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3.97</v>
      </c>
      <c r="AZ51" s="201">
        <v>4.67</v>
      </c>
      <c r="BA51" s="201">
        <v>3.21</v>
      </c>
      <c r="BB51" s="201">
        <v>1.45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272.01</v>
      </c>
      <c r="L52" s="201">
        <v>2.88</v>
      </c>
      <c r="M52" s="201">
        <v>34.96</v>
      </c>
      <c r="N52" s="201">
        <v>28.96</v>
      </c>
      <c r="O52" s="201">
        <v>40.49</v>
      </c>
      <c r="P52" s="201">
        <v>15.85</v>
      </c>
      <c r="Q52" s="201">
        <v>5.42</v>
      </c>
      <c r="R52" s="201">
        <v>10.75</v>
      </c>
      <c r="S52" s="201">
        <v>6.68</v>
      </c>
      <c r="T52" s="201">
        <v>0.82</v>
      </c>
      <c r="U52" s="201">
        <v>49.71</v>
      </c>
      <c r="V52" s="201">
        <v>3.27</v>
      </c>
      <c r="W52" s="201">
        <v>7.49</v>
      </c>
      <c r="X52" s="201">
        <v>22.95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40.26</v>
      </c>
      <c r="AF52" s="201">
        <v>0</v>
      </c>
      <c r="AG52" s="201">
        <v>0</v>
      </c>
      <c r="AH52" s="201">
        <v>0</v>
      </c>
      <c r="AI52" s="201">
        <v>133.61000000000001</v>
      </c>
      <c r="AJ52" s="201">
        <v>0</v>
      </c>
      <c r="AK52" s="201">
        <v>363.15</v>
      </c>
      <c r="AL52" s="201">
        <v>0</v>
      </c>
      <c r="AM52" s="201">
        <v>0</v>
      </c>
      <c r="AN52" s="201">
        <v>0</v>
      </c>
      <c r="AO52">
        <v>0</v>
      </c>
      <c r="AP52" s="201">
        <v>57.63</v>
      </c>
      <c r="AQ52" s="201">
        <v>25.18</v>
      </c>
      <c r="AR52" s="201">
        <v>47.5</v>
      </c>
      <c r="AS52" s="201">
        <v>1.92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3.97</v>
      </c>
      <c r="AZ52" s="201">
        <v>4.67</v>
      </c>
      <c r="BA52" s="201">
        <v>3.21</v>
      </c>
      <c r="BB52" s="201">
        <v>1.45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272.14999999999998</v>
      </c>
      <c r="L53" s="201">
        <v>2.88</v>
      </c>
      <c r="M53" s="201">
        <v>34.96</v>
      </c>
      <c r="N53" s="201">
        <v>28.96</v>
      </c>
      <c r="O53" s="201">
        <v>40.49</v>
      </c>
      <c r="P53" s="201">
        <v>15.85</v>
      </c>
      <c r="Q53" s="201">
        <v>5.42</v>
      </c>
      <c r="R53" s="201">
        <v>10.75</v>
      </c>
      <c r="S53" s="201">
        <v>6.68</v>
      </c>
      <c r="T53" s="201">
        <v>0.82</v>
      </c>
      <c r="U53" s="201">
        <v>49.71</v>
      </c>
      <c r="V53" s="201">
        <v>3.27</v>
      </c>
      <c r="W53" s="201">
        <v>7.49</v>
      </c>
      <c r="X53" s="201">
        <v>22.95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40.26</v>
      </c>
      <c r="AF53" s="201">
        <v>0</v>
      </c>
      <c r="AG53" s="201">
        <v>0</v>
      </c>
      <c r="AH53" s="201">
        <v>0</v>
      </c>
      <c r="AI53" s="201">
        <v>133.61000000000001</v>
      </c>
      <c r="AJ53" s="201">
        <v>0</v>
      </c>
      <c r="AK53" s="201">
        <v>363.15</v>
      </c>
      <c r="AL53" s="201">
        <v>0</v>
      </c>
      <c r="AM53" s="201">
        <v>0</v>
      </c>
      <c r="AN53" s="201">
        <v>0</v>
      </c>
      <c r="AO53">
        <v>0</v>
      </c>
      <c r="AP53" s="201">
        <v>57.63</v>
      </c>
      <c r="AQ53" s="201">
        <v>25.18</v>
      </c>
      <c r="AR53" s="201">
        <v>47.5</v>
      </c>
      <c r="AS53" s="201">
        <v>1.92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3.97</v>
      </c>
      <c r="AZ53" s="201">
        <v>4.67</v>
      </c>
      <c r="BA53" s="201">
        <v>3.21</v>
      </c>
      <c r="BB53" s="201">
        <v>1.45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272.14999999999998</v>
      </c>
      <c r="L54" s="201">
        <v>2.88</v>
      </c>
      <c r="M54" s="201">
        <v>34.96</v>
      </c>
      <c r="N54" s="201">
        <v>28.96</v>
      </c>
      <c r="O54" s="201">
        <v>40.49</v>
      </c>
      <c r="P54" s="201">
        <v>15.85</v>
      </c>
      <c r="Q54" s="201">
        <v>5.42</v>
      </c>
      <c r="R54" s="201">
        <v>10.75</v>
      </c>
      <c r="S54" s="201">
        <v>6.68</v>
      </c>
      <c r="T54" s="201">
        <v>0.82</v>
      </c>
      <c r="U54" s="201">
        <v>49.71</v>
      </c>
      <c r="V54" s="201">
        <v>3.27</v>
      </c>
      <c r="W54" s="201">
        <v>7.49</v>
      </c>
      <c r="X54" s="201">
        <v>22.95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40.26</v>
      </c>
      <c r="AF54" s="201">
        <v>0</v>
      </c>
      <c r="AG54" s="201">
        <v>0</v>
      </c>
      <c r="AH54" s="201">
        <v>0</v>
      </c>
      <c r="AI54" s="201">
        <v>133.61000000000001</v>
      </c>
      <c r="AJ54" s="201">
        <v>0</v>
      </c>
      <c r="AK54" s="201">
        <v>363.15</v>
      </c>
      <c r="AL54" s="201">
        <v>0</v>
      </c>
      <c r="AM54" s="201">
        <v>0</v>
      </c>
      <c r="AN54" s="201">
        <v>0</v>
      </c>
      <c r="AO54">
        <v>0</v>
      </c>
      <c r="AP54" s="201">
        <v>57.63</v>
      </c>
      <c r="AQ54" s="201">
        <v>25.18</v>
      </c>
      <c r="AR54" s="201">
        <v>47.5</v>
      </c>
      <c r="AS54" s="201">
        <v>1.92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3.97</v>
      </c>
      <c r="AZ54" s="201">
        <v>4.67</v>
      </c>
      <c r="BA54" s="201">
        <v>3.21</v>
      </c>
      <c r="BB54" s="201">
        <v>1.45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272.14999999999998</v>
      </c>
      <c r="L55" s="201">
        <v>2.88</v>
      </c>
      <c r="M55" s="201">
        <v>34.96</v>
      </c>
      <c r="N55" s="201">
        <v>28.96</v>
      </c>
      <c r="O55" s="201">
        <v>40.49</v>
      </c>
      <c r="P55" s="201">
        <v>15.85</v>
      </c>
      <c r="Q55" s="201">
        <v>5.42</v>
      </c>
      <c r="R55" s="201">
        <v>10.75</v>
      </c>
      <c r="S55" s="201">
        <v>6.68</v>
      </c>
      <c r="T55" s="201">
        <v>0.82</v>
      </c>
      <c r="U55" s="201">
        <v>49.71</v>
      </c>
      <c r="V55" s="201">
        <v>3.28</v>
      </c>
      <c r="W55" s="201">
        <v>7.49</v>
      </c>
      <c r="X55" s="201">
        <v>22.95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40</v>
      </c>
      <c r="AF55" s="201">
        <v>0</v>
      </c>
      <c r="AG55" s="201">
        <v>0</v>
      </c>
      <c r="AH55" s="201">
        <v>0</v>
      </c>
      <c r="AI55" s="201">
        <v>133.61000000000001</v>
      </c>
      <c r="AJ55" s="201">
        <v>0</v>
      </c>
      <c r="AK55" s="201">
        <v>363.15</v>
      </c>
      <c r="AL55" s="201">
        <v>0</v>
      </c>
      <c r="AM55" s="201">
        <v>0</v>
      </c>
      <c r="AN55" s="201">
        <v>0</v>
      </c>
      <c r="AO55">
        <v>0</v>
      </c>
      <c r="AP55" s="201">
        <v>57.63</v>
      </c>
      <c r="AQ55" s="201">
        <v>25.18</v>
      </c>
      <c r="AR55" s="201">
        <v>47.5</v>
      </c>
      <c r="AS55" s="201">
        <v>1.92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3.97</v>
      </c>
      <c r="AZ55" s="201">
        <v>4.67</v>
      </c>
      <c r="BA55" s="201">
        <v>3.21</v>
      </c>
      <c r="BB55" s="201">
        <v>1.45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272.14999999999998</v>
      </c>
      <c r="L56" s="201">
        <v>2.88</v>
      </c>
      <c r="M56" s="201">
        <v>34.96</v>
      </c>
      <c r="N56" s="201">
        <v>28.96</v>
      </c>
      <c r="O56" s="201">
        <v>40.49</v>
      </c>
      <c r="P56" s="201">
        <v>15.85</v>
      </c>
      <c r="Q56" s="201">
        <v>5.42</v>
      </c>
      <c r="R56" s="201">
        <v>10.75</v>
      </c>
      <c r="S56" s="201">
        <v>6.68</v>
      </c>
      <c r="T56" s="201">
        <v>0.82</v>
      </c>
      <c r="U56" s="201">
        <v>49.71</v>
      </c>
      <c r="V56" s="201">
        <v>3.28</v>
      </c>
      <c r="W56" s="201">
        <v>7.49</v>
      </c>
      <c r="X56" s="201">
        <v>22.95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40</v>
      </c>
      <c r="AF56" s="201">
        <v>0</v>
      </c>
      <c r="AG56" s="201">
        <v>0</v>
      </c>
      <c r="AH56" s="201">
        <v>0</v>
      </c>
      <c r="AI56" s="201">
        <v>133.61000000000001</v>
      </c>
      <c r="AJ56" s="201">
        <v>0</v>
      </c>
      <c r="AK56" s="201">
        <v>363.15</v>
      </c>
      <c r="AL56" s="201">
        <v>0</v>
      </c>
      <c r="AM56" s="201">
        <v>0</v>
      </c>
      <c r="AN56" s="201">
        <v>0</v>
      </c>
      <c r="AO56">
        <v>0</v>
      </c>
      <c r="AP56" s="201">
        <v>57.63</v>
      </c>
      <c r="AQ56" s="201">
        <v>25.18</v>
      </c>
      <c r="AR56" s="201">
        <v>47.5</v>
      </c>
      <c r="AS56" s="201">
        <v>1.92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3.97</v>
      </c>
      <c r="AZ56" s="201">
        <v>4.67</v>
      </c>
      <c r="BA56" s="201">
        <v>3.21</v>
      </c>
      <c r="BB56" s="201">
        <v>1.45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272.14999999999998</v>
      </c>
      <c r="L57" s="201">
        <v>2.88</v>
      </c>
      <c r="M57" s="201">
        <v>63.56</v>
      </c>
      <c r="N57" s="201">
        <v>52.67</v>
      </c>
      <c r="O57" s="201">
        <v>73.61</v>
      </c>
      <c r="P57" s="201">
        <v>27.32</v>
      </c>
      <c r="Q57" s="201">
        <v>5.42</v>
      </c>
      <c r="R57" s="201">
        <v>10.75</v>
      </c>
      <c r="S57" s="201">
        <v>6.68</v>
      </c>
      <c r="T57" s="201">
        <v>0.82</v>
      </c>
      <c r="U57" s="201">
        <v>49.71</v>
      </c>
      <c r="V57" s="201">
        <v>3.27</v>
      </c>
      <c r="W57" s="201">
        <v>7.49</v>
      </c>
      <c r="X57" s="201">
        <v>22.95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40</v>
      </c>
      <c r="AF57" s="201">
        <v>0</v>
      </c>
      <c r="AG57" s="201">
        <v>0</v>
      </c>
      <c r="AH57" s="201">
        <v>0</v>
      </c>
      <c r="AI57" s="201">
        <v>133.61000000000001</v>
      </c>
      <c r="AJ57" s="201">
        <v>0</v>
      </c>
      <c r="AK57" s="201">
        <v>363.15</v>
      </c>
      <c r="AL57" s="201">
        <v>0</v>
      </c>
      <c r="AM57" s="201">
        <v>0</v>
      </c>
      <c r="AN57" s="201">
        <v>0</v>
      </c>
      <c r="AO57">
        <v>0</v>
      </c>
      <c r="AP57" s="201">
        <v>58.34</v>
      </c>
      <c r="AQ57" s="201">
        <v>25.18</v>
      </c>
      <c r="AR57" s="201">
        <v>47.5</v>
      </c>
      <c r="AS57" s="201">
        <v>1.92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3.97</v>
      </c>
      <c r="AZ57" s="201">
        <v>4.67</v>
      </c>
      <c r="BA57" s="201">
        <v>3.21</v>
      </c>
      <c r="BB57" s="201">
        <v>1.45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272.14999999999998</v>
      </c>
      <c r="L58" s="201">
        <v>2.88</v>
      </c>
      <c r="M58" s="201">
        <v>63.56</v>
      </c>
      <c r="N58" s="201">
        <v>52.67</v>
      </c>
      <c r="O58" s="201">
        <v>73.61</v>
      </c>
      <c r="P58" s="201">
        <v>27.32</v>
      </c>
      <c r="Q58" s="201">
        <v>5.42</v>
      </c>
      <c r="R58" s="201">
        <v>10.75</v>
      </c>
      <c r="S58" s="201">
        <v>6.68</v>
      </c>
      <c r="T58" s="201">
        <v>0.82</v>
      </c>
      <c r="U58" s="201">
        <v>49.71</v>
      </c>
      <c r="V58" s="201">
        <v>3.27</v>
      </c>
      <c r="W58" s="201">
        <v>7.49</v>
      </c>
      <c r="X58" s="201">
        <v>22.95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40</v>
      </c>
      <c r="AF58" s="201">
        <v>0</v>
      </c>
      <c r="AG58" s="201">
        <v>0</v>
      </c>
      <c r="AH58" s="201">
        <v>0</v>
      </c>
      <c r="AI58" s="201">
        <v>133.61000000000001</v>
      </c>
      <c r="AJ58" s="201">
        <v>0</v>
      </c>
      <c r="AK58" s="201">
        <v>363.15</v>
      </c>
      <c r="AL58" s="201">
        <v>0</v>
      </c>
      <c r="AM58" s="201">
        <v>0</v>
      </c>
      <c r="AN58" s="201">
        <v>0</v>
      </c>
      <c r="AO58">
        <v>0</v>
      </c>
      <c r="AP58" s="201">
        <v>58.23</v>
      </c>
      <c r="AQ58" s="201">
        <v>25.18</v>
      </c>
      <c r="AR58" s="201">
        <v>47.5</v>
      </c>
      <c r="AS58" s="201">
        <v>1.92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3.97</v>
      </c>
      <c r="AZ58" s="201">
        <v>4.67</v>
      </c>
      <c r="BA58" s="201">
        <v>3.21</v>
      </c>
      <c r="BB58" s="201">
        <v>1.45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270.83</v>
      </c>
      <c r="L59" s="201">
        <v>2.88</v>
      </c>
      <c r="M59" s="201">
        <v>63.56</v>
      </c>
      <c r="N59" s="201">
        <v>52.67</v>
      </c>
      <c r="O59" s="201">
        <v>73.61</v>
      </c>
      <c r="P59" s="201">
        <v>27.32</v>
      </c>
      <c r="Q59" s="201">
        <v>5.28</v>
      </c>
      <c r="R59" s="201">
        <v>10.37</v>
      </c>
      <c r="S59" s="201">
        <v>6.44</v>
      </c>
      <c r="T59" s="201">
        <v>0.82</v>
      </c>
      <c r="U59" s="201">
        <v>49.71</v>
      </c>
      <c r="V59" s="201">
        <v>3.27</v>
      </c>
      <c r="W59" s="201">
        <v>7.49</v>
      </c>
      <c r="X59" s="201">
        <v>22.95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40</v>
      </c>
      <c r="AF59" s="201">
        <v>0</v>
      </c>
      <c r="AG59" s="201">
        <v>0</v>
      </c>
      <c r="AH59" s="201">
        <v>0</v>
      </c>
      <c r="AI59" s="201">
        <v>133.61000000000001</v>
      </c>
      <c r="AJ59" s="201">
        <v>0</v>
      </c>
      <c r="AK59" s="201">
        <v>363.15</v>
      </c>
      <c r="AL59" s="201">
        <v>0</v>
      </c>
      <c r="AM59" s="201">
        <v>0</v>
      </c>
      <c r="AN59" s="201">
        <v>0</v>
      </c>
      <c r="AO59">
        <v>0</v>
      </c>
      <c r="AP59" s="201">
        <v>57.62</v>
      </c>
      <c r="AQ59" s="201">
        <v>17.670000000000002</v>
      </c>
      <c r="AR59" s="201">
        <v>47.5</v>
      </c>
      <c r="AS59" s="201">
        <v>1.92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3.97</v>
      </c>
      <c r="AZ59" s="201">
        <v>4.67</v>
      </c>
      <c r="BA59" s="201">
        <v>3.21</v>
      </c>
      <c r="BB59" s="201">
        <v>1.45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270.83</v>
      </c>
      <c r="L60" s="201">
        <v>2.88</v>
      </c>
      <c r="M60" s="201">
        <v>63.56</v>
      </c>
      <c r="N60" s="201">
        <v>52.67</v>
      </c>
      <c r="O60" s="201">
        <v>73.61</v>
      </c>
      <c r="P60" s="201">
        <v>27.32</v>
      </c>
      <c r="Q60" s="201">
        <v>5.28</v>
      </c>
      <c r="R60" s="201">
        <v>10.37</v>
      </c>
      <c r="S60" s="201">
        <v>6.44</v>
      </c>
      <c r="T60" s="201">
        <v>0.82</v>
      </c>
      <c r="U60" s="201">
        <v>49.71</v>
      </c>
      <c r="V60" s="201">
        <v>3.27</v>
      </c>
      <c r="W60" s="201">
        <v>7.49</v>
      </c>
      <c r="X60" s="201">
        <v>22.95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40</v>
      </c>
      <c r="AF60" s="201">
        <v>0</v>
      </c>
      <c r="AG60" s="201">
        <v>0</v>
      </c>
      <c r="AH60" s="201">
        <v>0</v>
      </c>
      <c r="AI60" s="201">
        <v>133.61000000000001</v>
      </c>
      <c r="AJ60" s="201">
        <v>0</v>
      </c>
      <c r="AK60" s="201">
        <v>363.15</v>
      </c>
      <c r="AL60" s="201">
        <v>0</v>
      </c>
      <c r="AM60" s="201">
        <v>0</v>
      </c>
      <c r="AN60" s="201">
        <v>0</v>
      </c>
      <c r="AO60">
        <v>0</v>
      </c>
      <c r="AP60" s="201">
        <v>57.62</v>
      </c>
      <c r="AQ60" s="201">
        <v>17.670000000000002</v>
      </c>
      <c r="AR60" s="201">
        <v>47.5</v>
      </c>
      <c r="AS60" s="201">
        <v>1.92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3.97</v>
      </c>
      <c r="AZ60" s="201">
        <v>4.67</v>
      </c>
      <c r="BA60" s="201">
        <v>3.21</v>
      </c>
      <c r="BB60" s="201">
        <v>1.45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270.83</v>
      </c>
      <c r="L61" s="201">
        <v>2.88</v>
      </c>
      <c r="M61" s="201">
        <v>63.56</v>
      </c>
      <c r="N61" s="201">
        <v>52.67</v>
      </c>
      <c r="O61" s="201">
        <v>73.61</v>
      </c>
      <c r="P61" s="201">
        <v>27.32</v>
      </c>
      <c r="Q61" s="201">
        <v>5.28</v>
      </c>
      <c r="R61" s="201">
        <v>10.37</v>
      </c>
      <c r="S61" s="201">
        <v>6.44</v>
      </c>
      <c r="T61" s="201">
        <v>0.82</v>
      </c>
      <c r="U61" s="201">
        <v>49.71</v>
      </c>
      <c r="V61" s="201">
        <v>3.27</v>
      </c>
      <c r="W61" s="201">
        <v>13.57</v>
      </c>
      <c r="X61" s="201">
        <v>62.55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40</v>
      </c>
      <c r="AF61" s="201">
        <v>0</v>
      </c>
      <c r="AG61" s="201">
        <v>0</v>
      </c>
      <c r="AH61" s="201">
        <v>0</v>
      </c>
      <c r="AI61" s="201">
        <v>133.61000000000001</v>
      </c>
      <c r="AJ61" s="201">
        <v>0</v>
      </c>
      <c r="AK61" s="201">
        <v>363.15</v>
      </c>
      <c r="AL61" s="201">
        <v>0</v>
      </c>
      <c r="AM61" s="201">
        <v>0</v>
      </c>
      <c r="AN61" s="201">
        <v>0</v>
      </c>
      <c r="AO61">
        <v>0</v>
      </c>
      <c r="AP61" s="201">
        <v>57.62</v>
      </c>
      <c r="AQ61" s="201">
        <v>17.670000000000002</v>
      </c>
      <c r="AR61" s="201">
        <v>47.5</v>
      </c>
      <c r="AS61" s="201">
        <v>7.63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3.97</v>
      </c>
      <c r="AZ61" s="201">
        <v>4.67</v>
      </c>
      <c r="BA61" s="201">
        <v>3.21</v>
      </c>
      <c r="BB61" s="201">
        <v>1.45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270.83</v>
      </c>
      <c r="L62" s="201">
        <v>2.88</v>
      </c>
      <c r="M62" s="201">
        <v>63.56</v>
      </c>
      <c r="N62" s="201">
        <v>52.67</v>
      </c>
      <c r="O62" s="201">
        <v>73.61</v>
      </c>
      <c r="P62" s="201">
        <v>27.32</v>
      </c>
      <c r="Q62" s="201">
        <v>5.28</v>
      </c>
      <c r="R62" s="201">
        <v>10.37</v>
      </c>
      <c r="S62" s="201">
        <v>6.44</v>
      </c>
      <c r="T62" s="201">
        <v>0.82</v>
      </c>
      <c r="U62" s="201">
        <v>49.71</v>
      </c>
      <c r="V62" s="201">
        <v>3.28</v>
      </c>
      <c r="W62" s="201">
        <v>13.57</v>
      </c>
      <c r="X62" s="201">
        <v>62.55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40</v>
      </c>
      <c r="AF62" s="201">
        <v>0</v>
      </c>
      <c r="AG62" s="201">
        <v>0</v>
      </c>
      <c r="AH62" s="201">
        <v>0</v>
      </c>
      <c r="AI62" s="201">
        <v>133.61000000000001</v>
      </c>
      <c r="AJ62" s="201">
        <v>0</v>
      </c>
      <c r="AK62" s="201">
        <v>363.15</v>
      </c>
      <c r="AL62" s="201">
        <v>0</v>
      </c>
      <c r="AM62" s="201">
        <v>0</v>
      </c>
      <c r="AN62" s="201">
        <v>0</v>
      </c>
      <c r="AO62">
        <v>0</v>
      </c>
      <c r="AP62" s="201">
        <v>57.62</v>
      </c>
      <c r="AQ62" s="201">
        <v>17.670000000000002</v>
      </c>
      <c r="AR62" s="201">
        <v>47.5</v>
      </c>
      <c r="AS62" s="201">
        <v>7.63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3.97</v>
      </c>
      <c r="AZ62" s="201">
        <v>4.67</v>
      </c>
      <c r="BA62" s="201">
        <v>3.21</v>
      </c>
      <c r="BB62" s="201">
        <v>1.45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270.83</v>
      </c>
      <c r="L63" s="201">
        <v>2.88</v>
      </c>
      <c r="M63" s="201">
        <v>63.56</v>
      </c>
      <c r="N63" s="201">
        <v>52.67</v>
      </c>
      <c r="O63" s="201">
        <v>73.61</v>
      </c>
      <c r="P63" s="201">
        <v>27.32</v>
      </c>
      <c r="Q63" s="201">
        <v>5.28</v>
      </c>
      <c r="R63" s="201">
        <v>10.37</v>
      </c>
      <c r="S63" s="201">
        <v>6.44</v>
      </c>
      <c r="T63" s="201">
        <v>0.82</v>
      </c>
      <c r="U63" s="201">
        <v>49.71</v>
      </c>
      <c r="V63" s="201">
        <v>3.28</v>
      </c>
      <c r="W63" s="201">
        <v>13.57</v>
      </c>
      <c r="X63" s="201">
        <v>62.55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40</v>
      </c>
      <c r="AF63" s="201">
        <v>0</v>
      </c>
      <c r="AG63" s="201">
        <v>0</v>
      </c>
      <c r="AH63" s="201">
        <v>0</v>
      </c>
      <c r="AI63" s="201">
        <v>133.61000000000001</v>
      </c>
      <c r="AJ63" s="201">
        <v>0</v>
      </c>
      <c r="AK63" s="201">
        <v>363.15</v>
      </c>
      <c r="AL63" s="201">
        <v>0</v>
      </c>
      <c r="AM63" s="201">
        <v>0</v>
      </c>
      <c r="AN63" s="201">
        <v>0</v>
      </c>
      <c r="AO63">
        <v>0</v>
      </c>
      <c r="AP63" s="201">
        <v>57.62</v>
      </c>
      <c r="AQ63" s="201">
        <v>17.670000000000002</v>
      </c>
      <c r="AR63" s="201">
        <v>47.5</v>
      </c>
      <c r="AS63" s="201">
        <v>7.63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3.97</v>
      </c>
      <c r="AZ63" s="201">
        <v>4.67</v>
      </c>
      <c r="BA63" s="201">
        <v>3.21</v>
      </c>
      <c r="BB63" s="201">
        <v>1.45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270.83</v>
      </c>
      <c r="L64" s="201">
        <v>2.88</v>
      </c>
      <c r="M64" s="201">
        <v>63.56</v>
      </c>
      <c r="N64" s="201">
        <v>52.67</v>
      </c>
      <c r="O64" s="201">
        <v>73.61</v>
      </c>
      <c r="P64" s="201">
        <v>27.32</v>
      </c>
      <c r="Q64" s="201">
        <v>5.28</v>
      </c>
      <c r="R64" s="201">
        <v>10.37</v>
      </c>
      <c r="S64" s="201">
        <v>6.44</v>
      </c>
      <c r="T64" s="201">
        <v>0.82</v>
      </c>
      <c r="U64" s="201">
        <v>49.71</v>
      </c>
      <c r="V64" s="201">
        <v>3.28</v>
      </c>
      <c r="W64" s="201">
        <v>13.57</v>
      </c>
      <c r="X64" s="201">
        <v>62.55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40</v>
      </c>
      <c r="AF64" s="201">
        <v>0</v>
      </c>
      <c r="AG64" s="201">
        <v>0</v>
      </c>
      <c r="AH64" s="201">
        <v>0</v>
      </c>
      <c r="AI64" s="201">
        <v>133.61000000000001</v>
      </c>
      <c r="AJ64" s="201">
        <v>0</v>
      </c>
      <c r="AK64" s="201">
        <v>363.15</v>
      </c>
      <c r="AL64" s="201">
        <v>0</v>
      </c>
      <c r="AM64" s="201">
        <v>0</v>
      </c>
      <c r="AN64" s="201">
        <v>0</v>
      </c>
      <c r="AO64">
        <v>0</v>
      </c>
      <c r="AP64" s="201">
        <v>57.62</v>
      </c>
      <c r="AQ64" s="201">
        <v>17.670000000000002</v>
      </c>
      <c r="AR64" s="201">
        <v>47.5</v>
      </c>
      <c r="AS64" s="201">
        <v>7.63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3.97</v>
      </c>
      <c r="AZ64" s="201">
        <v>4.67</v>
      </c>
      <c r="BA64" s="201">
        <v>3.21</v>
      </c>
      <c r="BB64" s="201">
        <v>1.45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270.83</v>
      </c>
      <c r="L65" s="201">
        <v>2.88</v>
      </c>
      <c r="M65" s="201">
        <v>63.56</v>
      </c>
      <c r="N65" s="201">
        <v>52.67</v>
      </c>
      <c r="O65" s="201">
        <v>73.61</v>
      </c>
      <c r="P65" s="201">
        <v>27.32</v>
      </c>
      <c r="Q65" s="201">
        <v>5.28</v>
      </c>
      <c r="R65" s="201">
        <v>10.37</v>
      </c>
      <c r="S65" s="201">
        <v>6.44</v>
      </c>
      <c r="T65" s="201">
        <v>1.47</v>
      </c>
      <c r="U65" s="201">
        <v>49.71</v>
      </c>
      <c r="V65" s="201">
        <v>6.03</v>
      </c>
      <c r="W65" s="201">
        <v>13.57</v>
      </c>
      <c r="X65" s="201">
        <v>62.55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40</v>
      </c>
      <c r="AF65" s="201">
        <v>0</v>
      </c>
      <c r="AG65" s="201">
        <v>0</v>
      </c>
      <c r="AH65" s="201">
        <v>0</v>
      </c>
      <c r="AI65" s="201">
        <v>133.61000000000001</v>
      </c>
      <c r="AJ65" s="201">
        <v>0</v>
      </c>
      <c r="AK65" s="201">
        <v>363.15</v>
      </c>
      <c r="AL65" s="201">
        <v>0</v>
      </c>
      <c r="AM65" s="201">
        <v>0</v>
      </c>
      <c r="AN65" s="201">
        <v>0</v>
      </c>
      <c r="AO65">
        <v>0</v>
      </c>
      <c r="AP65" s="201">
        <v>86.44</v>
      </c>
      <c r="AQ65" s="201">
        <v>17.670000000000002</v>
      </c>
      <c r="AR65" s="201">
        <v>47.5</v>
      </c>
      <c r="AS65" s="201">
        <v>7.63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3.97</v>
      </c>
      <c r="AZ65" s="201">
        <v>4.67</v>
      </c>
      <c r="BA65" s="201">
        <v>3.21</v>
      </c>
      <c r="BB65" s="201">
        <v>2.63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270.83</v>
      </c>
      <c r="L66" s="201">
        <v>2.88</v>
      </c>
      <c r="M66" s="201">
        <v>63.56</v>
      </c>
      <c r="N66" s="201">
        <v>52.67</v>
      </c>
      <c r="O66" s="201">
        <v>73.61</v>
      </c>
      <c r="P66" s="201">
        <v>27.32</v>
      </c>
      <c r="Q66" s="201">
        <v>5.28</v>
      </c>
      <c r="R66" s="201">
        <v>10.37</v>
      </c>
      <c r="S66" s="201">
        <v>6.44</v>
      </c>
      <c r="T66" s="201">
        <v>1.47</v>
      </c>
      <c r="U66" s="201">
        <v>49.71</v>
      </c>
      <c r="V66" s="201">
        <v>6.03</v>
      </c>
      <c r="W66" s="201">
        <v>13.57</v>
      </c>
      <c r="X66" s="201">
        <v>62.55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40</v>
      </c>
      <c r="AF66" s="201">
        <v>0</v>
      </c>
      <c r="AG66" s="201">
        <v>0</v>
      </c>
      <c r="AH66" s="201">
        <v>0</v>
      </c>
      <c r="AI66" s="201">
        <v>133.61000000000001</v>
      </c>
      <c r="AJ66" s="201">
        <v>0</v>
      </c>
      <c r="AK66" s="201">
        <v>363.15</v>
      </c>
      <c r="AL66" s="201">
        <v>0</v>
      </c>
      <c r="AM66" s="201">
        <v>0</v>
      </c>
      <c r="AN66" s="201">
        <v>0</v>
      </c>
      <c r="AO66">
        <v>0</v>
      </c>
      <c r="AP66" s="201">
        <v>117.78</v>
      </c>
      <c r="AQ66" s="201">
        <v>17.670000000000002</v>
      </c>
      <c r="AR66" s="201">
        <v>47.5</v>
      </c>
      <c r="AS66" s="201">
        <v>7.63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3.97</v>
      </c>
      <c r="AZ66" s="201">
        <v>4.67</v>
      </c>
      <c r="BA66" s="201">
        <v>3.21</v>
      </c>
      <c r="BB66" s="201">
        <v>2.63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270.83</v>
      </c>
      <c r="L67" s="201">
        <v>2.88</v>
      </c>
      <c r="M67" s="201">
        <v>63.56</v>
      </c>
      <c r="N67" s="201">
        <v>52.67</v>
      </c>
      <c r="O67" s="201">
        <v>73.61</v>
      </c>
      <c r="P67" s="201">
        <v>27.32</v>
      </c>
      <c r="Q67" s="201">
        <v>5.28</v>
      </c>
      <c r="R67" s="201">
        <v>10.37</v>
      </c>
      <c r="S67" s="201">
        <v>6.44</v>
      </c>
      <c r="T67" s="201">
        <v>1.47</v>
      </c>
      <c r="U67" s="201">
        <v>49.71</v>
      </c>
      <c r="V67" s="201">
        <v>6.03</v>
      </c>
      <c r="W67" s="201">
        <v>13.57</v>
      </c>
      <c r="X67" s="201">
        <v>62.55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40</v>
      </c>
      <c r="AF67" s="201">
        <v>0</v>
      </c>
      <c r="AG67" s="201">
        <v>0</v>
      </c>
      <c r="AH67" s="201">
        <v>0</v>
      </c>
      <c r="AI67" s="201">
        <v>133.61000000000001</v>
      </c>
      <c r="AJ67" s="201">
        <v>0</v>
      </c>
      <c r="AK67" s="201">
        <v>363.15</v>
      </c>
      <c r="AL67" s="201">
        <v>0</v>
      </c>
      <c r="AM67" s="201">
        <v>0</v>
      </c>
      <c r="AN67" s="201">
        <v>0</v>
      </c>
      <c r="AO67">
        <v>0</v>
      </c>
      <c r="AP67" s="201">
        <v>117.78</v>
      </c>
      <c r="AQ67" s="201">
        <v>17.670000000000002</v>
      </c>
      <c r="AR67" s="201">
        <v>47.5</v>
      </c>
      <c r="AS67" s="201">
        <v>7.63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3.97</v>
      </c>
      <c r="AZ67" s="201">
        <v>4.67</v>
      </c>
      <c r="BA67" s="201">
        <v>3.21</v>
      </c>
      <c r="BB67" s="201">
        <v>2.63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270.83</v>
      </c>
      <c r="L68" s="201">
        <v>2.88</v>
      </c>
      <c r="M68" s="201">
        <v>63.56</v>
      </c>
      <c r="N68" s="201">
        <v>52.67</v>
      </c>
      <c r="O68" s="201">
        <v>73.61</v>
      </c>
      <c r="P68" s="201">
        <v>27.32</v>
      </c>
      <c r="Q68" s="201">
        <v>5.28</v>
      </c>
      <c r="R68" s="201">
        <v>10.37</v>
      </c>
      <c r="S68" s="201">
        <v>6.44</v>
      </c>
      <c r="T68" s="201">
        <v>1.47</v>
      </c>
      <c r="U68" s="201">
        <v>49.71</v>
      </c>
      <c r="V68" s="201">
        <v>6.03</v>
      </c>
      <c r="W68" s="201">
        <v>13.57</v>
      </c>
      <c r="X68" s="201">
        <v>62.55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40</v>
      </c>
      <c r="AF68" s="201">
        <v>0</v>
      </c>
      <c r="AG68" s="201">
        <v>0</v>
      </c>
      <c r="AH68" s="201">
        <v>0</v>
      </c>
      <c r="AI68" s="201">
        <v>133.61000000000001</v>
      </c>
      <c r="AJ68" s="201">
        <v>0</v>
      </c>
      <c r="AK68" s="201">
        <v>363.15</v>
      </c>
      <c r="AL68" s="201">
        <v>0</v>
      </c>
      <c r="AM68" s="201">
        <v>0</v>
      </c>
      <c r="AN68" s="201">
        <v>0</v>
      </c>
      <c r="AO68">
        <v>0</v>
      </c>
      <c r="AP68" s="201">
        <v>117.78</v>
      </c>
      <c r="AQ68" s="201">
        <v>38.049999999999997</v>
      </c>
      <c r="AR68" s="201">
        <v>47.5</v>
      </c>
      <c r="AS68" s="201">
        <v>7.63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3.97</v>
      </c>
      <c r="AZ68" s="201">
        <v>4.67</v>
      </c>
      <c r="BA68" s="201">
        <v>3.21</v>
      </c>
      <c r="BB68" s="201">
        <v>2.63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270.83</v>
      </c>
      <c r="L69" s="201">
        <v>2.88</v>
      </c>
      <c r="M69" s="201">
        <v>63.56</v>
      </c>
      <c r="N69" s="201">
        <v>52.67</v>
      </c>
      <c r="O69" s="201">
        <v>73.61</v>
      </c>
      <c r="P69" s="201">
        <v>27.32</v>
      </c>
      <c r="Q69" s="201">
        <v>5.28</v>
      </c>
      <c r="R69" s="201">
        <v>14.59</v>
      </c>
      <c r="S69" s="201">
        <v>9.0500000000000007</v>
      </c>
      <c r="T69" s="201">
        <v>1.47</v>
      </c>
      <c r="U69" s="201">
        <v>49.71</v>
      </c>
      <c r="V69" s="201">
        <v>6.03</v>
      </c>
      <c r="W69" s="201">
        <v>13.57</v>
      </c>
      <c r="X69" s="201">
        <v>62.55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40</v>
      </c>
      <c r="AF69" s="201">
        <v>0</v>
      </c>
      <c r="AG69" s="201">
        <v>0</v>
      </c>
      <c r="AH69" s="201">
        <v>0</v>
      </c>
      <c r="AI69" s="201">
        <v>133.61000000000001</v>
      </c>
      <c r="AJ69" s="201">
        <v>0</v>
      </c>
      <c r="AK69" s="201">
        <v>363.15</v>
      </c>
      <c r="AL69" s="201">
        <v>0</v>
      </c>
      <c r="AM69" s="201">
        <v>0</v>
      </c>
      <c r="AN69" s="201">
        <v>0</v>
      </c>
      <c r="AO69">
        <v>0</v>
      </c>
      <c r="AP69" s="201">
        <v>117.78</v>
      </c>
      <c r="AQ69" s="201">
        <v>38.049999999999997</v>
      </c>
      <c r="AR69" s="201">
        <v>42.22</v>
      </c>
      <c r="AS69" s="201">
        <v>7.63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3.97</v>
      </c>
      <c r="AZ69" s="201">
        <v>4.67</v>
      </c>
      <c r="BA69" s="201">
        <v>3.21</v>
      </c>
      <c r="BB69" s="201">
        <v>2.63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270.83</v>
      </c>
      <c r="L70" s="201">
        <v>2.88</v>
      </c>
      <c r="M70" s="201">
        <v>63.56</v>
      </c>
      <c r="N70" s="201">
        <v>52.67</v>
      </c>
      <c r="O70" s="201">
        <v>73.61</v>
      </c>
      <c r="P70" s="201">
        <v>27.32</v>
      </c>
      <c r="Q70" s="201">
        <v>5.28</v>
      </c>
      <c r="R70" s="201">
        <v>19.04</v>
      </c>
      <c r="S70" s="201">
        <v>11.71</v>
      </c>
      <c r="T70" s="201">
        <v>1.47</v>
      </c>
      <c r="U70" s="201">
        <v>49.71</v>
      </c>
      <c r="V70" s="201">
        <v>6.03</v>
      </c>
      <c r="W70" s="201">
        <v>13.57</v>
      </c>
      <c r="X70" s="201">
        <v>62.55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40.729999999999997</v>
      </c>
      <c r="AF70" s="201">
        <v>0</v>
      </c>
      <c r="AG70" s="201">
        <v>0</v>
      </c>
      <c r="AH70" s="201">
        <v>0</v>
      </c>
      <c r="AI70" s="201">
        <v>133.61000000000001</v>
      </c>
      <c r="AJ70" s="201">
        <v>0</v>
      </c>
      <c r="AK70" s="201">
        <v>363.15</v>
      </c>
      <c r="AL70" s="201">
        <v>0</v>
      </c>
      <c r="AM70" s="201">
        <v>0</v>
      </c>
      <c r="AN70" s="201">
        <v>0</v>
      </c>
      <c r="AO70">
        <v>0</v>
      </c>
      <c r="AP70" s="201">
        <v>117.78</v>
      </c>
      <c r="AQ70" s="201">
        <v>38.049999999999997</v>
      </c>
      <c r="AR70" s="201">
        <v>36.46</v>
      </c>
      <c r="AS70" s="201">
        <v>7.63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3.97</v>
      </c>
      <c r="AZ70" s="201">
        <v>4.67</v>
      </c>
      <c r="BA70" s="201">
        <v>3.21</v>
      </c>
      <c r="BB70" s="201">
        <v>2.63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270.83</v>
      </c>
      <c r="L71" s="201">
        <v>2.88</v>
      </c>
      <c r="M71" s="201">
        <v>63.56</v>
      </c>
      <c r="N71" s="201">
        <v>52.67</v>
      </c>
      <c r="O71" s="201">
        <v>73.61</v>
      </c>
      <c r="P71" s="201">
        <v>27.32</v>
      </c>
      <c r="Q71" s="201">
        <v>5.28</v>
      </c>
      <c r="R71" s="201">
        <v>19.04</v>
      </c>
      <c r="S71" s="201">
        <v>11.71</v>
      </c>
      <c r="T71" s="201">
        <v>1.47</v>
      </c>
      <c r="U71" s="201">
        <v>49.71</v>
      </c>
      <c r="V71" s="201">
        <v>6.03</v>
      </c>
      <c r="W71" s="201">
        <v>13.57</v>
      </c>
      <c r="X71" s="201">
        <v>62.55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40.729999999999997</v>
      </c>
      <c r="AF71" s="201">
        <v>0</v>
      </c>
      <c r="AG71" s="201">
        <v>0</v>
      </c>
      <c r="AH71" s="201">
        <v>0</v>
      </c>
      <c r="AI71" s="201">
        <v>133.61000000000001</v>
      </c>
      <c r="AJ71" s="201">
        <v>0</v>
      </c>
      <c r="AK71" s="201">
        <v>363.15</v>
      </c>
      <c r="AL71" s="201">
        <v>0</v>
      </c>
      <c r="AM71" s="201">
        <v>0</v>
      </c>
      <c r="AN71" s="201">
        <v>0</v>
      </c>
      <c r="AO71">
        <v>0</v>
      </c>
      <c r="AP71" s="201">
        <v>117.78</v>
      </c>
      <c r="AQ71" s="201">
        <v>38.049999999999997</v>
      </c>
      <c r="AR71" s="201">
        <v>30.9</v>
      </c>
      <c r="AS71" s="201">
        <v>7.63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3.97</v>
      </c>
      <c r="AZ71" s="201">
        <v>4.67</v>
      </c>
      <c r="BA71" s="201">
        <v>3.21</v>
      </c>
      <c r="BB71" s="201">
        <v>2.63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270.83</v>
      </c>
      <c r="L72" s="201">
        <v>2.88</v>
      </c>
      <c r="M72" s="201">
        <v>63.56</v>
      </c>
      <c r="N72" s="201">
        <v>52.67</v>
      </c>
      <c r="O72" s="201">
        <v>73.61</v>
      </c>
      <c r="P72" s="201">
        <v>27.32</v>
      </c>
      <c r="Q72" s="201">
        <v>5.28</v>
      </c>
      <c r="R72" s="201">
        <v>19.04</v>
      </c>
      <c r="S72" s="201">
        <v>11.71</v>
      </c>
      <c r="T72" s="201">
        <v>1.47</v>
      </c>
      <c r="U72" s="201">
        <v>49.71</v>
      </c>
      <c r="V72" s="201">
        <v>6.03</v>
      </c>
      <c r="W72" s="201">
        <v>13.57</v>
      </c>
      <c r="X72" s="201">
        <v>62.55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40.729999999999997</v>
      </c>
      <c r="AF72" s="201">
        <v>0</v>
      </c>
      <c r="AG72" s="201">
        <v>0</v>
      </c>
      <c r="AH72" s="201">
        <v>0</v>
      </c>
      <c r="AI72" s="201">
        <v>133.61000000000001</v>
      </c>
      <c r="AJ72" s="201">
        <v>0</v>
      </c>
      <c r="AK72" s="201">
        <v>363.15</v>
      </c>
      <c r="AL72" s="201">
        <v>0</v>
      </c>
      <c r="AM72" s="201">
        <v>0</v>
      </c>
      <c r="AN72" s="201">
        <v>0</v>
      </c>
      <c r="AO72">
        <v>0</v>
      </c>
      <c r="AP72" s="201">
        <v>117.78</v>
      </c>
      <c r="AQ72" s="201">
        <v>38.049999999999997</v>
      </c>
      <c r="AR72" s="201">
        <v>24.47</v>
      </c>
      <c r="AS72" s="201">
        <v>7.63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3.97</v>
      </c>
      <c r="AZ72" s="201">
        <v>4.67</v>
      </c>
      <c r="BA72" s="201">
        <v>3.21</v>
      </c>
      <c r="BB72" s="201">
        <v>2.63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270.83</v>
      </c>
      <c r="L73" s="201">
        <v>2.88</v>
      </c>
      <c r="M73" s="201">
        <v>63.56</v>
      </c>
      <c r="N73" s="201">
        <v>52.67</v>
      </c>
      <c r="O73" s="201">
        <v>73.61</v>
      </c>
      <c r="P73" s="201">
        <v>27.32</v>
      </c>
      <c r="Q73" s="201">
        <v>5.28</v>
      </c>
      <c r="R73" s="201">
        <v>19.04</v>
      </c>
      <c r="S73" s="201">
        <v>11.71</v>
      </c>
      <c r="T73" s="201">
        <v>1.47</v>
      </c>
      <c r="U73" s="201">
        <v>49.71</v>
      </c>
      <c r="V73" s="201">
        <v>6.03</v>
      </c>
      <c r="W73" s="201">
        <v>13.57</v>
      </c>
      <c r="X73" s="201">
        <v>62.55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40</v>
      </c>
      <c r="AF73" s="201">
        <v>0</v>
      </c>
      <c r="AG73" s="201">
        <v>0</v>
      </c>
      <c r="AH73" s="201">
        <v>0</v>
      </c>
      <c r="AI73" s="201">
        <v>133.61000000000001</v>
      </c>
      <c r="AJ73" s="201">
        <v>0</v>
      </c>
      <c r="AK73" s="201">
        <v>363.15</v>
      </c>
      <c r="AL73" s="201">
        <v>0</v>
      </c>
      <c r="AM73" s="201">
        <v>0</v>
      </c>
      <c r="AN73" s="201">
        <v>0</v>
      </c>
      <c r="AO73">
        <v>0</v>
      </c>
      <c r="AP73" s="201">
        <v>117.78</v>
      </c>
      <c r="AQ73" s="201">
        <v>38.049999999999997</v>
      </c>
      <c r="AR73" s="201">
        <v>17.93</v>
      </c>
      <c r="AS73" s="201">
        <v>7.63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3.97</v>
      </c>
      <c r="AZ73" s="201">
        <v>4.67</v>
      </c>
      <c r="BA73" s="201">
        <v>3.21</v>
      </c>
      <c r="BB73" s="201">
        <v>2.63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270.83</v>
      </c>
      <c r="L74" s="201">
        <v>2.88</v>
      </c>
      <c r="M74" s="201">
        <v>63.56</v>
      </c>
      <c r="N74" s="201">
        <v>52.67</v>
      </c>
      <c r="O74" s="201">
        <v>73.61</v>
      </c>
      <c r="P74" s="201">
        <v>27.32</v>
      </c>
      <c r="Q74" s="201">
        <v>5.28</v>
      </c>
      <c r="R74" s="201">
        <v>19.04</v>
      </c>
      <c r="S74" s="201">
        <v>11.71</v>
      </c>
      <c r="T74" s="201">
        <v>1.47</v>
      </c>
      <c r="U74" s="201">
        <v>49.71</v>
      </c>
      <c r="V74" s="201">
        <v>6.03</v>
      </c>
      <c r="W74" s="201">
        <v>13.57</v>
      </c>
      <c r="X74" s="201">
        <v>62.55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40.75</v>
      </c>
      <c r="AF74" s="201">
        <v>0</v>
      </c>
      <c r="AG74" s="201">
        <v>0</v>
      </c>
      <c r="AH74" s="201">
        <v>0</v>
      </c>
      <c r="AI74" s="201">
        <v>133.61000000000001</v>
      </c>
      <c r="AJ74" s="201">
        <v>0</v>
      </c>
      <c r="AK74" s="201">
        <v>363.15</v>
      </c>
      <c r="AL74" s="201">
        <v>0</v>
      </c>
      <c r="AM74" s="201">
        <v>0</v>
      </c>
      <c r="AN74" s="201">
        <v>0</v>
      </c>
      <c r="AO74">
        <v>0</v>
      </c>
      <c r="AP74" s="201">
        <v>117.78</v>
      </c>
      <c r="AQ74" s="201">
        <v>38.049999999999997</v>
      </c>
      <c r="AR74" s="201">
        <v>13.17</v>
      </c>
      <c r="AS74" s="201">
        <v>7.63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3.97</v>
      </c>
      <c r="AZ74" s="201">
        <v>4.67</v>
      </c>
      <c r="BA74" s="201">
        <v>3.21</v>
      </c>
      <c r="BB74" s="201">
        <v>2.63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270.83</v>
      </c>
      <c r="L75" s="201">
        <v>2.88</v>
      </c>
      <c r="M75" s="201">
        <v>63.56</v>
      </c>
      <c r="N75" s="201">
        <v>52.67</v>
      </c>
      <c r="O75" s="201">
        <v>73.61</v>
      </c>
      <c r="P75" s="201">
        <v>27.32</v>
      </c>
      <c r="Q75" s="201">
        <v>9.58</v>
      </c>
      <c r="R75" s="201">
        <v>19.04</v>
      </c>
      <c r="S75" s="201">
        <v>11.71</v>
      </c>
      <c r="T75" s="201">
        <v>1.47</v>
      </c>
      <c r="U75" s="201">
        <v>49.71</v>
      </c>
      <c r="V75" s="201">
        <v>6.03</v>
      </c>
      <c r="W75" s="201">
        <v>13.57</v>
      </c>
      <c r="X75" s="201">
        <v>62.55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40.75</v>
      </c>
      <c r="AF75" s="201">
        <v>0</v>
      </c>
      <c r="AG75" s="201">
        <v>0</v>
      </c>
      <c r="AH75" s="201">
        <v>0</v>
      </c>
      <c r="AI75" s="201">
        <v>133.61000000000001</v>
      </c>
      <c r="AJ75" s="201">
        <v>0</v>
      </c>
      <c r="AK75" s="201">
        <v>360.26</v>
      </c>
      <c r="AL75" s="201">
        <v>0</v>
      </c>
      <c r="AM75" s="201">
        <v>0</v>
      </c>
      <c r="AN75" s="201">
        <v>0</v>
      </c>
      <c r="AO75">
        <v>0</v>
      </c>
      <c r="AP75" s="201">
        <v>117.78</v>
      </c>
      <c r="AQ75" s="201">
        <v>38.049999999999997</v>
      </c>
      <c r="AR75" s="201">
        <v>0</v>
      </c>
      <c r="AS75" s="201">
        <v>7.63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3.97</v>
      </c>
      <c r="AZ75" s="201">
        <v>4.67</v>
      </c>
      <c r="BA75" s="201">
        <v>3.21</v>
      </c>
      <c r="BB75" s="201">
        <v>2.63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270.83</v>
      </c>
      <c r="L76" s="201">
        <v>2.88</v>
      </c>
      <c r="M76" s="201">
        <v>63.56</v>
      </c>
      <c r="N76" s="201">
        <v>52.67</v>
      </c>
      <c r="O76" s="201">
        <v>73.61</v>
      </c>
      <c r="P76" s="201">
        <v>27.32</v>
      </c>
      <c r="Q76" s="201">
        <v>9.58</v>
      </c>
      <c r="R76" s="201">
        <v>19.04</v>
      </c>
      <c r="S76" s="201">
        <v>11.71</v>
      </c>
      <c r="T76" s="201">
        <v>1.47</v>
      </c>
      <c r="U76" s="201">
        <v>49.71</v>
      </c>
      <c r="V76" s="201">
        <v>6.03</v>
      </c>
      <c r="W76" s="201">
        <v>13.57</v>
      </c>
      <c r="X76" s="201">
        <v>62.55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40.75</v>
      </c>
      <c r="AF76" s="201">
        <v>0</v>
      </c>
      <c r="AG76" s="201">
        <v>0</v>
      </c>
      <c r="AH76" s="201">
        <v>0</v>
      </c>
      <c r="AI76" s="201">
        <v>133.61000000000001</v>
      </c>
      <c r="AJ76" s="201">
        <v>0</v>
      </c>
      <c r="AK76" s="201">
        <v>360.26</v>
      </c>
      <c r="AL76" s="201">
        <v>0</v>
      </c>
      <c r="AM76" s="201">
        <v>0</v>
      </c>
      <c r="AN76" s="201">
        <v>0</v>
      </c>
      <c r="AO76">
        <v>0</v>
      </c>
      <c r="AP76" s="201">
        <v>117.78</v>
      </c>
      <c r="AQ76" s="201">
        <v>38.049999999999997</v>
      </c>
      <c r="AR76" s="201">
        <v>0</v>
      </c>
      <c r="AS76" s="201">
        <v>7.63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3.97</v>
      </c>
      <c r="AZ76" s="201">
        <v>4.67</v>
      </c>
      <c r="BA76" s="201">
        <v>3.21</v>
      </c>
      <c r="BB76" s="201">
        <v>2.63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271.69</v>
      </c>
      <c r="L77" s="201">
        <v>2.88</v>
      </c>
      <c r="M77" s="201">
        <v>63.56</v>
      </c>
      <c r="N77" s="201">
        <v>52.67</v>
      </c>
      <c r="O77" s="201">
        <v>73.61</v>
      </c>
      <c r="P77" s="201">
        <v>27.32</v>
      </c>
      <c r="Q77" s="201">
        <v>9.58</v>
      </c>
      <c r="R77" s="201">
        <v>19.04</v>
      </c>
      <c r="S77" s="201">
        <v>11.71</v>
      </c>
      <c r="T77" s="201">
        <v>1.47</v>
      </c>
      <c r="U77" s="201">
        <v>49.71</v>
      </c>
      <c r="V77" s="201">
        <v>6.03</v>
      </c>
      <c r="W77" s="201">
        <v>13.57</v>
      </c>
      <c r="X77" s="201">
        <v>62.55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40.75</v>
      </c>
      <c r="AF77" s="201">
        <v>0</v>
      </c>
      <c r="AG77" s="201">
        <v>0</v>
      </c>
      <c r="AH77" s="201">
        <v>0</v>
      </c>
      <c r="AI77" s="201">
        <v>133.61000000000001</v>
      </c>
      <c r="AJ77" s="201">
        <v>0</v>
      </c>
      <c r="AK77" s="201">
        <v>360.26</v>
      </c>
      <c r="AL77" s="201">
        <v>0</v>
      </c>
      <c r="AM77" s="201">
        <v>0</v>
      </c>
      <c r="AN77" s="201">
        <v>0</v>
      </c>
      <c r="AO77">
        <v>0</v>
      </c>
      <c r="AP77" s="201">
        <v>117.78</v>
      </c>
      <c r="AQ77" s="201">
        <v>38.28</v>
      </c>
      <c r="AR77" s="201">
        <v>0</v>
      </c>
      <c r="AS77" s="201">
        <v>7.63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3.97</v>
      </c>
      <c r="AZ77" s="201">
        <v>4.67</v>
      </c>
      <c r="BA77" s="201">
        <v>3.21</v>
      </c>
      <c r="BB77" s="201">
        <v>2.63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271.69</v>
      </c>
      <c r="L78" s="201">
        <v>2.88</v>
      </c>
      <c r="M78" s="201">
        <v>63.56</v>
      </c>
      <c r="N78" s="201">
        <v>52.67</v>
      </c>
      <c r="O78" s="201">
        <v>73.61</v>
      </c>
      <c r="P78" s="201">
        <v>27.32</v>
      </c>
      <c r="Q78" s="201">
        <v>9.58</v>
      </c>
      <c r="R78" s="201">
        <v>19.04</v>
      </c>
      <c r="S78" s="201">
        <v>11.71</v>
      </c>
      <c r="T78" s="201">
        <v>1.47</v>
      </c>
      <c r="U78" s="201">
        <v>49.71</v>
      </c>
      <c r="V78" s="201">
        <v>6.03</v>
      </c>
      <c r="W78" s="201">
        <v>13.57</v>
      </c>
      <c r="X78" s="201">
        <v>62.55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40.75</v>
      </c>
      <c r="AF78" s="201">
        <v>0</v>
      </c>
      <c r="AG78" s="201">
        <v>0</v>
      </c>
      <c r="AH78" s="201">
        <v>0</v>
      </c>
      <c r="AI78" s="201">
        <v>133.61000000000001</v>
      </c>
      <c r="AJ78" s="201">
        <v>0</v>
      </c>
      <c r="AK78" s="201">
        <v>360.26</v>
      </c>
      <c r="AL78" s="201">
        <v>0</v>
      </c>
      <c r="AM78" s="201">
        <v>0</v>
      </c>
      <c r="AN78" s="201">
        <v>0</v>
      </c>
      <c r="AO78">
        <v>0</v>
      </c>
      <c r="AP78" s="201">
        <v>117.78</v>
      </c>
      <c r="AQ78" s="201">
        <v>38.28</v>
      </c>
      <c r="AR78" s="201">
        <v>0</v>
      </c>
      <c r="AS78" s="201">
        <v>7.63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4.04</v>
      </c>
      <c r="AZ78" s="201">
        <v>4.67</v>
      </c>
      <c r="BA78" s="201">
        <v>3.3</v>
      </c>
      <c r="BB78" s="201">
        <v>2.63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271.69</v>
      </c>
      <c r="L79" s="201">
        <v>2.88</v>
      </c>
      <c r="M79" s="201">
        <v>63.56</v>
      </c>
      <c r="N79" s="201">
        <v>52.67</v>
      </c>
      <c r="O79" s="201">
        <v>73.61</v>
      </c>
      <c r="P79" s="201">
        <v>27.32</v>
      </c>
      <c r="Q79" s="201">
        <v>8.89</v>
      </c>
      <c r="R79" s="201">
        <v>19.04</v>
      </c>
      <c r="S79" s="201">
        <v>11.71</v>
      </c>
      <c r="T79" s="201">
        <v>1.47</v>
      </c>
      <c r="U79" s="201">
        <v>49.71</v>
      </c>
      <c r="V79" s="201">
        <v>6.03</v>
      </c>
      <c r="W79" s="201">
        <v>13.57</v>
      </c>
      <c r="X79" s="201">
        <v>62.55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40.75</v>
      </c>
      <c r="AF79" s="201">
        <v>0</v>
      </c>
      <c r="AG79" s="201">
        <v>0</v>
      </c>
      <c r="AH79" s="201">
        <v>0</v>
      </c>
      <c r="AI79" s="201">
        <v>133.61000000000001</v>
      </c>
      <c r="AJ79" s="201">
        <v>0</v>
      </c>
      <c r="AK79" s="201">
        <v>360.26</v>
      </c>
      <c r="AL79" s="201">
        <v>0</v>
      </c>
      <c r="AM79" s="201">
        <v>0</v>
      </c>
      <c r="AN79" s="201">
        <v>0</v>
      </c>
      <c r="AO79">
        <v>0</v>
      </c>
      <c r="AP79" s="201">
        <v>117.78</v>
      </c>
      <c r="AQ79" s="201">
        <v>38.28</v>
      </c>
      <c r="AR79" s="201">
        <v>0</v>
      </c>
      <c r="AS79" s="201">
        <v>7.63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4.04</v>
      </c>
      <c r="AZ79" s="201">
        <v>4.67</v>
      </c>
      <c r="BA79" s="201">
        <v>3.3</v>
      </c>
      <c r="BB79" s="201">
        <v>2.63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309.25</v>
      </c>
      <c r="L80" s="201">
        <v>2.88</v>
      </c>
      <c r="M80" s="201">
        <v>63.56</v>
      </c>
      <c r="N80" s="201">
        <v>52.67</v>
      </c>
      <c r="O80" s="201">
        <v>73.61</v>
      </c>
      <c r="P80" s="201">
        <v>27.32</v>
      </c>
      <c r="Q80" s="201">
        <v>8.89</v>
      </c>
      <c r="R80" s="201">
        <v>19.04</v>
      </c>
      <c r="S80" s="201">
        <v>11.71</v>
      </c>
      <c r="T80" s="201">
        <v>1.47</v>
      </c>
      <c r="U80" s="201">
        <v>49.71</v>
      </c>
      <c r="V80" s="201">
        <v>6.03</v>
      </c>
      <c r="W80" s="201">
        <v>13.57</v>
      </c>
      <c r="X80" s="201">
        <v>62.55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40.75</v>
      </c>
      <c r="AF80" s="201">
        <v>0</v>
      </c>
      <c r="AG80" s="201">
        <v>0</v>
      </c>
      <c r="AH80" s="201">
        <v>0</v>
      </c>
      <c r="AI80" s="201">
        <v>133.61000000000001</v>
      </c>
      <c r="AJ80" s="201">
        <v>0</v>
      </c>
      <c r="AK80" s="201">
        <v>360.26</v>
      </c>
      <c r="AL80" s="201">
        <v>0</v>
      </c>
      <c r="AM80" s="201">
        <v>0</v>
      </c>
      <c r="AN80" s="201">
        <v>0</v>
      </c>
      <c r="AO80">
        <v>0</v>
      </c>
      <c r="AP80" s="201">
        <v>117.78</v>
      </c>
      <c r="AQ80" s="201">
        <v>38.270000000000003</v>
      </c>
      <c r="AR80" s="201">
        <v>0</v>
      </c>
      <c r="AS80" s="201">
        <v>7.63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4.04</v>
      </c>
      <c r="AZ80" s="201">
        <v>4.67</v>
      </c>
      <c r="BA80" s="201">
        <v>3.3</v>
      </c>
      <c r="BB80" s="201">
        <v>2.63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335.15</v>
      </c>
      <c r="L81" s="201">
        <v>2.88</v>
      </c>
      <c r="M81" s="201">
        <v>63.56</v>
      </c>
      <c r="N81" s="201">
        <v>52.67</v>
      </c>
      <c r="O81" s="201">
        <v>73.61</v>
      </c>
      <c r="P81" s="201">
        <v>27.32</v>
      </c>
      <c r="Q81" s="201">
        <v>8.89</v>
      </c>
      <c r="R81" s="201">
        <v>18.53</v>
      </c>
      <c r="S81" s="201">
        <v>11.7</v>
      </c>
      <c r="T81" s="201">
        <v>1.41</v>
      </c>
      <c r="U81" s="201">
        <v>49.71</v>
      </c>
      <c r="V81" s="201">
        <v>6.03</v>
      </c>
      <c r="W81" s="201">
        <v>13.57</v>
      </c>
      <c r="X81" s="201">
        <v>62.55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40.75</v>
      </c>
      <c r="AF81" s="201">
        <v>0</v>
      </c>
      <c r="AG81" s="201">
        <v>0</v>
      </c>
      <c r="AH81" s="201">
        <v>0</v>
      </c>
      <c r="AI81" s="201">
        <v>133.61000000000001</v>
      </c>
      <c r="AJ81" s="201">
        <v>0</v>
      </c>
      <c r="AK81" s="201">
        <v>360.26</v>
      </c>
      <c r="AL81" s="201">
        <v>0</v>
      </c>
      <c r="AM81" s="201">
        <v>0</v>
      </c>
      <c r="AN81" s="201">
        <v>0</v>
      </c>
      <c r="AO81">
        <v>0</v>
      </c>
      <c r="AP81" s="201">
        <v>117.78</v>
      </c>
      <c r="AQ81" s="201">
        <v>38.049999999999997</v>
      </c>
      <c r="AR81" s="201">
        <v>0</v>
      </c>
      <c r="AS81" s="201">
        <v>7.52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4.04</v>
      </c>
      <c r="AZ81" s="201">
        <v>4.67</v>
      </c>
      <c r="BA81" s="201">
        <v>3.3</v>
      </c>
      <c r="BB81" s="201">
        <v>2.44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412.97</v>
      </c>
      <c r="L82" s="201">
        <v>2.88</v>
      </c>
      <c r="M82" s="201">
        <v>63.56</v>
      </c>
      <c r="N82" s="201">
        <v>52.67</v>
      </c>
      <c r="O82" s="201">
        <v>73.61</v>
      </c>
      <c r="P82" s="201">
        <v>27.32</v>
      </c>
      <c r="Q82" s="201">
        <v>8.89</v>
      </c>
      <c r="R82" s="201">
        <v>18.53</v>
      </c>
      <c r="S82" s="201">
        <v>11.7</v>
      </c>
      <c r="T82" s="201">
        <v>1.41</v>
      </c>
      <c r="U82" s="201">
        <v>49.71</v>
      </c>
      <c r="V82" s="201">
        <v>6.03</v>
      </c>
      <c r="W82" s="201">
        <v>13.57</v>
      </c>
      <c r="X82" s="201">
        <v>62.55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40.75</v>
      </c>
      <c r="AF82" s="201">
        <v>0</v>
      </c>
      <c r="AG82" s="201">
        <v>0</v>
      </c>
      <c r="AH82" s="201">
        <v>0</v>
      </c>
      <c r="AI82" s="201">
        <v>133.61000000000001</v>
      </c>
      <c r="AJ82" s="201">
        <v>0</v>
      </c>
      <c r="AK82" s="201">
        <v>360.26</v>
      </c>
      <c r="AL82" s="201">
        <v>0</v>
      </c>
      <c r="AM82" s="201">
        <v>0</v>
      </c>
      <c r="AN82" s="201">
        <v>0</v>
      </c>
      <c r="AO82">
        <v>0</v>
      </c>
      <c r="AP82" s="201">
        <v>117.78</v>
      </c>
      <c r="AQ82" s="201">
        <v>38.049999999999997</v>
      </c>
      <c r="AR82" s="201">
        <v>0</v>
      </c>
      <c r="AS82" s="201">
        <v>7.52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4.04</v>
      </c>
      <c r="AZ82" s="201">
        <v>4.67</v>
      </c>
      <c r="BA82" s="201">
        <v>3.3</v>
      </c>
      <c r="BB82" s="201">
        <v>2.44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491.77</v>
      </c>
      <c r="L83" s="201">
        <v>2.88</v>
      </c>
      <c r="M83" s="201">
        <v>63.56</v>
      </c>
      <c r="N83" s="201">
        <v>52.67</v>
      </c>
      <c r="O83" s="201">
        <v>73.61</v>
      </c>
      <c r="P83" s="201">
        <v>27.32</v>
      </c>
      <c r="Q83" s="201">
        <v>8.89</v>
      </c>
      <c r="R83" s="201">
        <v>18.53</v>
      </c>
      <c r="S83" s="201">
        <v>11.7</v>
      </c>
      <c r="T83" s="201">
        <v>1.41</v>
      </c>
      <c r="U83" s="201">
        <v>49.71</v>
      </c>
      <c r="V83" s="201">
        <v>6.03</v>
      </c>
      <c r="W83" s="201">
        <v>13.57</v>
      </c>
      <c r="X83" s="201">
        <v>62.55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41.72</v>
      </c>
      <c r="AF83" s="201">
        <v>0</v>
      </c>
      <c r="AG83" s="201">
        <v>0</v>
      </c>
      <c r="AH83" s="201">
        <v>0</v>
      </c>
      <c r="AI83" s="201">
        <v>133.61000000000001</v>
      </c>
      <c r="AJ83" s="201">
        <v>0</v>
      </c>
      <c r="AK83" s="201">
        <v>360.26</v>
      </c>
      <c r="AL83" s="201">
        <v>0</v>
      </c>
      <c r="AM83" s="201">
        <v>0</v>
      </c>
      <c r="AN83" s="201">
        <v>0</v>
      </c>
      <c r="AO83">
        <v>0</v>
      </c>
      <c r="AP83" s="201">
        <v>117.78</v>
      </c>
      <c r="AQ83" s="201">
        <v>38.049999999999997</v>
      </c>
      <c r="AR83" s="201">
        <v>0</v>
      </c>
      <c r="AS83" s="201">
        <v>7.52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4.04</v>
      </c>
      <c r="AZ83" s="201">
        <v>4.67</v>
      </c>
      <c r="BA83" s="201">
        <v>3.3</v>
      </c>
      <c r="BB83" s="201">
        <v>2.44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491.77</v>
      </c>
      <c r="L84" s="201">
        <v>11.28</v>
      </c>
      <c r="M84" s="201">
        <v>63.56</v>
      </c>
      <c r="N84" s="201">
        <v>52.67</v>
      </c>
      <c r="O84" s="201">
        <v>73.61</v>
      </c>
      <c r="P84" s="201">
        <v>27.32</v>
      </c>
      <c r="Q84" s="201">
        <v>8.89</v>
      </c>
      <c r="R84" s="201">
        <v>18.53</v>
      </c>
      <c r="S84" s="201">
        <v>11.7</v>
      </c>
      <c r="T84" s="201">
        <v>1.41</v>
      </c>
      <c r="U84" s="201">
        <v>49.71</v>
      </c>
      <c r="V84" s="201">
        <v>6.03</v>
      </c>
      <c r="W84" s="201">
        <v>13.57</v>
      </c>
      <c r="X84" s="201">
        <v>62.55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41.72</v>
      </c>
      <c r="AF84" s="201">
        <v>0</v>
      </c>
      <c r="AG84" s="201">
        <v>0</v>
      </c>
      <c r="AH84" s="201">
        <v>0</v>
      </c>
      <c r="AI84" s="201">
        <v>133.61000000000001</v>
      </c>
      <c r="AJ84" s="201">
        <v>0</v>
      </c>
      <c r="AK84" s="201">
        <v>433.26</v>
      </c>
      <c r="AL84" s="201">
        <v>0</v>
      </c>
      <c r="AM84" s="201">
        <v>0</v>
      </c>
      <c r="AN84" s="201">
        <v>0</v>
      </c>
      <c r="AO84">
        <v>0</v>
      </c>
      <c r="AP84" s="201">
        <v>117.78</v>
      </c>
      <c r="AQ84" s="201">
        <v>38.049999999999997</v>
      </c>
      <c r="AR84" s="201">
        <v>0</v>
      </c>
      <c r="AS84" s="201">
        <v>7.52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4.04</v>
      </c>
      <c r="AZ84" s="201">
        <v>4.67</v>
      </c>
      <c r="BA84" s="201">
        <v>3.3</v>
      </c>
      <c r="BB84" s="201">
        <v>2.44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491.77</v>
      </c>
      <c r="L85" s="201">
        <v>11.28</v>
      </c>
      <c r="M85" s="201">
        <v>63.56</v>
      </c>
      <c r="N85" s="201">
        <v>52.67</v>
      </c>
      <c r="O85" s="201">
        <v>73.61</v>
      </c>
      <c r="P85" s="201">
        <v>27.32</v>
      </c>
      <c r="Q85" s="201">
        <v>8.89</v>
      </c>
      <c r="R85" s="201">
        <v>18.53</v>
      </c>
      <c r="S85" s="201">
        <v>11.7</v>
      </c>
      <c r="T85" s="201">
        <v>1.41</v>
      </c>
      <c r="U85" s="201">
        <v>49.71</v>
      </c>
      <c r="V85" s="201">
        <v>6.03</v>
      </c>
      <c r="W85" s="201">
        <v>13.57</v>
      </c>
      <c r="X85" s="201">
        <v>62.55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41.72</v>
      </c>
      <c r="AF85" s="201">
        <v>0</v>
      </c>
      <c r="AG85" s="201">
        <v>0</v>
      </c>
      <c r="AH85" s="201">
        <v>0</v>
      </c>
      <c r="AI85" s="201">
        <v>133.61000000000001</v>
      </c>
      <c r="AJ85" s="201">
        <v>0</v>
      </c>
      <c r="AK85" s="201">
        <v>482.4</v>
      </c>
      <c r="AL85" s="201">
        <v>0</v>
      </c>
      <c r="AM85" s="201">
        <v>0</v>
      </c>
      <c r="AN85" s="201">
        <v>0</v>
      </c>
      <c r="AO85">
        <v>0</v>
      </c>
      <c r="AP85" s="201">
        <v>117.78</v>
      </c>
      <c r="AQ85" s="201">
        <v>38.049999999999997</v>
      </c>
      <c r="AR85" s="201">
        <v>0</v>
      </c>
      <c r="AS85" s="201">
        <v>7.52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4.04</v>
      </c>
      <c r="AZ85" s="201">
        <v>4.67</v>
      </c>
      <c r="BA85" s="201">
        <v>3.3</v>
      </c>
      <c r="BB85" s="201">
        <v>2.44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491.77</v>
      </c>
      <c r="L86" s="201">
        <v>11.28</v>
      </c>
      <c r="M86" s="201">
        <v>63.56</v>
      </c>
      <c r="N86" s="201">
        <v>52.67</v>
      </c>
      <c r="O86" s="201">
        <v>73.61</v>
      </c>
      <c r="P86" s="201">
        <v>27.32</v>
      </c>
      <c r="Q86" s="201">
        <v>8.89</v>
      </c>
      <c r="R86" s="201">
        <v>18.53</v>
      </c>
      <c r="S86" s="201">
        <v>11.7</v>
      </c>
      <c r="T86" s="201">
        <v>1.41</v>
      </c>
      <c r="U86" s="201">
        <v>49.71</v>
      </c>
      <c r="V86" s="201">
        <v>6.03</v>
      </c>
      <c r="W86" s="201">
        <v>13.57</v>
      </c>
      <c r="X86" s="201">
        <v>62.55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40</v>
      </c>
      <c r="AF86" s="201">
        <v>0</v>
      </c>
      <c r="AG86" s="201">
        <v>0</v>
      </c>
      <c r="AH86" s="201">
        <v>0</v>
      </c>
      <c r="AI86" s="201">
        <v>133.61000000000001</v>
      </c>
      <c r="AJ86" s="201">
        <v>0</v>
      </c>
      <c r="AK86" s="201">
        <v>482.4</v>
      </c>
      <c r="AL86" s="201">
        <v>0</v>
      </c>
      <c r="AM86" s="201">
        <v>0</v>
      </c>
      <c r="AN86" s="201">
        <v>0</v>
      </c>
      <c r="AO86">
        <v>0</v>
      </c>
      <c r="AP86" s="201">
        <v>117.78</v>
      </c>
      <c r="AQ86" s="201">
        <v>38.049999999999997</v>
      </c>
      <c r="AR86" s="201">
        <v>0</v>
      </c>
      <c r="AS86" s="201">
        <v>7.52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3.97</v>
      </c>
      <c r="AZ86" s="201">
        <v>4.67</v>
      </c>
      <c r="BA86" s="201">
        <v>3.2</v>
      </c>
      <c r="BB86" s="201">
        <v>2.44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491.77</v>
      </c>
      <c r="L87" s="201">
        <v>11.28</v>
      </c>
      <c r="M87" s="201">
        <v>63.56</v>
      </c>
      <c r="N87" s="201">
        <v>52.67</v>
      </c>
      <c r="O87" s="201">
        <v>73.61</v>
      </c>
      <c r="P87" s="201">
        <v>27.32</v>
      </c>
      <c r="Q87" s="201">
        <v>8.89</v>
      </c>
      <c r="R87" s="201">
        <v>18.53</v>
      </c>
      <c r="S87" s="201">
        <v>11.7</v>
      </c>
      <c r="T87" s="201">
        <v>1.41</v>
      </c>
      <c r="U87" s="201">
        <v>49.71</v>
      </c>
      <c r="V87" s="201">
        <v>6.03</v>
      </c>
      <c r="W87" s="201">
        <v>13.57</v>
      </c>
      <c r="X87" s="201">
        <v>62.55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40</v>
      </c>
      <c r="AF87" s="201">
        <v>0</v>
      </c>
      <c r="AG87" s="201">
        <v>0</v>
      </c>
      <c r="AH87" s="201">
        <v>0</v>
      </c>
      <c r="AI87" s="201">
        <v>99.96</v>
      </c>
      <c r="AJ87" s="201">
        <v>0</v>
      </c>
      <c r="AK87" s="201">
        <v>470.33</v>
      </c>
      <c r="AL87" s="201">
        <v>0</v>
      </c>
      <c r="AM87" s="201">
        <v>0</v>
      </c>
      <c r="AN87" s="201">
        <v>0</v>
      </c>
      <c r="AO87">
        <v>0</v>
      </c>
      <c r="AP87" s="201">
        <v>117.78</v>
      </c>
      <c r="AQ87" s="201">
        <v>38.049999999999997</v>
      </c>
      <c r="AR87" s="201">
        <v>0</v>
      </c>
      <c r="AS87" s="201">
        <v>7.52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3.97</v>
      </c>
      <c r="AZ87" s="201">
        <v>4.67</v>
      </c>
      <c r="BA87" s="201">
        <v>3.2</v>
      </c>
      <c r="BB87" s="201">
        <v>2.44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491.77</v>
      </c>
      <c r="L88" s="201">
        <v>11.28</v>
      </c>
      <c r="M88" s="201">
        <v>63.56</v>
      </c>
      <c r="N88" s="201">
        <v>52.67</v>
      </c>
      <c r="O88" s="201">
        <v>73.61</v>
      </c>
      <c r="P88" s="201">
        <v>27.32</v>
      </c>
      <c r="Q88" s="201">
        <v>8.89</v>
      </c>
      <c r="R88" s="201">
        <v>18.53</v>
      </c>
      <c r="S88" s="201">
        <v>11.7</v>
      </c>
      <c r="T88" s="201">
        <v>1.41</v>
      </c>
      <c r="U88" s="201">
        <v>49.71</v>
      </c>
      <c r="V88" s="201">
        <v>6.03</v>
      </c>
      <c r="W88" s="201">
        <v>13.57</v>
      </c>
      <c r="X88" s="201">
        <v>62.55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40</v>
      </c>
      <c r="AF88" s="201">
        <v>0</v>
      </c>
      <c r="AG88" s="201">
        <v>0</v>
      </c>
      <c r="AH88" s="201">
        <v>0</v>
      </c>
      <c r="AI88" s="201">
        <v>99.96</v>
      </c>
      <c r="AJ88" s="201">
        <v>0</v>
      </c>
      <c r="AK88" s="201">
        <v>470.33</v>
      </c>
      <c r="AL88" s="201">
        <v>0</v>
      </c>
      <c r="AM88" s="201">
        <v>0</v>
      </c>
      <c r="AN88" s="201">
        <v>0</v>
      </c>
      <c r="AO88">
        <v>0</v>
      </c>
      <c r="AP88" s="201">
        <v>117.78</v>
      </c>
      <c r="AQ88" s="201">
        <v>38.049999999999997</v>
      </c>
      <c r="AR88" s="201">
        <v>0</v>
      </c>
      <c r="AS88" s="201">
        <v>7.52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3.97</v>
      </c>
      <c r="AZ88" s="201">
        <v>4.67</v>
      </c>
      <c r="BA88" s="201">
        <v>3.2</v>
      </c>
      <c r="BB88" s="201">
        <v>2.44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491.77</v>
      </c>
      <c r="L89" s="201">
        <v>11.28</v>
      </c>
      <c r="M89" s="201">
        <v>63.56</v>
      </c>
      <c r="N89" s="201">
        <v>52.67</v>
      </c>
      <c r="O89" s="201">
        <v>73.61</v>
      </c>
      <c r="P89" s="201">
        <v>27.32</v>
      </c>
      <c r="Q89" s="201">
        <v>8.89</v>
      </c>
      <c r="R89" s="201">
        <v>18.53</v>
      </c>
      <c r="S89" s="201">
        <v>11.7</v>
      </c>
      <c r="T89" s="201">
        <v>1.41</v>
      </c>
      <c r="U89" s="201">
        <v>49.71</v>
      </c>
      <c r="V89" s="201">
        <v>6.03</v>
      </c>
      <c r="W89" s="201">
        <v>13.57</v>
      </c>
      <c r="X89" s="201">
        <v>62.55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40</v>
      </c>
      <c r="AF89" s="201">
        <v>0</v>
      </c>
      <c r="AG89" s="201">
        <v>0</v>
      </c>
      <c r="AH89" s="201">
        <v>0</v>
      </c>
      <c r="AI89" s="201">
        <v>99.96</v>
      </c>
      <c r="AJ89" s="201">
        <v>0</v>
      </c>
      <c r="AK89" s="201">
        <v>470.33</v>
      </c>
      <c r="AL89" s="201">
        <v>0</v>
      </c>
      <c r="AM89" s="201">
        <v>0</v>
      </c>
      <c r="AN89" s="201">
        <v>0</v>
      </c>
      <c r="AO89">
        <v>0</v>
      </c>
      <c r="AP89" s="201">
        <v>117.78</v>
      </c>
      <c r="AQ89" s="201">
        <v>38.049999999999997</v>
      </c>
      <c r="AR89" s="201">
        <v>0</v>
      </c>
      <c r="AS89" s="201">
        <v>7.52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3.97</v>
      </c>
      <c r="AZ89" s="201">
        <v>4.67</v>
      </c>
      <c r="BA89" s="201">
        <v>3.2</v>
      </c>
      <c r="BB89" s="201">
        <v>2.44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491.77</v>
      </c>
      <c r="L90" s="201">
        <v>11.28</v>
      </c>
      <c r="M90" s="201">
        <v>63.56</v>
      </c>
      <c r="N90" s="201">
        <v>52.67</v>
      </c>
      <c r="O90" s="201">
        <v>73.61</v>
      </c>
      <c r="P90" s="201">
        <v>27.32</v>
      </c>
      <c r="Q90" s="201">
        <v>8.89</v>
      </c>
      <c r="R90" s="201">
        <v>18.53</v>
      </c>
      <c r="S90" s="201">
        <v>11.7</v>
      </c>
      <c r="T90" s="201">
        <v>1.41</v>
      </c>
      <c r="U90" s="201">
        <v>49.71</v>
      </c>
      <c r="V90" s="201">
        <v>6.03</v>
      </c>
      <c r="W90" s="201">
        <v>13.57</v>
      </c>
      <c r="X90" s="201">
        <v>62.55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40</v>
      </c>
      <c r="AF90" s="201">
        <v>0</v>
      </c>
      <c r="AG90" s="201">
        <v>0</v>
      </c>
      <c r="AH90" s="201">
        <v>0</v>
      </c>
      <c r="AI90" s="201">
        <v>99.96</v>
      </c>
      <c r="AJ90" s="201">
        <v>0</v>
      </c>
      <c r="AK90" s="201">
        <v>470.33</v>
      </c>
      <c r="AL90" s="201">
        <v>0</v>
      </c>
      <c r="AM90" s="201">
        <v>0</v>
      </c>
      <c r="AN90" s="201">
        <v>0</v>
      </c>
      <c r="AO90">
        <v>0</v>
      </c>
      <c r="AP90" s="201">
        <v>117.78</v>
      </c>
      <c r="AQ90" s="201">
        <v>38.049999999999997</v>
      </c>
      <c r="AR90" s="201">
        <v>0</v>
      </c>
      <c r="AS90" s="201">
        <v>7.52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4.04</v>
      </c>
      <c r="AZ90" s="201">
        <v>4.67</v>
      </c>
      <c r="BA90" s="201">
        <v>3.3</v>
      </c>
      <c r="BB90" s="201">
        <v>2.44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491.77</v>
      </c>
      <c r="L91" s="201">
        <v>11.28</v>
      </c>
      <c r="M91" s="201">
        <v>63.56</v>
      </c>
      <c r="N91" s="201">
        <v>52.67</v>
      </c>
      <c r="O91" s="201">
        <v>73.61</v>
      </c>
      <c r="P91" s="201">
        <v>27.32</v>
      </c>
      <c r="Q91" s="201">
        <v>8.89</v>
      </c>
      <c r="R91" s="201">
        <v>18.53</v>
      </c>
      <c r="S91" s="201">
        <v>11.7</v>
      </c>
      <c r="T91" s="201">
        <v>1.41</v>
      </c>
      <c r="U91" s="201">
        <v>49.71</v>
      </c>
      <c r="V91" s="201">
        <v>6.03</v>
      </c>
      <c r="W91" s="201">
        <v>13.57</v>
      </c>
      <c r="X91" s="201">
        <v>62.55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40</v>
      </c>
      <c r="AF91" s="201">
        <v>0</v>
      </c>
      <c r="AG91" s="201">
        <v>0</v>
      </c>
      <c r="AH91" s="201">
        <v>0</v>
      </c>
      <c r="AI91" s="201">
        <v>99.96</v>
      </c>
      <c r="AJ91" s="201">
        <v>0</v>
      </c>
      <c r="AK91" s="201">
        <v>470.33</v>
      </c>
      <c r="AL91" s="201">
        <v>0</v>
      </c>
      <c r="AM91" s="201">
        <v>0</v>
      </c>
      <c r="AN91" s="201">
        <v>0</v>
      </c>
      <c r="AO91">
        <v>0</v>
      </c>
      <c r="AP91" s="201">
        <v>117.78</v>
      </c>
      <c r="AQ91" s="201">
        <v>38.049999999999997</v>
      </c>
      <c r="AR91" s="201">
        <v>0</v>
      </c>
      <c r="AS91" s="201">
        <v>7.52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4.04</v>
      </c>
      <c r="AZ91" s="201">
        <v>4.67</v>
      </c>
      <c r="BA91" s="201">
        <v>3.3</v>
      </c>
      <c r="BB91" s="201">
        <v>2.44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491.77</v>
      </c>
      <c r="L92" s="201">
        <v>11.28</v>
      </c>
      <c r="M92" s="201">
        <v>63.56</v>
      </c>
      <c r="N92" s="201">
        <v>52.67</v>
      </c>
      <c r="O92" s="201">
        <v>73.61</v>
      </c>
      <c r="P92" s="201">
        <v>27.32</v>
      </c>
      <c r="Q92" s="201">
        <v>8.89</v>
      </c>
      <c r="R92" s="201">
        <v>18.53</v>
      </c>
      <c r="S92" s="201">
        <v>11.7</v>
      </c>
      <c r="T92" s="201">
        <v>1.41</v>
      </c>
      <c r="U92" s="201">
        <v>49.71</v>
      </c>
      <c r="V92" s="201">
        <v>6.03</v>
      </c>
      <c r="W92" s="201">
        <v>13.57</v>
      </c>
      <c r="X92" s="201">
        <v>62.55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40</v>
      </c>
      <c r="AF92" s="201">
        <v>0</v>
      </c>
      <c r="AG92" s="201">
        <v>0</v>
      </c>
      <c r="AH92" s="201">
        <v>0</v>
      </c>
      <c r="AI92" s="201">
        <v>99.96</v>
      </c>
      <c r="AJ92" s="201">
        <v>0</v>
      </c>
      <c r="AK92" s="201">
        <v>470.33</v>
      </c>
      <c r="AL92" s="201">
        <v>0</v>
      </c>
      <c r="AM92" s="201">
        <v>0</v>
      </c>
      <c r="AN92" s="201">
        <v>0</v>
      </c>
      <c r="AO92">
        <v>0</v>
      </c>
      <c r="AP92" s="201">
        <v>117.78</v>
      </c>
      <c r="AQ92" s="201">
        <v>38.049999999999997</v>
      </c>
      <c r="AR92" s="201">
        <v>0</v>
      </c>
      <c r="AS92" s="201">
        <v>7.52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4.04</v>
      </c>
      <c r="AZ92" s="201">
        <v>4.67</v>
      </c>
      <c r="BA92" s="201">
        <v>3.3</v>
      </c>
      <c r="BB92" s="201">
        <v>2.44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491.77</v>
      </c>
      <c r="L93" s="201">
        <v>11.28</v>
      </c>
      <c r="M93" s="201">
        <v>63.56</v>
      </c>
      <c r="N93" s="201">
        <v>52.67</v>
      </c>
      <c r="O93" s="201">
        <v>73.61</v>
      </c>
      <c r="P93" s="201">
        <v>27.32</v>
      </c>
      <c r="Q93" s="201">
        <v>8.89</v>
      </c>
      <c r="R93" s="201">
        <v>18.53</v>
      </c>
      <c r="S93" s="201">
        <v>11.7</v>
      </c>
      <c r="T93" s="201">
        <v>1.41</v>
      </c>
      <c r="U93" s="201">
        <v>49.71</v>
      </c>
      <c r="V93" s="201">
        <v>6.03</v>
      </c>
      <c r="W93" s="201">
        <v>13.57</v>
      </c>
      <c r="X93" s="201">
        <v>62.55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40</v>
      </c>
      <c r="AF93" s="201">
        <v>0</v>
      </c>
      <c r="AG93" s="201">
        <v>0</v>
      </c>
      <c r="AH93" s="201">
        <v>0</v>
      </c>
      <c r="AI93" s="201">
        <v>99.96</v>
      </c>
      <c r="AJ93" s="201">
        <v>0</v>
      </c>
      <c r="AK93" s="201">
        <v>462.61</v>
      </c>
      <c r="AL93" s="201">
        <v>0</v>
      </c>
      <c r="AM93" s="201">
        <v>0</v>
      </c>
      <c r="AN93" s="201">
        <v>0</v>
      </c>
      <c r="AO93">
        <v>0</v>
      </c>
      <c r="AP93" s="201">
        <v>117.78</v>
      </c>
      <c r="AQ93" s="201">
        <v>38.049999999999997</v>
      </c>
      <c r="AR93" s="201">
        <v>0</v>
      </c>
      <c r="AS93" s="201">
        <v>7.52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4.04</v>
      </c>
      <c r="AZ93" s="201">
        <v>4.67</v>
      </c>
      <c r="BA93" s="201">
        <v>3.3</v>
      </c>
      <c r="BB93" s="201">
        <v>2.44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491.77</v>
      </c>
      <c r="L94" s="201">
        <v>11.28</v>
      </c>
      <c r="M94" s="201">
        <v>63.56</v>
      </c>
      <c r="N94" s="201">
        <v>52.67</v>
      </c>
      <c r="O94" s="201">
        <v>73.61</v>
      </c>
      <c r="P94" s="201">
        <v>27.32</v>
      </c>
      <c r="Q94" s="201">
        <v>8.89</v>
      </c>
      <c r="R94" s="201">
        <v>18.53</v>
      </c>
      <c r="S94" s="201">
        <v>11.7</v>
      </c>
      <c r="T94" s="201">
        <v>1.41</v>
      </c>
      <c r="U94" s="201">
        <v>49.71</v>
      </c>
      <c r="V94" s="201">
        <v>6.03</v>
      </c>
      <c r="W94" s="201">
        <v>13.57</v>
      </c>
      <c r="X94" s="201">
        <v>62.55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40</v>
      </c>
      <c r="AF94" s="201">
        <v>0</v>
      </c>
      <c r="AG94" s="201">
        <v>0</v>
      </c>
      <c r="AH94" s="201">
        <v>0</v>
      </c>
      <c r="AI94" s="201">
        <v>99.96</v>
      </c>
      <c r="AJ94" s="201">
        <v>0</v>
      </c>
      <c r="AK94" s="201">
        <v>462.61</v>
      </c>
      <c r="AL94" s="201">
        <v>0</v>
      </c>
      <c r="AM94" s="201">
        <v>0</v>
      </c>
      <c r="AN94" s="201">
        <v>0</v>
      </c>
      <c r="AO94">
        <v>0</v>
      </c>
      <c r="AP94" s="201">
        <v>117.78</v>
      </c>
      <c r="AQ94" s="201">
        <v>38.049999999999997</v>
      </c>
      <c r="AR94" s="201">
        <v>0</v>
      </c>
      <c r="AS94" s="201">
        <v>7.52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3.97</v>
      </c>
      <c r="AZ94" s="201">
        <v>4.67</v>
      </c>
      <c r="BA94" s="201">
        <v>3.2</v>
      </c>
      <c r="BB94" s="201">
        <v>2.44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491.77</v>
      </c>
      <c r="L95" s="201">
        <v>11.28</v>
      </c>
      <c r="M95" s="201">
        <v>63.56</v>
      </c>
      <c r="N95" s="201">
        <v>52.67</v>
      </c>
      <c r="O95" s="201">
        <v>73.61</v>
      </c>
      <c r="P95" s="201">
        <v>27.32</v>
      </c>
      <c r="Q95" s="201">
        <v>8.89</v>
      </c>
      <c r="R95" s="201">
        <v>18.53</v>
      </c>
      <c r="S95" s="201">
        <v>11.7</v>
      </c>
      <c r="T95" s="201">
        <v>1.41</v>
      </c>
      <c r="U95" s="201">
        <v>49.71</v>
      </c>
      <c r="V95" s="201">
        <v>6.03</v>
      </c>
      <c r="W95" s="201">
        <v>13.57</v>
      </c>
      <c r="X95" s="201">
        <v>62.55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40</v>
      </c>
      <c r="AF95" s="201">
        <v>0</v>
      </c>
      <c r="AG95" s="201">
        <v>0</v>
      </c>
      <c r="AH95" s="201">
        <v>0</v>
      </c>
      <c r="AI95" s="201">
        <v>99.96</v>
      </c>
      <c r="AJ95" s="201">
        <v>0</v>
      </c>
      <c r="AK95" s="201">
        <v>462.61</v>
      </c>
      <c r="AL95" s="201">
        <v>0</v>
      </c>
      <c r="AM95" s="201">
        <v>0</v>
      </c>
      <c r="AN95" s="201">
        <v>0</v>
      </c>
      <c r="AO95">
        <v>0</v>
      </c>
      <c r="AP95" s="201">
        <v>117.78</v>
      </c>
      <c r="AQ95" s="201">
        <v>38.049999999999997</v>
      </c>
      <c r="AR95" s="201">
        <v>0</v>
      </c>
      <c r="AS95" s="201">
        <v>7.52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3.97</v>
      </c>
      <c r="AZ95" s="201">
        <v>4.67</v>
      </c>
      <c r="BA95" s="201">
        <v>3.2</v>
      </c>
      <c r="BB95" s="201">
        <v>2.44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491.77</v>
      </c>
      <c r="L96" s="201">
        <v>11.28</v>
      </c>
      <c r="M96" s="201">
        <v>63.56</v>
      </c>
      <c r="N96" s="201">
        <v>52.67</v>
      </c>
      <c r="O96" s="201">
        <v>73.61</v>
      </c>
      <c r="P96" s="201">
        <v>27.32</v>
      </c>
      <c r="Q96" s="201">
        <v>8.89</v>
      </c>
      <c r="R96" s="201">
        <v>18.53</v>
      </c>
      <c r="S96" s="201">
        <v>11.7</v>
      </c>
      <c r="T96" s="201">
        <v>1.41</v>
      </c>
      <c r="U96" s="201">
        <v>49.71</v>
      </c>
      <c r="V96" s="201">
        <v>6.03</v>
      </c>
      <c r="W96" s="201">
        <v>13.57</v>
      </c>
      <c r="X96" s="201">
        <v>62.55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40</v>
      </c>
      <c r="AF96" s="201">
        <v>0</v>
      </c>
      <c r="AG96" s="201">
        <v>0</v>
      </c>
      <c r="AH96" s="201">
        <v>0</v>
      </c>
      <c r="AI96" s="201">
        <v>99.96</v>
      </c>
      <c r="AJ96" s="201">
        <v>0</v>
      </c>
      <c r="AK96" s="201">
        <v>462.61</v>
      </c>
      <c r="AL96" s="201">
        <v>0</v>
      </c>
      <c r="AM96" s="201">
        <v>0</v>
      </c>
      <c r="AN96" s="201">
        <v>0</v>
      </c>
      <c r="AO96">
        <v>0</v>
      </c>
      <c r="AP96" s="201">
        <v>117.78</v>
      </c>
      <c r="AQ96" s="201">
        <v>38.049999999999997</v>
      </c>
      <c r="AR96" s="201">
        <v>0</v>
      </c>
      <c r="AS96" s="201">
        <v>7.52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3.97</v>
      </c>
      <c r="AZ96" s="201">
        <v>4.67</v>
      </c>
      <c r="BA96" s="201">
        <v>3.2</v>
      </c>
      <c r="BB96" s="201">
        <v>2.44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491.77</v>
      </c>
      <c r="L97" s="201">
        <v>11.28</v>
      </c>
      <c r="M97" s="201">
        <v>63.56</v>
      </c>
      <c r="N97" s="201">
        <v>52.67</v>
      </c>
      <c r="O97" s="201">
        <v>73.61</v>
      </c>
      <c r="P97" s="201">
        <v>27.32</v>
      </c>
      <c r="Q97" s="201">
        <v>8.89</v>
      </c>
      <c r="R97" s="201">
        <v>18.53</v>
      </c>
      <c r="S97" s="201">
        <v>11.7</v>
      </c>
      <c r="T97" s="201">
        <v>1.41</v>
      </c>
      <c r="U97" s="201">
        <v>49.71</v>
      </c>
      <c r="V97" s="201">
        <v>6.03</v>
      </c>
      <c r="W97" s="201">
        <v>13.57</v>
      </c>
      <c r="X97" s="201">
        <v>74.430000000000007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40</v>
      </c>
      <c r="AF97" s="201">
        <v>0</v>
      </c>
      <c r="AG97" s="201">
        <v>0</v>
      </c>
      <c r="AH97" s="201">
        <v>0</v>
      </c>
      <c r="AI97" s="201">
        <v>99.96</v>
      </c>
      <c r="AJ97" s="201">
        <v>0</v>
      </c>
      <c r="AK97" s="201">
        <v>462.61</v>
      </c>
      <c r="AL97" s="201">
        <v>0</v>
      </c>
      <c r="AM97" s="201">
        <v>0</v>
      </c>
      <c r="AN97" s="201">
        <v>0</v>
      </c>
      <c r="AO97">
        <v>0</v>
      </c>
      <c r="AP97" s="201">
        <v>117.78</v>
      </c>
      <c r="AQ97" s="201">
        <v>38.049999999999997</v>
      </c>
      <c r="AR97" s="201">
        <v>0</v>
      </c>
      <c r="AS97" s="201">
        <v>7.52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3.97</v>
      </c>
      <c r="AZ97" s="201">
        <v>4.67</v>
      </c>
      <c r="BA97" s="201">
        <v>3.2</v>
      </c>
      <c r="BB97" s="201">
        <v>2.44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491.77</v>
      </c>
      <c r="L98" s="201">
        <v>11.28</v>
      </c>
      <c r="M98" s="201">
        <v>63.56</v>
      </c>
      <c r="N98" s="201">
        <v>52.67</v>
      </c>
      <c r="O98" s="201">
        <v>73.61</v>
      </c>
      <c r="P98" s="201">
        <v>27.32</v>
      </c>
      <c r="Q98" s="201">
        <v>8.89</v>
      </c>
      <c r="R98" s="201">
        <v>18.53</v>
      </c>
      <c r="S98" s="201">
        <v>11.7</v>
      </c>
      <c r="T98" s="201">
        <v>1.41</v>
      </c>
      <c r="U98" s="201">
        <v>49.71</v>
      </c>
      <c r="V98" s="201">
        <v>6.03</v>
      </c>
      <c r="W98" s="201">
        <v>13.57</v>
      </c>
      <c r="X98" s="201">
        <v>74.430000000000007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40</v>
      </c>
      <c r="AF98" s="201">
        <v>0</v>
      </c>
      <c r="AG98" s="201">
        <v>0</v>
      </c>
      <c r="AH98" s="201">
        <v>0</v>
      </c>
      <c r="AI98" s="201">
        <v>99.96</v>
      </c>
      <c r="AJ98" s="201">
        <v>0</v>
      </c>
      <c r="AK98" s="201">
        <v>462.61</v>
      </c>
      <c r="AL98" s="201">
        <v>0</v>
      </c>
      <c r="AM98" s="201">
        <v>0</v>
      </c>
      <c r="AN98" s="201">
        <v>0</v>
      </c>
      <c r="AO98">
        <v>0</v>
      </c>
      <c r="AP98" s="201">
        <v>117.78</v>
      </c>
      <c r="AQ98" s="201">
        <v>38.049999999999997</v>
      </c>
      <c r="AR98" s="201">
        <v>0</v>
      </c>
      <c r="AS98" s="201">
        <v>7.52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3.97</v>
      </c>
      <c r="AZ98" s="201">
        <v>4.67</v>
      </c>
      <c r="BA98" s="201">
        <v>3.2</v>
      </c>
      <c r="BB98" s="201">
        <v>2.44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8.5204125000000079</v>
      </c>
      <c r="L99">
        <f t="shared" si="0"/>
        <v>0.13452499999999984</v>
      </c>
      <c r="M99">
        <f t="shared" si="0"/>
        <v>1.425340000000002</v>
      </c>
      <c r="N99">
        <f t="shared" si="0"/>
        <v>1.1810950000000011</v>
      </c>
      <c r="O99">
        <f t="shared" si="0"/>
        <v>1.6507299999999965</v>
      </c>
      <c r="P99">
        <f t="shared" si="0"/>
        <v>0.61553500000000005</v>
      </c>
      <c r="Q99">
        <f t="shared" si="0"/>
        <v>0.16961499999999993</v>
      </c>
      <c r="R99">
        <f t="shared" si="0"/>
        <v>0.35772249999999978</v>
      </c>
      <c r="S99">
        <f t="shared" si="0"/>
        <v>0.21729000000000034</v>
      </c>
      <c r="T99">
        <f t="shared" si="0"/>
        <v>2.842999999999998E-2</v>
      </c>
      <c r="U99">
        <f t="shared" si="0"/>
        <v>1.1930275000000006</v>
      </c>
      <c r="V99">
        <f t="shared" si="0"/>
        <v>0.11857499999999976</v>
      </c>
      <c r="W99">
        <f t="shared" si="0"/>
        <v>0.27400000000000035</v>
      </c>
      <c r="X99">
        <f t="shared" si="0"/>
        <v>1.213997500000001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0.96727249999999976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2.9178899999999977</v>
      </c>
      <c r="AJ99">
        <f t="shared" si="0"/>
        <v>0</v>
      </c>
      <c r="AK99">
        <f t="shared" si="0"/>
        <v>9.3731600000000075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2.2399049999999994</v>
      </c>
      <c r="AQ99">
        <f t="shared" ref="AQ99:AT99" si="1">SUM(AQ3:AQ98)/4000</f>
        <v>0.72749750000000124</v>
      </c>
      <c r="AR99">
        <f t="shared" si="1"/>
        <v>0.50083750000000005</v>
      </c>
      <c r="AS99">
        <f t="shared" si="1"/>
        <v>0.12013249999999978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9.5490000000000186E-2</v>
      </c>
      <c r="AZ99">
        <f t="shared" si="2"/>
        <v>0.11208000000000008</v>
      </c>
      <c r="BA99">
        <f t="shared" si="2"/>
        <v>7.7242500000000047E-2</v>
      </c>
      <c r="BB99">
        <f t="shared" si="2"/>
        <v>4.9634999999999992E-2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157.62</v>
      </c>
      <c r="L3" s="201">
        <v>33.47</v>
      </c>
      <c r="M3" s="201">
        <v>0</v>
      </c>
      <c r="N3" s="201">
        <v>28.96</v>
      </c>
      <c r="O3" s="201">
        <v>48.64</v>
      </c>
      <c r="P3" s="201">
        <v>58.19</v>
      </c>
      <c r="Q3" s="201">
        <v>5.04</v>
      </c>
      <c r="R3" s="201">
        <v>10.06</v>
      </c>
      <c r="S3" s="201">
        <v>5.74</v>
      </c>
      <c r="T3" s="201">
        <v>0</v>
      </c>
      <c r="U3" s="201">
        <v>233.78</v>
      </c>
      <c r="V3" s="201">
        <v>3.49</v>
      </c>
      <c r="W3" s="201">
        <v>7.85</v>
      </c>
      <c r="X3" s="201">
        <v>12.94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24</v>
      </c>
      <c r="AF3" s="201">
        <v>0</v>
      </c>
      <c r="AG3" s="201">
        <v>0</v>
      </c>
      <c r="AH3" s="201">
        <v>0</v>
      </c>
      <c r="AI3" s="201">
        <v>57.6</v>
      </c>
      <c r="AJ3" s="201">
        <v>0</v>
      </c>
      <c r="AK3" s="201">
        <v>58</v>
      </c>
      <c r="AL3" s="201">
        <v>0</v>
      </c>
      <c r="AM3" s="201">
        <v>0</v>
      </c>
      <c r="AN3" s="201">
        <v>0</v>
      </c>
      <c r="AO3">
        <v>0</v>
      </c>
      <c r="AP3" s="201">
        <v>68.11</v>
      </c>
      <c r="AQ3" s="201">
        <v>22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157.62</v>
      </c>
      <c r="L4" s="201">
        <v>40.78</v>
      </c>
      <c r="M4" s="201">
        <v>0</v>
      </c>
      <c r="N4" s="201">
        <v>28.96</v>
      </c>
      <c r="O4" s="201">
        <v>48.64</v>
      </c>
      <c r="P4" s="201">
        <v>58.19</v>
      </c>
      <c r="Q4" s="201">
        <v>5.04</v>
      </c>
      <c r="R4" s="201">
        <v>10.06</v>
      </c>
      <c r="S4" s="201">
        <v>5.74</v>
      </c>
      <c r="T4" s="201">
        <v>0</v>
      </c>
      <c r="U4" s="201">
        <v>234.04</v>
      </c>
      <c r="V4" s="201">
        <v>3.49</v>
      </c>
      <c r="W4" s="201">
        <v>7.85</v>
      </c>
      <c r="X4" s="201">
        <v>15.16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24</v>
      </c>
      <c r="AF4" s="201">
        <v>0</v>
      </c>
      <c r="AG4" s="201">
        <v>0</v>
      </c>
      <c r="AH4" s="201">
        <v>0</v>
      </c>
      <c r="AI4" s="201">
        <v>57.6</v>
      </c>
      <c r="AJ4" s="201">
        <v>0</v>
      </c>
      <c r="AK4" s="201">
        <v>58</v>
      </c>
      <c r="AL4" s="201">
        <v>0</v>
      </c>
      <c r="AM4" s="201">
        <v>0</v>
      </c>
      <c r="AN4" s="201">
        <v>0</v>
      </c>
      <c r="AO4">
        <v>0</v>
      </c>
      <c r="AP4" s="201">
        <v>68.11</v>
      </c>
      <c r="AQ4" s="201">
        <v>22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157.62</v>
      </c>
      <c r="L5" s="201">
        <v>40.78</v>
      </c>
      <c r="M5" s="201">
        <v>0</v>
      </c>
      <c r="N5" s="201">
        <v>28.96</v>
      </c>
      <c r="O5" s="201">
        <v>48.64</v>
      </c>
      <c r="P5" s="201">
        <v>58.19</v>
      </c>
      <c r="Q5" s="201">
        <v>5.04</v>
      </c>
      <c r="R5" s="201">
        <v>10.06</v>
      </c>
      <c r="S5" s="201">
        <v>5.74</v>
      </c>
      <c r="T5" s="201">
        <v>0</v>
      </c>
      <c r="U5" s="201">
        <v>234.04</v>
      </c>
      <c r="V5" s="201">
        <v>3.49</v>
      </c>
      <c r="W5" s="201">
        <v>7.85</v>
      </c>
      <c r="X5" s="201">
        <v>15.34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24</v>
      </c>
      <c r="AF5" s="201">
        <v>0</v>
      </c>
      <c r="AG5" s="201">
        <v>0</v>
      </c>
      <c r="AH5" s="201">
        <v>0</v>
      </c>
      <c r="AI5" s="201">
        <v>57.6</v>
      </c>
      <c r="AJ5" s="201">
        <v>0</v>
      </c>
      <c r="AK5" s="201">
        <v>58</v>
      </c>
      <c r="AL5" s="201">
        <v>0</v>
      </c>
      <c r="AM5" s="201">
        <v>0</v>
      </c>
      <c r="AN5" s="201">
        <v>0</v>
      </c>
      <c r="AO5">
        <v>0</v>
      </c>
      <c r="AP5" s="201">
        <v>68.11</v>
      </c>
      <c r="AQ5" s="201">
        <v>22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157.62</v>
      </c>
      <c r="L6" s="201">
        <v>40.78</v>
      </c>
      <c r="M6" s="201">
        <v>0</v>
      </c>
      <c r="N6" s="201">
        <v>28.96</v>
      </c>
      <c r="O6" s="201">
        <v>48.64</v>
      </c>
      <c r="P6" s="201">
        <v>58.19</v>
      </c>
      <c r="Q6" s="201">
        <v>5.04</v>
      </c>
      <c r="R6" s="201">
        <v>10.06</v>
      </c>
      <c r="S6" s="201">
        <v>5.74</v>
      </c>
      <c r="T6" s="201">
        <v>0</v>
      </c>
      <c r="U6" s="201">
        <v>234.04</v>
      </c>
      <c r="V6" s="201">
        <v>3.49</v>
      </c>
      <c r="W6" s="201">
        <v>7.85</v>
      </c>
      <c r="X6" s="201">
        <v>15.34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24</v>
      </c>
      <c r="AF6" s="201">
        <v>0</v>
      </c>
      <c r="AG6" s="201">
        <v>0</v>
      </c>
      <c r="AH6" s="201">
        <v>0</v>
      </c>
      <c r="AI6" s="201">
        <v>57.6</v>
      </c>
      <c r="AJ6" s="201">
        <v>0</v>
      </c>
      <c r="AK6" s="201">
        <v>58</v>
      </c>
      <c r="AL6" s="201">
        <v>0</v>
      </c>
      <c r="AM6" s="201">
        <v>0</v>
      </c>
      <c r="AN6" s="201">
        <v>0</v>
      </c>
      <c r="AO6">
        <v>0</v>
      </c>
      <c r="AP6" s="201">
        <v>68.11</v>
      </c>
      <c r="AQ6" s="201">
        <v>22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157.62</v>
      </c>
      <c r="L7" s="201">
        <v>40.78</v>
      </c>
      <c r="M7" s="201">
        <v>0</v>
      </c>
      <c r="N7" s="201">
        <v>28.96</v>
      </c>
      <c r="O7" s="201">
        <v>48.64</v>
      </c>
      <c r="P7" s="201">
        <v>58.19</v>
      </c>
      <c r="Q7" s="201">
        <v>5.04</v>
      </c>
      <c r="R7" s="201">
        <v>10.06</v>
      </c>
      <c r="S7" s="201">
        <v>5.74</v>
      </c>
      <c r="T7" s="201">
        <v>0</v>
      </c>
      <c r="U7" s="201">
        <v>234.04</v>
      </c>
      <c r="V7" s="201">
        <v>3.49</v>
      </c>
      <c r="W7" s="201">
        <v>7.85</v>
      </c>
      <c r="X7" s="201">
        <v>15.34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24</v>
      </c>
      <c r="AF7" s="201">
        <v>0</v>
      </c>
      <c r="AG7" s="201">
        <v>0</v>
      </c>
      <c r="AH7" s="201">
        <v>0</v>
      </c>
      <c r="AI7" s="201">
        <v>57.6</v>
      </c>
      <c r="AJ7" s="201">
        <v>0</v>
      </c>
      <c r="AK7" s="201">
        <v>58</v>
      </c>
      <c r="AL7" s="201">
        <v>0</v>
      </c>
      <c r="AM7" s="201">
        <v>0</v>
      </c>
      <c r="AN7" s="201">
        <v>0</v>
      </c>
      <c r="AO7">
        <v>0</v>
      </c>
      <c r="AP7" s="201">
        <v>68.11</v>
      </c>
      <c r="AQ7" s="201">
        <v>22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157.62</v>
      </c>
      <c r="L8" s="201">
        <v>40.78</v>
      </c>
      <c r="M8" s="201">
        <v>0</v>
      </c>
      <c r="N8" s="201">
        <v>28.96</v>
      </c>
      <c r="O8" s="201">
        <v>48.64</v>
      </c>
      <c r="P8" s="201">
        <v>58.19</v>
      </c>
      <c r="Q8" s="201">
        <v>5.04</v>
      </c>
      <c r="R8" s="201">
        <v>10.06</v>
      </c>
      <c r="S8" s="201">
        <v>5.74</v>
      </c>
      <c r="T8" s="201">
        <v>0</v>
      </c>
      <c r="U8" s="201">
        <v>234.04</v>
      </c>
      <c r="V8" s="201">
        <v>3.49</v>
      </c>
      <c r="W8" s="201">
        <v>7.85</v>
      </c>
      <c r="X8" s="201">
        <v>15.34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24</v>
      </c>
      <c r="AF8" s="201">
        <v>0</v>
      </c>
      <c r="AG8" s="201">
        <v>0</v>
      </c>
      <c r="AH8" s="201">
        <v>0</v>
      </c>
      <c r="AI8" s="201">
        <v>57.6</v>
      </c>
      <c r="AJ8" s="201">
        <v>0</v>
      </c>
      <c r="AK8" s="201">
        <v>58</v>
      </c>
      <c r="AL8" s="201">
        <v>0</v>
      </c>
      <c r="AM8" s="201">
        <v>0</v>
      </c>
      <c r="AN8" s="201">
        <v>0</v>
      </c>
      <c r="AO8">
        <v>0</v>
      </c>
      <c r="AP8" s="201">
        <v>68.11</v>
      </c>
      <c r="AQ8" s="201">
        <v>22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157.62</v>
      </c>
      <c r="L9" s="201">
        <v>40.78</v>
      </c>
      <c r="M9" s="201">
        <v>0</v>
      </c>
      <c r="N9" s="201">
        <v>28.96</v>
      </c>
      <c r="O9" s="201">
        <v>48.64</v>
      </c>
      <c r="P9" s="201">
        <v>58.19</v>
      </c>
      <c r="Q9" s="201">
        <v>4.95</v>
      </c>
      <c r="R9" s="201">
        <v>10.06</v>
      </c>
      <c r="S9" s="201">
        <v>5.74</v>
      </c>
      <c r="T9" s="201">
        <v>0</v>
      </c>
      <c r="U9" s="201">
        <v>234.04</v>
      </c>
      <c r="V9" s="201">
        <v>3.49</v>
      </c>
      <c r="W9" s="201">
        <v>7.85</v>
      </c>
      <c r="X9" s="201">
        <v>20.75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24</v>
      </c>
      <c r="AF9" s="201">
        <v>0</v>
      </c>
      <c r="AG9" s="201">
        <v>0</v>
      </c>
      <c r="AH9" s="201">
        <v>0</v>
      </c>
      <c r="AI9" s="201">
        <v>57.6</v>
      </c>
      <c r="AJ9" s="201">
        <v>0</v>
      </c>
      <c r="AK9" s="201">
        <v>57.47</v>
      </c>
      <c r="AL9" s="201">
        <v>0</v>
      </c>
      <c r="AM9" s="201">
        <v>0</v>
      </c>
      <c r="AN9" s="201">
        <v>0</v>
      </c>
      <c r="AO9">
        <v>0</v>
      </c>
      <c r="AP9" s="201">
        <v>68.11</v>
      </c>
      <c r="AQ9" s="201">
        <v>22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157.62</v>
      </c>
      <c r="L10" s="201">
        <v>40.78</v>
      </c>
      <c r="M10" s="201">
        <v>0</v>
      </c>
      <c r="N10" s="201">
        <v>28.96</v>
      </c>
      <c r="O10" s="201">
        <v>48.64</v>
      </c>
      <c r="P10" s="201">
        <v>58.19</v>
      </c>
      <c r="Q10" s="201">
        <v>4.95</v>
      </c>
      <c r="R10" s="201">
        <v>10.06</v>
      </c>
      <c r="S10" s="201">
        <v>5.74</v>
      </c>
      <c r="T10" s="201">
        <v>0</v>
      </c>
      <c r="U10" s="201">
        <v>234.04</v>
      </c>
      <c r="V10" s="201">
        <v>3.49</v>
      </c>
      <c r="W10" s="201">
        <v>7.85</v>
      </c>
      <c r="X10" s="201">
        <v>21.21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24</v>
      </c>
      <c r="AF10" s="201">
        <v>0</v>
      </c>
      <c r="AG10" s="201">
        <v>0</v>
      </c>
      <c r="AH10" s="201">
        <v>0</v>
      </c>
      <c r="AI10" s="201">
        <v>57.6</v>
      </c>
      <c r="AJ10" s="201">
        <v>0</v>
      </c>
      <c r="AK10" s="201">
        <v>58</v>
      </c>
      <c r="AL10" s="201">
        <v>0</v>
      </c>
      <c r="AM10" s="201">
        <v>0</v>
      </c>
      <c r="AN10" s="201">
        <v>0</v>
      </c>
      <c r="AO10">
        <v>0</v>
      </c>
      <c r="AP10" s="201">
        <v>68.11</v>
      </c>
      <c r="AQ10" s="201">
        <v>22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157.62</v>
      </c>
      <c r="L11" s="201">
        <v>40.78</v>
      </c>
      <c r="M11" s="201">
        <v>0</v>
      </c>
      <c r="N11" s="201">
        <v>28.96</v>
      </c>
      <c r="O11" s="201">
        <v>48.64</v>
      </c>
      <c r="P11" s="201">
        <v>58.19</v>
      </c>
      <c r="Q11" s="201">
        <v>4.95</v>
      </c>
      <c r="R11" s="201">
        <v>10.06</v>
      </c>
      <c r="S11" s="201">
        <v>5.74</v>
      </c>
      <c r="T11" s="201">
        <v>0</v>
      </c>
      <c r="U11" s="201">
        <v>234.04</v>
      </c>
      <c r="V11" s="201">
        <v>3.49</v>
      </c>
      <c r="W11" s="201">
        <v>7.85</v>
      </c>
      <c r="X11" s="201">
        <v>21.21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24</v>
      </c>
      <c r="AF11" s="201">
        <v>0</v>
      </c>
      <c r="AG11" s="201">
        <v>0</v>
      </c>
      <c r="AH11" s="201">
        <v>0</v>
      </c>
      <c r="AI11" s="201">
        <v>57.6</v>
      </c>
      <c r="AJ11" s="201">
        <v>0</v>
      </c>
      <c r="AK11" s="201">
        <v>58</v>
      </c>
      <c r="AL11" s="201">
        <v>0</v>
      </c>
      <c r="AM11" s="201">
        <v>0</v>
      </c>
      <c r="AN11" s="201">
        <v>0</v>
      </c>
      <c r="AO11">
        <v>0</v>
      </c>
      <c r="AP11" s="201">
        <v>68.11</v>
      </c>
      <c r="AQ11" s="201">
        <v>22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157.62</v>
      </c>
      <c r="L12" s="201">
        <v>40.78</v>
      </c>
      <c r="M12" s="201">
        <v>0</v>
      </c>
      <c r="N12" s="201">
        <v>28.96</v>
      </c>
      <c r="O12" s="201">
        <v>48.64</v>
      </c>
      <c r="P12" s="201">
        <v>58.19</v>
      </c>
      <c r="Q12" s="201">
        <v>4.95</v>
      </c>
      <c r="R12" s="201">
        <v>10.06</v>
      </c>
      <c r="S12" s="201">
        <v>5.74</v>
      </c>
      <c r="T12" s="201">
        <v>0</v>
      </c>
      <c r="U12" s="201">
        <v>234.04</v>
      </c>
      <c r="V12" s="201">
        <v>3.49</v>
      </c>
      <c r="W12" s="201">
        <v>7.85</v>
      </c>
      <c r="X12" s="201">
        <v>21.21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24</v>
      </c>
      <c r="AF12" s="201">
        <v>0</v>
      </c>
      <c r="AG12" s="201">
        <v>0</v>
      </c>
      <c r="AH12" s="201">
        <v>0</v>
      </c>
      <c r="AI12" s="201">
        <v>57.6</v>
      </c>
      <c r="AJ12" s="201">
        <v>0</v>
      </c>
      <c r="AK12" s="201">
        <v>58</v>
      </c>
      <c r="AL12" s="201">
        <v>0</v>
      </c>
      <c r="AM12" s="201">
        <v>0</v>
      </c>
      <c r="AN12" s="201">
        <v>0</v>
      </c>
      <c r="AO12">
        <v>0</v>
      </c>
      <c r="AP12" s="201">
        <v>68.11</v>
      </c>
      <c r="AQ12" s="201">
        <v>22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157.62</v>
      </c>
      <c r="L13" s="201">
        <v>40.78</v>
      </c>
      <c r="M13" s="201">
        <v>0</v>
      </c>
      <c r="N13" s="201">
        <v>28.96</v>
      </c>
      <c r="O13" s="201">
        <v>48.64</v>
      </c>
      <c r="P13" s="201">
        <v>58.19</v>
      </c>
      <c r="Q13" s="201">
        <v>4.5</v>
      </c>
      <c r="R13" s="201">
        <v>10.06</v>
      </c>
      <c r="S13" s="201">
        <v>5.74</v>
      </c>
      <c r="T13" s="201">
        <v>0</v>
      </c>
      <c r="U13" s="201">
        <v>234.04</v>
      </c>
      <c r="V13" s="201">
        <v>3.49</v>
      </c>
      <c r="W13" s="201">
        <v>7.85</v>
      </c>
      <c r="X13" s="201">
        <v>23.05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24</v>
      </c>
      <c r="AF13" s="201">
        <v>0</v>
      </c>
      <c r="AG13" s="201">
        <v>0</v>
      </c>
      <c r="AH13" s="201">
        <v>0</v>
      </c>
      <c r="AI13" s="201">
        <v>57.6</v>
      </c>
      <c r="AJ13" s="201">
        <v>0</v>
      </c>
      <c r="AK13" s="201">
        <v>57.66</v>
      </c>
      <c r="AL13" s="201">
        <v>0</v>
      </c>
      <c r="AM13" s="201">
        <v>0</v>
      </c>
      <c r="AN13" s="201">
        <v>0</v>
      </c>
      <c r="AO13">
        <v>0</v>
      </c>
      <c r="AP13" s="201">
        <v>68.11</v>
      </c>
      <c r="AQ13" s="201">
        <v>22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157.62</v>
      </c>
      <c r="L14" s="201">
        <v>40.78</v>
      </c>
      <c r="M14" s="201">
        <v>0</v>
      </c>
      <c r="N14" s="201">
        <v>28.96</v>
      </c>
      <c r="O14" s="201">
        <v>48.64</v>
      </c>
      <c r="P14" s="201">
        <v>58.19</v>
      </c>
      <c r="Q14" s="201">
        <v>4.5</v>
      </c>
      <c r="R14" s="201">
        <v>10.06</v>
      </c>
      <c r="S14" s="201">
        <v>5.74</v>
      </c>
      <c r="T14" s="201">
        <v>0</v>
      </c>
      <c r="U14" s="201">
        <v>234.04</v>
      </c>
      <c r="V14" s="201">
        <v>3.49</v>
      </c>
      <c r="W14" s="201">
        <v>7.85</v>
      </c>
      <c r="X14" s="201">
        <v>25.44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24</v>
      </c>
      <c r="AF14" s="201">
        <v>0</v>
      </c>
      <c r="AG14" s="201">
        <v>0</v>
      </c>
      <c r="AH14" s="201">
        <v>0</v>
      </c>
      <c r="AI14" s="201">
        <v>57.6</v>
      </c>
      <c r="AJ14" s="201">
        <v>0</v>
      </c>
      <c r="AK14" s="201">
        <v>57.66</v>
      </c>
      <c r="AL14" s="201">
        <v>0</v>
      </c>
      <c r="AM14" s="201">
        <v>0</v>
      </c>
      <c r="AN14" s="201">
        <v>0</v>
      </c>
      <c r="AO14">
        <v>0</v>
      </c>
      <c r="AP14" s="201">
        <v>68.11</v>
      </c>
      <c r="AQ14" s="201">
        <v>22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157.62</v>
      </c>
      <c r="L15" s="201">
        <v>40.78</v>
      </c>
      <c r="M15" s="201">
        <v>0</v>
      </c>
      <c r="N15" s="201">
        <v>28.96</v>
      </c>
      <c r="O15" s="201">
        <v>48.64</v>
      </c>
      <c r="P15" s="201">
        <v>58.19</v>
      </c>
      <c r="Q15" s="201">
        <v>4.8</v>
      </c>
      <c r="R15" s="201">
        <v>10.06</v>
      </c>
      <c r="S15" s="201">
        <v>5.74</v>
      </c>
      <c r="T15" s="201">
        <v>0</v>
      </c>
      <c r="U15" s="201">
        <v>234.04</v>
      </c>
      <c r="V15" s="201">
        <v>3.49</v>
      </c>
      <c r="W15" s="201">
        <v>7.85</v>
      </c>
      <c r="X15" s="201">
        <v>26.01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24</v>
      </c>
      <c r="AF15" s="201">
        <v>0</v>
      </c>
      <c r="AG15" s="201">
        <v>0</v>
      </c>
      <c r="AH15" s="201">
        <v>0</v>
      </c>
      <c r="AI15" s="201">
        <v>57.6</v>
      </c>
      <c r="AJ15" s="201">
        <v>0</v>
      </c>
      <c r="AK15" s="201">
        <v>28</v>
      </c>
      <c r="AL15" s="201">
        <v>0</v>
      </c>
      <c r="AM15" s="201">
        <v>0</v>
      </c>
      <c r="AN15" s="201">
        <v>0</v>
      </c>
      <c r="AO15">
        <v>0</v>
      </c>
      <c r="AP15" s="201">
        <v>68.11</v>
      </c>
      <c r="AQ15" s="201">
        <v>22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157.62</v>
      </c>
      <c r="L16" s="201">
        <v>40.78</v>
      </c>
      <c r="M16" s="201">
        <v>0</v>
      </c>
      <c r="N16" s="201">
        <v>28.96</v>
      </c>
      <c r="O16" s="201">
        <v>48.64</v>
      </c>
      <c r="P16" s="201">
        <v>58.19</v>
      </c>
      <c r="Q16" s="201">
        <v>4.88</v>
      </c>
      <c r="R16" s="201">
        <v>10.06</v>
      </c>
      <c r="S16" s="201">
        <v>5.74</v>
      </c>
      <c r="T16" s="201">
        <v>0</v>
      </c>
      <c r="U16" s="201">
        <v>234.04</v>
      </c>
      <c r="V16" s="201">
        <v>3.49</v>
      </c>
      <c r="W16" s="201">
        <v>7.85</v>
      </c>
      <c r="X16" s="201">
        <v>26.01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24</v>
      </c>
      <c r="AF16" s="201">
        <v>0</v>
      </c>
      <c r="AG16" s="201">
        <v>0</v>
      </c>
      <c r="AH16" s="201">
        <v>0</v>
      </c>
      <c r="AI16" s="201">
        <v>45</v>
      </c>
      <c r="AJ16" s="201">
        <v>0</v>
      </c>
      <c r="AK16" s="201">
        <v>28</v>
      </c>
      <c r="AL16" s="201">
        <v>0</v>
      </c>
      <c r="AM16" s="201">
        <v>0</v>
      </c>
      <c r="AN16" s="201">
        <v>0</v>
      </c>
      <c r="AO16">
        <v>0</v>
      </c>
      <c r="AP16" s="201">
        <v>68.11</v>
      </c>
      <c r="AQ16" s="201">
        <v>22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157.62</v>
      </c>
      <c r="L17" s="201">
        <v>40.78</v>
      </c>
      <c r="M17" s="201">
        <v>0</v>
      </c>
      <c r="N17" s="201">
        <v>28.96</v>
      </c>
      <c r="O17" s="201">
        <v>48.64</v>
      </c>
      <c r="P17" s="201">
        <v>58.19</v>
      </c>
      <c r="Q17" s="201">
        <v>4.88</v>
      </c>
      <c r="R17" s="201">
        <v>10.06</v>
      </c>
      <c r="S17" s="201">
        <v>5.74</v>
      </c>
      <c r="T17" s="201">
        <v>0</v>
      </c>
      <c r="U17" s="201">
        <v>234.04</v>
      </c>
      <c r="V17" s="201">
        <v>3.49</v>
      </c>
      <c r="W17" s="201">
        <v>7.85</v>
      </c>
      <c r="X17" s="201">
        <v>21.22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24</v>
      </c>
      <c r="AF17" s="201">
        <v>0</v>
      </c>
      <c r="AG17" s="201">
        <v>0</v>
      </c>
      <c r="AH17" s="201">
        <v>0</v>
      </c>
      <c r="AI17" s="201">
        <v>45</v>
      </c>
      <c r="AJ17" s="201">
        <v>0</v>
      </c>
      <c r="AK17" s="201">
        <v>28</v>
      </c>
      <c r="AL17" s="201">
        <v>0</v>
      </c>
      <c r="AM17" s="201">
        <v>0</v>
      </c>
      <c r="AN17" s="201">
        <v>0</v>
      </c>
      <c r="AO17">
        <v>0</v>
      </c>
      <c r="AP17" s="201">
        <v>68.11</v>
      </c>
      <c r="AQ17" s="201">
        <v>22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157.62</v>
      </c>
      <c r="L18" s="201">
        <v>40.78</v>
      </c>
      <c r="M18" s="201">
        <v>0</v>
      </c>
      <c r="N18" s="201">
        <v>28.96</v>
      </c>
      <c r="O18" s="201">
        <v>48.64</v>
      </c>
      <c r="P18" s="201">
        <v>58.19</v>
      </c>
      <c r="Q18" s="201">
        <v>4.88</v>
      </c>
      <c r="R18" s="201">
        <v>10.06</v>
      </c>
      <c r="S18" s="201">
        <v>5.74</v>
      </c>
      <c r="T18" s="201">
        <v>0</v>
      </c>
      <c r="U18" s="201">
        <v>234.04</v>
      </c>
      <c r="V18" s="201">
        <v>3.49</v>
      </c>
      <c r="W18" s="201">
        <v>7.85</v>
      </c>
      <c r="X18" s="201">
        <v>21.22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24</v>
      </c>
      <c r="AF18" s="201">
        <v>0</v>
      </c>
      <c r="AG18" s="201">
        <v>0</v>
      </c>
      <c r="AH18" s="201">
        <v>0</v>
      </c>
      <c r="AI18" s="201">
        <v>45</v>
      </c>
      <c r="AJ18" s="201">
        <v>0</v>
      </c>
      <c r="AK18" s="201">
        <v>28</v>
      </c>
      <c r="AL18" s="201">
        <v>0</v>
      </c>
      <c r="AM18" s="201">
        <v>0</v>
      </c>
      <c r="AN18" s="201">
        <v>0</v>
      </c>
      <c r="AO18">
        <v>0</v>
      </c>
      <c r="AP18" s="201">
        <v>68.11</v>
      </c>
      <c r="AQ18" s="201">
        <v>22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157.62</v>
      </c>
      <c r="L19" s="201">
        <v>40.78</v>
      </c>
      <c r="M19" s="201">
        <v>0</v>
      </c>
      <c r="N19" s="201">
        <v>28.96</v>
      </c>
      <c r="O19" s="201">
        <v>48.64</v>
      </c>
      <c r="P19" s="201">
        <v>58.19</v>
      </c>
      <c r="Q19" s="201">
        <v>4.88</v>
      </c>
      <c r="R19" s="201">
        <v>10.06</v>
      </c>
      <c r="S19" s="201">
        <v>5.74</v>
      </c>
      <c r="T19" s="201">
        <v>0</v>
      </c>
      <c r="U19" s="201">
        <v>234.04</v>
      </c>
      <c r="V19" s="201">
        <v>3.49</v>
      </c>
      <c r="W19" s="201">
        <v>7.85</v>
      </c>
      <c r="X19" s="201">
        <v>30.73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24</v>
      </c>
      <c r="AF19" s="201">
        <v>0</v>
      </c>
      <c r="AG19" s="201">
        <v>0</v>
      </c>
      <c r="AH19" s="201">
        <v>0</v>
      </c>
      <c r="AI19" s="201">
        <v>45</v>
      </c>
      <c r="AJ19" s="201">
        <v>0</v>
      </c>
      <c r="AK19" s="201">
        <v>58</v>
      </c>
      <c r="AL19" s="201">
        <v>0</v>
      </c>
      <c r="AM19" s="201">
        <v>0</v>
      </c>
      <c r="AN19" s="201">
        <v>0</v>
      </c>
      <c r="AO19">
        <v>0</v>
      </c>
      <c r="AP19" s="201">
        <v>68.11</v>
      </c>
      <c r="AQ19" s="201">
        <v>22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157.62</v>
      </c>
      <c r="L20" s="201">
        <v>40.78</v>
      </c>
      <c r="M20" s="201">
        <v>0</v>
      </c>
      <c r="N20" s="201">
        <v>28.96</v>
      </c>
      <c r="O20" s="201">
        <v>48.64</v>
      </c>
      <c r="P20" s="201">
        <v>58.19</v>
      </c>
      <c r="Q20" s="201">
        <v>4.88</v>
      </c>
      <c r="R20" s="201">
        <v>10.06</v>
      </c>
      <c r="S20" s="201">
        <v>5.74</v>
      </c>
      <c r="T20" s="201">
        <v>0</v>
      </c>
      <c r="U20" s="201">
        <v>234.04</v>
      </c>
      <c r="V20" s="201">
        <v>3.49</v>
      </c>
      <c r="W20" s="201">
        <v>7.85</v>
      </c>
      <c r="X20" s="201">
        <v>31.99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24</v>
      </c>
      <c r="AF20" s="201">
        <v>0</v>
      </c>
      <c r="AG20" s="201">
        <v>0</v>
      </c>
      <c r="AH20" s="201">
        <v>0</v>
      </c>
      <c r="AI20" s="201">
        <v>45</v>
      </c>
      <c r="AJ20" s="201">
        <v>0</v>
      </c>
      <c r="AK20" s="201">
        <v>58</v>
      </c>
      <c r="AL20" s="201">
        <v>0</v>
      </c>
      <c r="AM20" s="201">
        <v>0</v>
      </c>
      <c r="AN20" s="201">
        <v>0</v>
      </c>
      <c r="AO20">
        <v>0</v>
      </c>
      <c r="AP20" s="201">
        <v>68.11</v>
      </c>
      <c r="AQ20" s="201">
        <v>22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157.62</v>
      </c>
      <c r="L21" s="201">
        <v>40.78</v>
      </c>
      <c r="M21" s="201">
        <v>0</v>
      </c>
      <c r="N21" s="201">
        <v>28.96</v>
      </c>
      <c r="O21" s="201">
        <v>48.64</v>
      </c>
      <c r="P21" s="201">
        <v>58.19</v>
      </c>
      <c r="Q21" s="201">
        <v>4.88</v>
      </c>
      <c r="R21" s="201">
        <v>10.06</v>
      </c>
      <c r="S21" s="201">
        <v>5.74</v>
      </c>
      <c r="T21" s="201">
        <v>0</v>
      </c>
      <c r="U21" s="201">
        <v>234.04</v>
      </c>
      <c r="V21" s="201">
        <v>3.49</v>
      </c>
      <c r="W21" s="201">
        <v>7.85</v>
      </c>
      <c r="X21" s="201">
        <v>33.520000000000003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24</v>
      </c>
      <c r="AF21" s="201">
        <v>0</v>
      </c>
      <c r="AG21" s="201">
        <v>0</v>
      </c>
      <c r="AH21" s="201">
        <v>0</v>
      </c>
      <c r="AI21" s="201">
        <v>45</v>
      </c>
      <c r="AJ21" s="201">
        <v>0</v>
      </c>
      <c r="AK21" s="201">
        <v>28</v>
      </c>
      <c r="AL21" s="201">
        <v>0</v>
      </c>
      <c r="AM21" s="201">
        <v>0</v>
      </c>
      <c r="AN21" s="201">
        <v>0</v>
      </c>
      <c r="AO21">
        <v>0</v>
      </c>
      <c r="AP21" s="201">
        <v>68.11</v>
      </c>
      <c r="AQ21" s="201">
        <v>22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157.69</v>
      </c>
      <c r="L22" s="201">
        <v>40.78</v>
      </c>
      <c r="M22" s="201">
        <v>0</v>
      </c>
      <c r="N22" s="201">
        <v>28.96</v>
      </c>
      <c r="O22" s="201">
        <v>48.64</v>
      </c>
      <c r="P22" s="201">
        <v>58.19</v>
      </c>
      <c r="Q22" s="201">
        <v>4.88</v>
      </c>
      <c r="R22" s="201">
        <v>10.06</v>
      </c>
      <c r="S22" s="201">
        <v>5.74</v>
      </c>
      <c r="T22" s="201">
        <v>0</v>
      </c>
      <c r="U22" s="201">
        <v>234.04</v>
      </c>
      <c r="V22" s="201">
        <v>3.49</v>
      </c>
      <c r="W22" s="201">
        <v>7.85</v>
      </c>
      <c r="X22" s="201">
        <v>33.520000000000003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24</v>
      </c>
      <c r="AF22" s="201">
        <v>0</v>
      </c>
      <c r="AG22" s="201">
        <v>0</v>
      </c>
      <c r="AH22" s="201">
        <v>0</v>
      </c>
      <c r="AI22" s="201">
        <v>45</v>
      </c>
      <c r="AJ22" s="201">
        <v>0</v>
      </c>
      <c r="AK22" s="201">
        <v>28</v>
      </c>
      <c r="AL22" s="201">
        <v>0</v>
      </c>
      <c r="AM22" s="201">
        <v>0</v>
      </c>
      <c r="AN22" s="201">
        <v>0</v>
      </c>
      <c r="AO22">
        <v>0</v>
      </c>
      <c r="AP22" s="201">
        <v>68.11</v>
      </c>
      <c r="AQ22" s="201">
        <v>22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115.25</v>
      </c>
      <c r="L23" s="201">
        <v>18.45</v>
      </c>
      <c r="M23" s="201">
        <v>0</v>
      </c>
      <c r="N23" s="201">
        <v>28.96</v>
      </c>
      <c r="O23" s="201">
        <v>48.64</v>
      </c>
      <c r="P23" s="201">
        <v>58.19</v>
      </c>
      <c r="Q23" s="201">
        <v>5.32</v>
      </c>
      <c r="R23" s="201">
        <v>10.34</v>
      </c>
      <c r="S23" s="201">
        <v>6.44</v>
      </c>
      <c r="T23" s="201">
        <v>0</v>
      </c>
      <c r="U23" s="201">
        <v>234.04</v>
      </c>
      <c r="V23" s="201">
        <v>3.49</v>
      </c>
      <c r="W23" s="201">
        <v>7.85</v>
      </c>
      <c r="X23" s="201">
        <v>34.549999999999997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24</v>
      </c>
      <c r="AF23" s="201">
        <v>0</v>
      </c>
      <c r="AG23" s="201">
        <v>0</v>
      </c>
      <c r="AH23" s="201">
        <v>0</v>
      </c>
      <c r="AI23" s="201">
        <v>45</v>
      </c>
      <c r="AJ23" s="201">
        <v>0</v>
      </c>
      <c r="AK23" s="201">
        <v>28</v>
      </c>
      <c r="AL23" s="201">
        <v>0</v>
      </c>
      <c r="AM23" s="201">
        <v>0</v>
      </c>
      <c r="AN23" s="201">
        <v>0</v>
      </c>
      <c r="AO23">
        <v>0</v>
      </c>
      <c r="AP23" s="201">
        <v>34.57</v>
      </c>
      <c r="AQ23" s="201">
        <v>22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124.85</v>
      </c>
      <c r="L24" s="201">
        <v>18.45</v>
      </c>
      <c r="M24" s="201">
        <v>0</v>
      </c>
      <c r="N24" s="201">
        <v>28.96</v>
      </c>
      <c r="O24" s="201">
        <v>48.64</v>
      </c>
      <c r="P24" s="201">
        <v>58.19</v>
      </c>
      <c r="Q24" s="201">
        <v>5.32</v>
      </c>
      <c r="R24" s="201">
        <v>10.34</v>
      </c>
      <c r="S24" s="201">
        <v>6.44</v>
      </c>
      <c r="T24" s="201">
        <v>0</v>
      </c>
      <c r="U24" s="201">
        <v>234.04</v>
      </c>
      <c r="V24" s="201">
        <v>3.49</v>
      </c>
      <c r="W24" s="201">
        <v>7.85</v>
      </c>
      <c r="X24" s="201">
        <v>36.18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24</v>
      </c>
      <c r="AF24" s="201">
        <v>0</v>
      </c>
      <c r="AG24" s="201">
        <v>0</v>
      </c>
      <c r="AH24" s="201">
        <v>0</v>
      </c>
      <c r="AI24" s="201">
        <v>45</v>
      </c>
      <c r="AJ24" s="201">
        <v>0</v>
      </c>
      <c r="AK24" s="201">
        <v>28</v>
      </c>
      <c r="AL24" s="201">
        <v>0</v>
      </c>
      <c r="AM24" s="201">
        <v>0</v>
      </c>
      <c r="AN24" s="201">
        <v>0</v>
      </c>
      <c r="AO24">
        <v>0</v>
      </c>
      <c r="AP24" s="201">
        <v>34.57</v>
      </c>
      <c r="AQ24" s="201">
        <v>22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129.65</v>
      </c>
      <c r="L25" s="201">
        <v>18.45</v>
      </c>
      <c r="M25" s="201">
        <v>0</v>
      </c>
      <c r="N25" s="201">
        <v>28.96</v>
      </c>
      <c r="O25" s="201">
        <v>48.64</v>
      </c>
      <c r="P25" s="201">
        <v>58.19</v>
      </c>
      <c r="Q25" s="201">
        <v>5.32</v>
      </c>
      <c r="R25" s="201">
        <v>10.34</v>
      </c>
      <c r="S25" s="201">
        <v>6.45</v>
      </c>
      <c r="T25" s="201">
        <v>0</v>
      </c>
      <c r="U25" s="201">
        <v>234.04</v>
      </c>
      <c r="V25" s="201">
        <v>3.49</v>
      </c>
      <c r="W25" s="201">
        <v>7.85</v>
      </c>
      <c r="X25" s="201">
        <v>36.18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24</v>
      </c>
      <c r="AF25" s="201">
        <v>0</v>
      </c>
      <c r="AG25" s="201">
        <v>0</v>
      </c>
      <c r="AH25" s="201">
        <v>0</v>
      </c>
      <c r="AI25" s="201">
        <v>45</v>
      </c>
      <c r="AJ25" s="201">
        <v>0</v>
      </c>
      <c r="AK25" s="201">
        <v>28</v>
      </c>
      <c r="AL25" s="201">
        <v>0</v>
      </c>
      <c r="AM25" s="201">
        <v>0</v>
      </c>
      <c r="AN25" s="201">
        <v>0</v>
      </c>
      <c r="AO25">
        <v>0</v>
      </c>
      <c r="AP25" s="201">
        <v>68.11</v>
      </c>
      <c r="AQ25" s="201">
        <v>22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129.65</v>
      </c>
      <c r="L26" s="201">
        <v>18.45</v>
      </c>
      <c r="M26" s="201">
        <v>0</v>
      </c>
      <c r="N26" s="201">
        <v>28.96</v>
      </c>
      <c r="O26" s="201">
        <v>48.64</v>
      </c>
      <c r="P26" s="201">
        <v>58.19</v>
      </c>
      <c r="Q26" s="201">
        <v>5.32</v>
      </c>
      <c r="R26" s="201">
        <v>10.34</v>
      </c>
      <c r="S26" s="201">
        <v>6.45</v>
      </c>
      <c r="T26" s="201">
        <v>0</v>
      </c>
      <c r="U26" s="201">
        <v>234.04</v>
      </c>
      <c r="V26" s="201">
        <v>3.49</v>
      </c>
      <c r="W26" s="201">
        <v>7.85</v>
      </c>
      <c r="X26" s="201">
        <v>36.18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24</v>
      </c>
      <c r="AF26" s="201">
        <v>0</v>
      </c>
      <c r="AG26" s="201">
        <v>0</v>
      </c>
      <c r="AH26" s="201">
        <v>0</v>
      </c>
      <c r="AI26" s="201">
        <v>45</v>
      </c>
      <c r="AJ26" s="201">
        <v>0</v>
      </c>
      <c r="AK26" s="201">
        <v>28</v>
      </c>
      <c r="AL26" s="201">
        <v>0</v>
      </c>
      <c r="AM26" s="201">
        <v>0</v>
      </c>
      <c r="AN26" s="201">
        <v>0</v>
      </c>
      <c r="AO26">
        <v>0</v>
      </c>
      <c r="AP26" s="201">
        <v>68.11</v>
      </c>
      <c r="AQ26" s="201">
        <v>22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157.69</v>
      </c>
      <c r="L27" s="201">
        <v>40.78</v>
      </c>
      <c r="M27" s="201">
        <v>0</v>
      </c>
      <c r="N27" s="201">
        <v>28.96</v>
      </c>
      <c r="O27" s="201">
        <v>48.64</v>
      </c>
      <c r="P27" s="201">
        <v>58.19</v>
      </c>
      <c r="Q27" s="201">
        <v>4.88</v>
      </c>
      <c r="R27" s="201">
        <v>10.07</v>
      </c>
      <c r="S27" s="201">
        <v>5.74</v>
      </c>
      <c r="T27" s="201">
        <v>0</v>
      </c>
      <c r="U27" s="201">
        <v>234.04</v>
      </c>
      <c r="V27" s="201">
        <v>3.49</v>
      </c>
      <c r="W27" s="201">
        <v>7.85</v>
      </c>
      <c r="X27" s="201">
        <v>36.18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24</v>
      </c>
      <c r="AF27" s="201">
        <v>0</v>
      </c>
      <c r="AG27" s="201">
        <v>0</v>
      </c>
      <c r="AH27" s="201">
        <v>0</v>
      </c>
      <c r="AI27" s="201">
        <v>55</v>
      </c>
      <c r="AJ27" s="201">
        <v>0</v>
      </c>
      <c r="AK27" s="201">
        <v>28</v>
      </c>
      <c r="AL27" s="201">
        <v>0</v>
      </c>
      <c r="AM27" s="201">
        <v>0</v>
      </c>
      <c r="AN27" s="201">
        <v>0</v>
      </c>
      <c r="AO27">
        <v>0</v>
      </c>
      <c r="AP27" s="201">
        <v>68.11</v>
      </c>
      <c r="AQ27" s="201">
        <v>22</v>
      </c>
      <c r="AR27" s="201">
        <v>4.63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157.62</v>
      </c>
      <c r="L28" s="201">
        <v>40.78</v>
      </c>
      <c r="M28" s="201">
        <v>0</v>
      </c>
      <c r="N28" s="201">
        <v>28.96</v>
      </c>
      <c r="O28" s="201">
        <v>48.64</v>
      </c>
      <c r="P28" s="201">
        <v>58.19</v>
      </c>
      <c r="Q28" s="201">
        <v>4.88</v>
      </c>
      <c r="R28" s="201">
        <v>10.07</v>
      </c>
      <c r="S28" s="201">
        <v>5.74</v>
      </c>
      <c r="T28" s="201">
        <v>0</v>
      </c>
      <c r="U28" s="201">
        <v>234.04</v>
      </c>
      <c r="V28" s="201">
        <v>3.49</v>
      </c>
      <c r="W28" s="201">
        <v>7.85</v>
      </c>
      <c r="X28" s="201">
        <v>36.18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24</v>
      </c>
      <c r="AF28" s="201">
        <v>0</v>
      </c>
      <c r="AG28" s="201">
        <v>0</v>
      </c>
      <c r="AH28" s="201">
        <v>0</v>
      </c>
      <c r="AI28" s="201">
        <v>55</v>
      </c>
      <c r="AJ28" s="201">
        <v>0</v>
      </c>
      <c r="AK28" s="201">
        <v>28</v>
      </c>
      <c r="AL28" s="201">
        <v>0</v>
      </c>
      <c r="AM28" s="201">
        <v>0</v>
      </c>
      <c r="AN28" s="201">
        <v>0</v>
      </c>
      <c r="AO28">
        <v>0</v>
      </c>
      <c r="AP28" s="201">
        <v>68.11</v>
      </c>
      <c r="AQ28" s="201">
        <v>22</v>
      </c>
      <c r="AR28" s="201">
        <v>7.33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157.69</v>
      </c>
      <c r="L29" s="201">
        <v>40.78</v>
      </c>
      <c r="M29" s="201">
        <v>0</v>
      </c>
      <c r="N29" s="201">
        <v>28.96</v>
      </c>
      <c r="O29" s="201">
        <v>48.64</v>
      </c>
      <c r="P29" s="201">
        <v>58.19</v>
      </c>
      <c r="Q29" s="201">
        <v>5.01</v>
      </c>
      <c r="R29" s="201">
        <v>10.07</v>
      </c>
      <c r="S29" s="201">
        <v>6.45</v>
      </c>
      <c r="T29" s="201">
        <v>0</v>
      </c>
      <c r="U29" s="201">
        <v>234.04</v>
      </c>
      <c r="V29" s="201">
        <v>3.49</v>
      </c>
      <c r="W29" s="201">
        <v>7.85</v>
      </c>
      <c r="X29" s="201">
        <v>36.18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24</v>
      </c>
      <c r="AF29" s="201">
        <v>0</v>
      </c>
      <c r="AG29" s="201">
        <v>0</v>
      </c>
      <c r="AH29" s="201">
        <v>0</v>
      </c>
      <c r="AI29" s="201">
        <v>55</v>
      </c>
      <c r="AJ29" s="201">
        <v>0</v>
      </c>
      <c r="AK29" s="201">
        <v>28</v>
      </c>
      <c r="AL29" s="201">
        <v>0</v>
      </c>
      <c r="AM29" s="201">
        <v>0</v>
      </c>
      <c r="AN29" s="201">
        <v>0</v>
      </c>
      <c r="AO29">
        <v>0</v>
      </c>
      <c r="AP29" s="201">
        <v>68.11</v>
      </c>
      <c r="AQ29" s="201">
        <v>22</v>
      </c>
      <c r="AR29" s="201">
        <v>12.45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124.85</v>
      </c>
      <c r="L30" s="201">
        <v>20.170000000000002</v>
      </c>
      <c r="M30" s="201">
        <v>0</v>
      </c>
      <c r="N30" s="201">
        <v>28.96</v>
      </c>
      <c r="O30" s="201">
        <v>48.64</v>
      </c>
      <c r="P30" s="201">
        <v>58.19</v>
      </c>
      <c r="Q30" s="201">
        <v>5.32</v>
      </c>
      <c r="R30" s="201">
        <v>10.34</v>
      </c>
      <c r="S30" s="201">
        <v>6.45</v>
      </c>
      <c r="T30" s="201">
        <v>0</v>
      </c>
      <c r="U30" s="201">
        <v>234.04</v>
      </c>
      <c r="V30" s="201">
        <v>3.49</v>
      </c>
      <c r="W30" s="201">
        <v>7.85</v>
      </c>
      <c r="X30" s="201">
        <v>36.18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24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28</v>
      </c>
      <c r="AL30" s="201">
        <v>0</v>
      </c>
      <c r="AM30" s="201">
        <v>0</v>
      </c>
      <c r="AN30" s="201">
        <v>0</v>
      </c>
      <c r="AO30">
        <v>0</v>
      </c>
      <c r="AP30" s="201">
        <v>68.11</v>
      </c>
      <c r="AQ30" s="201">
        <v>22</v>
      </c>
      <c r="AR30" s="201">
        <v>18.239999999999998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120.05</v>
      </c>
      <c r="L31" s="201">
        <v>20.170000000000002</v>
      </c>
      <c r="M31" s="201">
        <v>0</v>
      </c>
      <c r="N31" s="201">
        <v>28.96</v>
      </c>
      <c r="O31" s="201">
        <v>48.64</v>
      </c>
      <c r="P31" s="201">
        <v>58.19</v>
      </c>
      <c r="Q31" s="201">
        <v>5.32</v>
      </c>
      <c r="R31" s="201">
        <v>10.34</v>
      </c>
      <c r="S31" s="201">
        <v>6.45</v>
      </c>
      <c r="T31" s="201">
        <v>0</v>
      </c>
      <c r="U31" s="201">
        <v>234.04</v>
      </c>
      <c r="V31" s="201">
        <v>3.49</v>
      </c>
      <c r="W31" s="201">
        <v>7.85</v>
      </c>
      <c r="X31" s="201">
        <v>36.18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24</v>
      </c>
      <c r="AF31" s="201">
        <v>0</v>
      </c>
      <c r="AG31" s="201">
        <v>0</v>
      </c>
      <c r="AH31" s="201">
        <v>0</v>
      </c>
      <c r="AI31" s="201">
        <v>45</v>
      </c>
      <c r="AJ31" s="201">
        <v>0</v>
      </c>
      <c r="AK31" s="201">
        <v>28</v>
      </c>
      <c r="AL31" s="201">
        <v>0</v>
      </c>
      <c r="AM31" s="201">
        <v>0</v>
      </c>
      <c r="AN31" s="201">
        <v>0</v>
      </c>
      <c r="AO31">
        <v>0</v>
      </c>
      <c r="AP31" s="201">
        <v>68.11</v>
      </c>
      <c r="AQ31" s="201">
        <v>22</v>
      </c>
      <c r="AR31" s="201">
        <v>22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120.05</v>
      </c>
      <c r="L32" s="201">
        <v>20.170000000000002</v>
      </c>
      <c r="M32" s="201">
        <v>0</v>
      </c>
      <c r="N32" s="201">
        <v>28.96</v>
      </c>
      <c r="O32" s="201">
        <v>48.64</v>
      </c>
      <c r="P32" s="201">
        <v>58.19</v>
      </c>
      <c r="Q32" s="201">
        <v>5.32</v>
      </c>
      <c r="R32" s="201">
        <v>10.34</v>
      </c>
      <c r="S32" s="201">
        <v>6.45</v>
      </c>
      <c r="T32" s="201">
        <v>0</v>
      </c>
      <c r="U32" s="201">
        <v>234.04</v>
      </c>
      <c r="V32" s="201">
        <v>3.49</v>
      </c>
      <c r="W32" s="201">
        <v>7.85</v>
      </c>
      <c r="X32" s="201">
        <v>36.18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24</v>
      </c>
      <c r="AF32" s="201">
        <v>0</v>
      </c>
      <c r="AG32" s="201">
        <v>0</v>
      </c>
      <c r="AH32" s="201">
        <v>0</v>
      </c>
      <c r="AI32" s="201">
        <v>45</v>
      </c>
      <c r="AJ32" s="201">
        <v>0</v>
      </c>
      <c r="AK32" s="201">
        <v>28</v>
      </c>
      <c r="AL32" s="201">
        <v>0</v>
      </c>
      <c r="AM32" s="201">
        <v>0</v>
      </c>
      <c r="AN32" s="201">
        <v>0</v>
      </c>
      <c r="AO32">
        <v>0</v>
      </c>
      <c r="AP32" s="201">
        <v>68.11</v>
      </c>
      <c r="AQ32" s="201">
        <v>22</v>
      </c>
      <c r="AR32" s="201">
        <v>22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100.84</v>
      </c>
      <c r="L33" s="201">
        <v>20.170000000000002</v>
      </c>
      <c r="M33" s="201">
        <v>0</v>
      </c>
      <c r="N33" s="201">
        <v>28.96</v>
      </c>
      <c r="O33" s="201">
        <v>48.64</v>
      </c>
      <c r="P33" s="201">
        <v>58.19</v>
      </c>
      <c r="Q33" s="201">
        <v>5.32</v>
      </c>
      <c r="R33" s="201">
        <v>10.34</v>
      </c>
      <c r="S33" s="201">
        <v>6.44</v>
      </c>
      <c r="T33" s="201">
        <v>0</v>
      </c>
      <c r="U33" s="201">
        <v>234.04</v>
      </c>
      <c r="V33" s="201">
        <v>3.49</v>
      </c>
      <c r="W33" s="201">
        <v>7.85</v>
      </c>
      <c r="X33" s="201">
        <v>36.18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24</v>
      </c>
      <c r="AF33" s="201">
        <v>0</v>
      </c>
      <c r="AG33" s="201">
        <v>0</v>
      </c>
      <c r="AH33" s="201">
        <v>0</v>
      </c>
      <c r="AI33" s="201">
        <v>45</v>
      </c>
      <c r="AJ33" s="201">
        <v>0</v>
      </c>
      <c r="AK33" s="201">
        <v>28</v>
      </c>
      <c r="AL33" s="201">
        <v>0</v>
      </c>
      <c r="AM33" s="201">
        <v>0</v>
      </c>
      <c r="AN33" s="201">
        <v>0</v>
      </c>
      <c r="AO33">
        <v>0</v>
      </c>
      <c r="AP33" s="201">
        <v>68.11</v>
      </c>
      <c r="AQ33" s="201">
        <v>22</v>
      </c>
      <c r="AR33" s="201">
        <v>23.8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110.44</v>
      </c>
      <c r="L34" s="201">
        <v>20.170000000000002</v>
      </c>
      <c r="M34" s="201">
        <v>0</v>
      </c>
      <c r="N34" s="201">
        <v>28.96</v>
      </c>
      <c r="O34" s="201">
        <v>48.64</v>
      </c>
      <c r="P34" s="201">
        <v>58.19</v>
      </c>
      <c r="Q34" s="201">
        <v>5.32</v>
      </c>
      <c r="R34" s="201">
        <v>10.34</v>
      </c>
      <c r="S34" s="201">
        <v>6.44</v>
      </c>
      <c r="T34" s="201">
        <v>0</v>
      </c>
      <c r="U34" s="201">
        <v>234.04</v>
      </c>
      <c r="V34" s="201">
        <v>3.49</v>
      </c>
      <c r="W34" s="201">
        <v>7.85</v>
      </c>
      <c r="X34" s="201">
        <v>36.18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24</v>
      </c>
      <c r="AF34" s="201">
        <v>0</v>
      </c>
      <c r="AG34" s="201">
        <v>0</v>
      </c>
      <c r="AH34" s="201">
        <v>0</v>
      </c>
      <c r="AI34" s="201">
        <v>45</v>
      </c>
      <c r="AJ34" s="201">
        <v>0</v>
      </c>
      <c r="AK34" s="201">
        <v>28</v>
      </c>
      <c r="AL34" s="201">
        <v>0</v>
      </c>
      <c r="AM34" s="201">
        <v>0</v>
      </c>
      <c r="AN34" s="201">
        <v>0</v>
      </c>
      <c r="AO34">
        <v>0</v>
      </c>
      <c r="AP34" s="201">
        <v>68.11</v>
      </c>
      <c r="AQ34" s="201">
        <v>22</v>
      </c>
      <c r="AR34" s="201">
        <v>23.8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115.25</v>
      </c>
      <c r="L35" s="201">
        <v>20.170000000000002</v>
      </c>
      <c r="M35" s="201">
        <v>0</v>
      </c>
      <c r="N35" s="201">
        <v>28.96</v>
      </c>
      <c r="O35" s="201">
        <v>48.64</v>
      </c>
      <c r="P35" s="201">
        <v>58.19</v>
      </c>
      <c r="Q35" s="201">
        <v>5.32</v>
      </c>
      <c r="R35" s="201">
        <v>10.34</v>
      </c>
      <c r="S35" s="201">
        <v>6.44</v>
      </c>
      <c r="T35" s="201">
        <v>0</v>
      </c>
      <c r="U35" s="201">
        <v>234.04</v>
      </c>
      <c r="V35" s="201">
        <v>3.49</v>
      </c>
      <c r="W35" s="201">
        <v>7.85</v>
      </c>
      <c r="X35" s="201">
        <v>36.18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24</v>
      </c>
      <c r="AF35" s="201">
        <v>0</v>
      </c>
      <c r="AG35" s="201">
        <v>0</v>
      </c>
      <c r="AH35" s="201">
        <v>0</v>
      </c>
      <c r="AI35" s="201">
        <v>45</v>
      </c>
      <c r="AJ35" s="201">
        <v>0</v>
      </c>
      <c r="AK35" s="201">
        <v>28</v>
      </c>
      <c r="AL35" s="201">
        <v>0</v>
      </c>
      <c r="AM35" s="201">
        <v>0</v>
      </c>
      <c r="AN35" s="201">
        <v>0</v>
      </c>
      <c r="AO35">
        <v>0</v>
      </c>
      <c r="AP35" s="201">
        <v>68.11</v>
      </c>
      <c r="AQ35" s="201">
        <v>12</v>
      </c>
      <c r="AR35" s="201">
        <v>23.8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86.43</v>
      </c>
      <c r="L36" s="201">
        <v>20.170000000000002</v>
      </c>
      <c r="M36" s="201">
        <v>0</v>
      </c>
      <c r="N36" s="201">
        <v>28.96</v>
      </c>
      <c r="O36" s="201">
        <v>48.64</v>
      </c>
      <c r="P36" s="201">
        <v>58.19</v>
      </c>
      <c r="Q36" s="201">
        <v>2.77</v>
      </c>
      <c r="R36" s="201">
        <v>5.53</v>
      </c>
      <c r="S36" s="201">
        <v>3.69</v>
      </c>
      <c r="T36" s="201">
        <v>0</v>
      </c>
      <c r="U36" s="201">
        <v>234.04</v>
      </c>
      <c r="V36" s="201">
        <v>3.49</v>
      </c>
      <c r="W36" s="201">
        <v>7.85</v>
      </c>
      <c r="X36" s="201">
        <v>36.18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24</v>
      </c>
      <c r="AF36" s="201">
        <v>0</v>
      </c>
      <c r="AG36" s="201">
        <v>0</v>
      </c>
      <c r="AH36" s="201">
        <v>0</v>
      </c>
      <c r="AI36" s="201">
        <v>45</v>
      </c>
      <c r="AJ36" s="201">
        <v>0</v>
      </c>
      <c r="AK36" s="201">
        <v>28</v>
      </c>
      <c r="AL36" s="201">
        <v>0</v>
      </c>
      <c r="AM36" s="201">
        <v>0</v>
      </c>
      <c r="AN36" s="201">
        <v>0</v>
      </c>
      <c r="AO36">
        <v>0</v>
      </c>
      <c r="AP36" s="201">
        <v>68.11</v>
      </c>
      <c r="AQ36" s="201">
        <v>12</v>
      </c>
      <c r="AR36" s="201">
        <v>24.3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86.81</v>
      </c>
      <c r="L37" s="201">
        <v>22.11</v>
      </c>
      <c r="M37" s="201">
        <v>0</v>
      </c>
      <c r="N37" s="201">
        <v>28.96</v>
      </c>
      <c r="O37" s="201">
        <v>48.64</v>
      </c>
      <c r="P37" s="201">
        <v>58.19</v>
      </c>
      <c r="Q37" s="201">
        <v>2.91</v>
      </c>
      <c r="R37" s="201">
        <v>5.94</v>
      </c>
      <c r="S37" s="201">
        <v>3.95</v>
      </c>
      <c r="T37" s="201">
        <v>0</v>
      </c>
      <c r="U37" s="201">
        <v>234.04</v>
      </c>
      <c r="V37" s="201">
        <v>1.92</v>
      </c>
      <c r="W37" s="201">
        <v>7.85</v>
      </c>
      <c r="X37" s="201">
        <v>36.18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24</v>
      </c>
      <c r="AF37" s="201">
        <v>0</v>
      </c>
      <c r="AG37" s="201">
        <v>0</v>
      </c>
      <c r="AH37" s="201">
        <v>0</v>
      </c>
      <c r="AI37" s="201">
        <v>45</v>
      </c>
      <c r="AJ37" s="201">
        <v>0</v>
      </c>
      <c r="AK37" s="201">
        <v>28</v>
      </c>
      <c r="AL37" s="201">
        <v>0</v>
      </c>
      <c r="AM37" s="201">
        <v>0</v>
      </c>
      <c r="AN37" s="201">
        <v>0</v>
      </c>
      <c r="AO37">
        <v>0</v>
      </c>
      <c r="AP37" s="201">
        <v>68.11</v>
      </c>
      <c r="AQ37" s="201">
        <v>14.56</v>
      </c>
      <c r="AR37" s="201">
        <v>25.3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86.81</v>
      </c>
      <c r="L38" s="201">
        <v>20.170000000000002</v>
      </c>
      <c r="M38" s="201">
        <v>0</v>
      </c>
      <c r="N38" s="201">
        <v>28.96</v>
      </c>
      <c r="O38" s="201">
        <v>48.64</v>
      </c>
      <c r="P38" s="201">
        <v>58.19</v>
      </c>
      <c r="Q38" s="201">
        <v>2.91</v>
      </c>
      <c r="R38" s="201">
        <v>5.94</v>
      </c>
      <c r="S38" s="201">
        <v>3.95</v>
      </c>
      <c r="T38" s="201">
        <v>0</v>
      </c>
      <c r="U38" s="201">
        <v>234.04</v>
      </c>
      <c r="V38" s="201">
        <v>1.92</v>
      </c>
      <c r="W38" s="201">
        <v>4.8</v>
      </c>
      <c r="X38" s="201">
        <v>19.21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24</v>
      </c>
      <c r="AF38" s="201">
        <v>0</v>
      </c>
      <c r="AG38" s="201">
        <v>0</v>
      </c>
      <c r="AH38" s="201">
        <v>0</v>
      </c>
      <c r="AI38" s="201">
        <v>45</v>
      </c>
      <c r="AJ38" s="201">
        <v>0</v>
      </c>
      <c r="AK38" s="201">
        <v>28</v>
      </c>
      <c r="AL38" s="201">
        <v>0</v>
      </c>
      <c r="AM38" s="201">
        <v>0</v>
      </c>
      <c r="AN38" s="201">
        <v>0</v>
      </c>
      <c r="AO38">
        <v>0</v>
      </c>
      <c r="AP38" s="201">
        <v>68.11</v>
      </c>
      <c r="AQ38" s="201">
        <v>14.56</v>
      </c>
      <c r="AR38" s="201">
        <v>25.3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86.81</v>
      </c>
      <c r="L39" s="201">
        <v>20.170000000000002</v>
      </c>
      <c r="M39" s="201">
        <v>0</v>
      </c>
      <c r="N39" s="201">
        <v>16.329999999999998</v>
      </c>
      <c r="O39" s="201">
        <v>25.93</v>
      </c>
      <c r="P39" s="201">
        <v>58.19</v>
      </c>
      <c r="Q39" s="201">
        <v>2.91</v>
      </c>
      <c r="R39" s="201">
        <v>5.94</v>
      </c>
      <c r="S39" s="201">
        <v>3.95</v>
      </c>
      <c r="T39" s="201">
        <v>0</v>
      </c>
      <c r="U39" s="201">
        <v>234.04</v>
      </c>
      <c r="V39" s="201">
        <v>1.92</v>
      </c>
      <c r="W39" s="201">
        <v>4.8</v>
      </c>
      <c r="X39" s="201">
        <v>19.21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24</v>
      </c>
      <c r="AF39" s="201">
        <v>0</v>
      </c>
      <c r="AG39" s="201">
        <v>0</v>
      </c>
      <c r="AH39" s="201">
        <v>0</v>
      </c>
      <c r="AI39" s="201">
        <v>45</v>
      </c>
      <c r="AJ39" s="201">
        <v>0</v>
      </c>
      <c r="AK39" s="201">
        <v>28</v>
      </c>
      <c r="AL39" s="201">
        <v>0</v>
      </c>
      <c r="AM39" s="201">
        <v>0</v>
      </c>
      <c r="AN39" s="201">
        <v>0</v>
      </c>
      <c r="AO39">
        <v>0</v>
      </c>
      <c r="AP39" s="201">
        <v>50.9</v>
      </c>
      <c r="AQ39" s="201">
        <v>14.56</v>
      </c>
      <c r="AR39" s="201">
        <v>26.3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86.81</v>
      </c>
      <c r="L40" s="201">
        <v>20.170000000000002</v>
      </c>
      <c r="M40" s="201">
        <v>0</v>
      </c>
      <c r="N40" s="201">
        <v>16.329999999999998</v>
      </c>
      <c r="O40" s="201">
        <v>25.93</v>
      </c>
      <c r="P40" s="201">
        <v>28.81</v>
      </c>
      <c r="Q40" s="201">
        <v>2.91</v>
      </c>
      <c r="R40" s="201">
        <v>5.94</v>
      </c>
      <c r="S40" s="201">
        <v>3.95</v>
      </c>
      <c r="T40" s="201">
        <v>0</v>
      </c>
      <c r="U40" s="201">
        <v>234.04</v>
      </c>
      <c r="V40" s="201">
        <v>1.92</v>
      </c>
      <c r="W40" s="201">
        <v>4.6100000000000003</v>
      </c>
      <c r="X40" s="201">
        <v>19.21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24</v>
      </c>
      <c r="AF40" s="201">
        <v>0</v>
      </c>
      <c r="AG40" s="201">
        <v>0</v>
      </c>
      <c r="AH40" s="201">
        <v>0</v>
      </c>
      <c r="AI40" s="201">
        <v>45</v>
      </c>
      <c r="AJ40" s="201">
        <v>0</v>
      </c>
      <c r="AK40" s="201">
        <v>28</v>
      </c>
      <c r="AL40" s="201">
        <v>0</v>
      </c>
      <c r="AM40" s="201">
        <v>0</v>
      </c>
      <c r="AN40" s="201">
        <v>0</v>
      </c>
      <c r="AO40">
        <v>0</v>
      </c>
      <c r="AP40" s="201">
        <v>34.58</v>
      </c>
      <c r="AQ40" s="201">
        <v>14.56</v>
      </c>
      <c r="AR40" s="201">
        <v>26.3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86.81</v>
      </c>
      <c r="L41" s="201">
        <v>20.170000000000002</v>
      </c>
      <c r="M41" s="201">
        <v>0</v>
      </c>
      <c r="N41" s="201">
        <v>16.329999999999998</v>
      </c>
      <c r="O41" s="201">
        <v>25.93</v>
      </c>
      <c r="P41" s="201">
        <v>28.81</v>
      </c>
      <c r="Q41" s="201">
        <v>2.91</v>
      </c>
      <c r="R41" s="201">
        <v>5.94</v>
      </c>
      <c r="S41" s="201">
        <v>3.95</v>
      </c>
      <c r="T41" s="201">
        <v>0</v>
      </c>
      <c r="U41" s="201">
        <v>234.04</v>
      </c>
      <c r="V41" s="201">
        <v>1.92</v>
      </c>
      <c r="W41" s="201">
        <v>4.6100000000000003</v>
      </c>
      <c r="X41" s="201">
        <v>19.21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24</v>
      </c>
      <c r="AF41" s="201">
        <v>0</v>
      </c>
      <c r="AG41" s="201">
        <v>0</v>
      </c>
      <c r="AH41" s="201">
        <v>0</v>
      </c>
      <c r="AI41" s="201">
        <v>45</v>
      </c>
      <c r="AJ41" s="201">
        <v>0</v>
      </c>
      <c r="AK41" s="201">
        <v>28</v>
      </c>
      <c r="AL41" s="201">
        <v>0</v>
      </c>
      <c r="AM41" s="201">
        <v>0</v>
      </c>
      <c r="AN41" s="201">
        <v>0</v>
      </c>
      <c r="AO41">
        <v>0</v>
      </c>
      <c r="AP41" s="201">
        <v>34.58</v>
      </c>
      <c r="AQ41" s="201">
        <v>14.56</v>
      </c>
      <c r="AR41" s="201">
        <v>26.3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86.81</v>
      </c>
      <c r="L42" s="201">
        <v>20.170000000000002</v>
      </c>
      <c r="M42" s="201">
        <v>0</v>
      </c>
      <c r="N42" s="201">
        <v>16.329999999999998</v>
      </c>
      <c r="O42" s="201">
        <v>25.93</v>
      </c>
      <c r="P42" s="201">
        <v>28.81</v>
      </c>
      <c r="Q42" s="201">
        <v>2.91</v>
      </c>
      <c r="R42" s="201">
        <v>5.94</v>
      </c>
      <c r="S42" s="201">
        <v>3.95</v>
      </c>
      <c r="T42" s="201">
        <v>0</v>
      </c>
      <c r="U42" s="201">
        <v>234.04</v>
      </c>
      <c r="V42" s="201">
        <v>1.92</v>
      </c>
      <c r="W42" s="201">
        <v>4.6100000000000003</v>
      </c>
      <c r="X42" s="201">
        <v>19.21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24</v>
      </c>
      <c r="AF42" s="201">
        <v>0</v>
      </c>
      <c r="AG42" s="201">
        <v>0</v>
      </c>
      <c r="AH42" s="201">
        <v>0</v>
      </c>
      <c r="AI42" s="201">
        <v>45</v>
      </c>
      <c r="AJ42" s="201">
        <v>0</v>
      </c>
      <c r="AK42" s="201">
        <v>28</v>
      </c>
      <c r="AL42" s="201">
        <v>0</v>
      </c>
      <c r="AM42" s="201">
        <v>0</v>
      </c>
      <c r="AN42" s="201">
        <v>0</v>
      </c>
      <c r="AO42">
        <v>0</v>
      </c>
      <c r="AP42" s="201">
        <v>34.58</v>
      </c>
      <c r="AQ42" s="201">
        <v>14.56</v>
      </c>
      <c r="AR42" s="201">
        <v>26.3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86.81</v>
      </c>
      <c r="L43" s="201">
        <v>20.170000000000002</v>
      </c>
      <c r="M43" s="201">
        <v>0</v>
      </c>
      <c r="N43" s="201">
        <v>16.329999999999998</v>
      </c>
      <c r="O43" s="201">
        <v>25.93</v>
      </c>
      <c r="P43" s="201">
        <v>28.81</v>
      </c>
      <c r="Q43" s="201">
        <v>2.91</v>
      </c>
      <c r="R43" s="201">
        <v>5.94</v>
      </c>
      <c r="S43" s="201">
        <v>3.95</v>
      </c>
      <c r="T43" s="201">
        <v>0</v>
      </c>
      <c r="U43" s="201">
        <v>234.04</v>
      </c>
      <c r="V43" s="201">
        <v>1.92</v>
      </c>
      <c r="W43" s="201">
        <v>4.6100000000000003</v>
      </c>
      <c r="X43" s="201">
        <v>19.21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24</v>
      </c>
      <c r="AF43" s="201">
        <v>0</v>
      </c>
      <c r="AG43" s="201">
        <v>0</v>
      </c>
      <c r="AH43" s="201">
        <v>0</v>
      </c>
      <c r="AI43" s="201">
        <v>45</v>
      </c>
      <c r="AJ43" s="201">
        <v>0</v>
      </c>
      <c r="AK43" s="201">
        <v>28</v>
      </c>
      <c r="AL43" s="201">
        <v>0</v>
      </c>
      <c r="AM43" s="201">
        <v>0</v>
      </c>
      <c r="AN43" s="201">
        <v>0</v>
      </c>
      <c r="AO43">
        <v>0</v>
      </c>
      <c r="AP43" s="201">
        <v>34.58</v>
      </c>
      <c r="AQ43" s="201">
        <v>14.56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86.81</v>
      </c>
      <c r="L44" s="201">
        <v>20.170000000000002</v>
      </c>
      <c r="M44" s="201">
        <v>0</v>
      </c>
      <c r="N44" s="201">
        <v>16.329999999999998</v>
      </c>
      <c r="O44" s="201">
        <v>25.93</v>
      </c>
      <c r="P44" s="201">
        <v>28.81</v>
      </c>
      <c r="Q44" s="201">
        <v>2.91</v>
      </c>
      <c r="R44" s="201">
        <v>5.94</v>
      </c>
      <c r="S44" s="201">
        <v>3.95</v>
      </c>
      <c r="T44" s="201">
        <v>0</v>
      </c>
      <c r="U44" s="201">
        <v>234.04</v>
      </c>
      <c r="V44" s="201">
        <v>1.92</v>
      </c>
      <c r="W44" s="201">
        <v>4.6100000000000003</v>
      </c>
      <c r="X44" s="201">
        <v>19.21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24</v>
      </c>
      <c r="AF44" s="201">
        <v>0</v>
      </c>
      <c r="AG44" s="201">
        <v>0</v>
      </c>
      <c r="AH44" s="201">
        <v>0</v>
      </c>
      <c r="AI44" s="201">
        <v>45</v>
      </c>
      <c r="AJ44" s="201">
        <v>0</v>
      </c>
      <c r="AK44" s="201">
        <v>28</v>
      </c>
      <c r="AL44" s="201">
        <v>0</v>
      </c>
      <c r="AM44" s="201">
        <v>0</v>
      </c>
      <c r="AN44" s="201">
        <v>0</v>
      </c>
      <c r="AO44">
        <v>0</v>
      </c>
      <c r="AP44" s="201">
        <v>34.58</v>
      </c>
      <c r="AQ44" s="201">
        <v>14.56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86.81</v>
      </c>
      <c r="L45" s="201">
        <v>20.170000000000002</v>
      </c>
      <c r="M45" s="201">
        <v>0</v>
      </c>
      <c r="N45" s="201">
        <v>16.329999999999998</v>
      </c>
      <c r="O45" s="201">
        <v>25.93</v>
      </c>
      <c r="P45" s="201">
        <v>28.81</v>
      </c>
      <c r="Q45" s="201">
        <v>2.91</v>
      </c>
      <c r="R45" s="201">
        <v>5.94</v>
      </c>
      <c r="S45" s="201">
        <v>3.95</v>
      </c>
      <c r="T45" s="201">
        <v>0</v>
      </c>
      <c r="U45" s="201">
        <v>234.04</v>
      </c>
      <c r="V45" s="201">
        <v>1.92</v>
      </c>
      <c r="W45" s="201">
        <v>4.6100000000000003</v>
      </c>
      <c r="X45" s="201">
        <v>19.21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24</v>
      </c>
      <c r="AF45" s="201">
        <v>0</v>
      </c>
      <c r="AG45" s="201">
        <v>0</v>
      </c>
      <c r="AH45" s="201">
        <v>0</v>
      </c>
      <c r="AI45" s="201">
        <v>45</v>
      </c>
      <c r="AJ45" s="201">
        <v>0</v>
      </c>
      <c r="AK45" s="201">
        <v>28</v>
      </c>
      <c r="AL45" s="201">
        <v>0</v>
      </c>
      <c r="AM45" s="201">
        <v>0</v>
      </c>
      <c r="AN45" s="201">
        <v>0</v>
      </c>
      <c r="AO45">
        <v>0</v>
      </c>
      <c r="AP45" s="201">
        <v>34.58</v>
      </c>
      <c r="AQ45" s="201">
        <v>14.56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86.81</v>
      </c>
      <c r="L46" s="201">
        <v>20.170000000000002</v>
      </c>
      <c r="M46" s="201">
        <v>0</v>
      </c>
      <c r="N46" s="201">
        <v>16.329999999999998</v>
      </c>
      <c r="O46" s="201">
        <v>25.93</v>
      </c>
      <c r="P46" s="201">
        <v>28.81</v>
      </c>
      <c r="Q46" s="201">
        <v>2.91</v>
      </c>
      <c r="R46" s="201">
        <v>5.94</v>
      </c>
      <c r="S46" s="201">
        <v>3.95</v>
      </c>
      <c r="T46" s="201">
        <v>0</v>
      </c>
      <c r="U46" s="201">
        <v>234.04</v>
      </c>
      <c r="V46" s="201">
        <v>1.92</v>
      </c>
      <c r="W46" s="201">
        <v>4.6100000000000003</v>
      </c>
      <c r="X46" s="201">
        <v>19.21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24</v>
      </c>
      <c r="AF46" s="201">
        <v>0</v>
      </c>
      <c r="AG46" s="201">
        <v>0</v>
      </c>
      <c r="AH46" s="201">
        <v>0</v>
      </c>
      <c r="AI46" s="201">
        <v>45</v>
      </c>
      <c r="AJ46" s="201">
        <v>0</v>
      </c>
      <c r="AK46" s="201">
        <v>28</v>
      </c>
      <c r="AL46" s="201">
        <v>0</v>
      </c>
      <c r="AM46" s="201">
        <v>0</v>
      </c>
      <c r="AN46" s="201">
        <v>0</v>
      </c>
      <c r="AO46">
        <v>0</v>
      </c>
      <c r="AP46" s="201">
        <v>34.58</v>
      </c>
      <c r="AQ46" s="201">
        <v>14.56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86.81</v>
      </c>
      <c r="L47" s="201">
        <v>20.170000000000002</v>
      </c>
      <c r="M47" s="201">
        <v>0</v>
      </c>
      <c r="N47" s="201">
        <v>16.329999999999998</v>
      </c>
      <c r="O47" s="201">
        <v>25.93</v>
      </c>
      <c r="P47" s="201">
        <v>28.81</v>
      </c>
      <c r="Q47" s="201">
        <v>2.91</v>
      </c>
      <c r="R47" s="201">
        <v>5.94</v>
      </c>
      <c r="S47" s="201">
        <v>3.95</v>
      </c>
      <c r="T47" s="201">
        <v>0</v>
      </c>
      <c r="U47" s="201">
        <v>234.04</v>
      </c>
      <c r="V47" s="201">
        <v>1.92</v>
      </c>
      <c r="W47" s="201">
        <v>4.6100000000000003</v>
      </c>
      <c r="X47" s="201">
        <v>19.21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24</v>
      </c>
      <c r="AF47" s="201">
        <v>0</v>
      </c>
      <c r="AG47" s="201">
        <v>0</v>
      </c>
      <c r="AH47" s="201">
        <v>0</v>
      </c>
      <c r="AI47" s="201">
        <v>45</v>
      </c>
      <c r="AJ47" s="201">
        <v>0</v>
      </c>
      <c r="AK47" s="201">
        <v>28</v>
      </c>
      <c r="AL47" s="201">
        <v>0</v>
      </c>
      <c r="AM47" s="201">
        <v>0</v>
      </c>
      <c r="AN47" s="201">
        <v>0</v>
      </c>
      <c r="AO47">
        <v>0</v>
      </c>
      <c r="AP47" s="201">
        <v>34.58</v>
      </c>
      <c r="AQ47" s="201">
        <v>14.56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86.81</v>
      </c>
      <c r="L48" s="201">
        <v>20.170000000000002</v>
      </c>
      <c r="M48" s="201">
        <v>0</v>
      </c>
      <c r="N48" s="201">
        <v>16.329999999999998</v>
      </c>
      <c r="O48" s="201">
        <v>25.93</v>
      </c>
      <c r="P48" s="201">
        <v>28.81</v>
      </c>
      <c r="Q48" s="201">
        <v>2.91</v>
      </c>
      <c r="R48" s="201">
        <v>5.94</v>
      </c>
      <c r="S48" s="201">
        <v>3.95</v>
      </c>
      <c r="T48" s="201">
        <v>0</v>
      </c>
      <c r="U48" s="201">
        <v>234.04</v>
      </c>
      <c r="V48" s="201">
        <v>1.92</v>
      </c>
      <c r="W48" s="201">
        <v>4.6100000000000003</v>
      </c>
      <c r="X48" s="201">
        <v>19.21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24</v>
      </c>
      <c r="AF48" s="201">
        <v>0</v>
      </c>
      <c r="AG48" s="201">
        <v>0</v>
      </c>
      <c r="AH48" s="201">
        <v>0</v>
      </c>
      <c r="AI48" s="201">
        <v>45</v>
      </c>
      <c r="AJ48" s="201">
        <v>0</v>
      </c>
      <c r="AK48" s="201">
        <v>28</v>
      </c>
      <c r="AL48" s="201">
        <v>0</v>
      </c>
      <c r="AM48" s="201">
        <v>0</v>
      </c>
      <c r="AN48" s="201">
        <v>0</v>
      </c>
      <c r="AO48">
        <v>0</v>
      </c>
      <c r="AP48" s="201">
        <v>34.58</v>
      </c>
      <c r="AQ48" s="201">
        <v>14.56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86.81</v>
      </c>
      <c r="L49" s="201">
        <v>20.170000000000002</v>
      </c>
      <c r="M49" s="201">
        <v>0</v>
      </c>
      <c r="N49" s="201">
        <v>16.329999999999998</v>
      </c>
      <c r="O49" s="201">
        <v>25.93</v>
      </c>
      <c r="P49" s="201">
        <v>28.81</v>
      </c>
      <c r="Q49" s="201">
        <v>2.91</v>
      </c>
      <c r="R49" s="201">
        <v>5.94</v>
      </c>
      <c r="S49" s="201">
        <v>3.95</v>
      </c>
      <c r="T49" s="201">
        <v>0</v>
      </c>
      <c r="U49" s="201">
        <v>234.04</v>
      </c>
      <c r="V49" s="201">
        <v>1.92</v>
      </c>
      <c r="W49" s="201">
        <v>4.6100000000000003</v>
      </c>
      <c r="X49" s="201">
        <v>19.21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24</v>
      </c>
      <c r="AF49" s="201">
        <v>0</v>
      </c>
      <c r="AG49" s="201">
        <v>0</v>
      </c>
      <c r="AH49" s="201">
        <v>0</v>
      </c>
      <c r="AI49" s="201">
        <v>45</v>
      </c>
      <c r="AJ49" s="201">
        <v>0</v>
      </c>
      <c r="AK49" s="201">
        <v>28</v>
      </c>
      <c r="AL49" s="201">
        <v>0</v>
      </c>
      <c r="AM49" s="201">
        <v>0</v>
      </c>
      <c r="AN49" s="201">
        <v>0</v>
      </c>
      <c r="AO49">
        <v>0</v>
      </c>
      <c r="AP49" s="201">
        <v>34.58</v>
      </c>
      <c r="AQ49" s="201">
        <v>14.56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86.81</v>
      </c>
      <c r="L50" s="201">
        <v>20.170000000000002</v>
      </c>
      <c r="M50" s="201">
        <v>0</v>
      </c>
      <c r="N50" s="201">
        <v>16.329999999999998</v>
      </c>
      <c r="O50" s="201">
        <v>25.93</v>
      </c>
      <c r="P50" s="201">
        <v>28.81</v>
      </c>
      <c r="Q50" s="201">
        <v>2.91</v>
      </c>
      <c r="R50" s="201">
        <v>5.94</v>
      </c>
      <c r="S50" s="201">
        <v>3.95</v>
      </c>
      <c r="T50" s="201">
        <v>0</v>
      </c>
      <c r="U50" s="201">
        <v>234.04</v>
      </c>
      <c r="V50" s="201">
        <v>1.92</v>
      </c>
      <c r="W50" s="201">
        <v>4.6100000000000003</v>
      </c>
      <c r="X50" s="201">
        <v>19.21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24</v>
      </c>
      <c r="AF50" s="201">
        <v>0</v>
      </c>
      <c r="AG50" s="201">
        <v>0</v>
      </c>
      <c r="AH50" s="201">
        <v>0</v>
      </c>
      <c r="AI50" s="201">
        <v>45</v>
      </c>
      <c r="AJ50" s="201">
        <v>0</v>
      </c>
      <c r="AK50" s="201">
        <v>28</v>
      </c>
      <c r="AL50" s="201">
        <v>0</v>
      </c>
      <c r="AM50" s="201">
        <v>0</v>
      </c>
      <c r="AN50" s="201">
        <v>0</v>
      </c>
      <c r="AO50">
        <v>0</v>
      </c>
      <c r="AP50" s="201">
        <v>34.58</v>
      </c>
      <c r="AQ50" s="201">
        <v>14.56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86.81</v>
      </c>
      <c r="L51" s="201">
        <v>20.170000000000002</v>
      </c>
      <c r="M51" s="201">
        <v>0</v>
      </c>
      <c r="N51" s="201">
        <v>16.329999999999998</v>
      </c>
      <c r="O51" s="201">
        <v>25.93</v>
      </c>
      <c r="P51" s="201">
        <v>28.81</v>
      </c>
      <c r="Q51" s="201">
        <v>2.91</v>
      </c>
      <c r="R51" s="201">
        <v>5.94</v>
      </c>
      <c r="S51" s="201">
        <v>3.95</v>
      </c>
      <c r="T51" s="201">
        <v>0</v>
      </c>
      <c r="U51" s="201">
        <v>234.04</v>
      </c>
      <c r="V51" s="201">
        <v>1.92</v>
      </c>
      <c r="W51" s="201">
        <v>4.6100000000000003</v>
      </c>
      <c r="X51" s="201">
        <v>19.21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24</v>
      </c>
      <c r="AF51" s="201">
        <v>0</v>
      </c>
      <c r="AG51" s="201">
        <v>0</v>
      </c>
      <c r="AH51" s="201">
        <v>0</v>
      </c>
      <c r="AI51" s="201">
        <v>45</v>
      </c>
      <c r="AJ51" s="201">
        <v>0</v>
      </c>
      <c r="AK51" s="201">
        <v>28</v>
      </c>
      <c r="AL51" s="201">
        <v>0</v>
      </c>
      <c r="AM51" s="201">
        <v>0</v>
      </c>
      <c r="AN51" s="201">
        <v>0</v>
      </c>
      <c r="AO51">
        <v>0</v>
      </c>
      <c r="AP51" s="201">
        <v>34.58</v>
      </c>
      <c r="AQ51" s="201">
        <v>14.56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86.81</v>
      </c>
      <c r="L52" s="201">
        <v>20.170000000000002</v>
      </c>
      <c r="M52" s="201">
        <v>0</v>
      </c>
      <c r="N52" s="201">
        <v>16.329999999999998</v>
      </c>
      <c r="O52" s="201">
        <v>25.93</v>
      </c>
      <c r="P52" s="201">
        <v>28.81</v>
      </c>
      <c r="Q52" s="201">
        <v>2.91</v>
      </c>
      <c r="R52" s="201">
        <v>5.94</v>
      </c>
      <c r="S52" s="201">
        <v>3.95</v>
      </c>
      <c r="T52" s="201">
        <v>0</v>
      </c>
      <c r="U52" s="201">
        <v>234.04</v>
      </c>
      <c r="V52" s="201">
        <v>1.92</v>
      </c>
      <c r="W52" s="201">
        <v>4.6100000000000003</v>
      </c>
      <c r="X52" s="201">
        <v>19.21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24</v>
      </c>
      <c r="AF52" s="201">
        <v>0</v>
      </c>
      <c r="AG52" s="201">
        <v>0</v>
      </c>
      <c r="AH52" s="201">
        <v>0</v>
      </c>
      <c r="AI52" s="201">
        <v>45</v>
      </c>
      <c r="AJ52" s="201">
        <v>0</v>
      </c>
      <c r="AK52" s="201">
        <v>28</v>
      </c>
      <c r="AL52" s="201">
        <v>0</v>
      </c>
      <c r="AM52" s="201">
        <v>0</v>
      </c>
      <c r="AN52" s="201">
        <v>0</v>
      </c>
      <c r="AO52">
        <v>0</v>
      </c>
      <c r="AP52" s="201">
        <v>34.58</v>
      </c>
      <c r="AQ52" s="201">
        <v>14.56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86.86</v>
      </c>
      <c r="L53" s="201">
        <v>20.170000000000002</v>
      </c>
      <c r="M53" s="201">
        <v>0</v>
      </c>
      <c r="N53" s="201">
        <v>16.329999999999998</v>
      </c>
      <c r="O53" s="201">
        <v>30.73</v>
      </c>
      <c r="P53" s="201">
        <v>58.19</v>
      </c>
      <c r="Q53" s="201">
        <v>2.91</v>
      </c>
      <c r="R53" s="201">
        <v>5.94</v>
      </c>
      <c r="S53" s="201">
        <v>3.95</v>
      </c>
      <c r="T53" s="201">
        <v>0</v>
      </c>
      <c r="U53" s="201">
        <v>234.04</v>
      </c>
      <c r="V53" s="201">
        <v>1.92</v>
      </c>
      <c r="W53" s="201">
        <v>4.8</v>
      </c>
      <c r="X53" s="201">
        <v>19.21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24</v>
      </c>
      <c r="AF53" s="201">
        <v>0</v>
      </c>
      <c r="AG53" s="201">
        <v>0</v>
      </c>
      <c r="AH53" s="201">
        <v>0</v>
      </c>
      <c r="AI53" s="201">
        <v>45</v>
      </c>
      <c r="AJ53" s="201">
        <v>0</v>
      </c>
      <c r="AK53" s="201">
        <v>28</v>
      </c>
      <c r="AL53" s="201">
        <v>0</v>
      </c>
      <c r="AM53" s="201">
        <v>0</v>
      </c>
      <c r="AN53" s="201">
        <v>0</v>
      </c>
      <c r="AO53">
        <v>0</v>
      </c>
      <c r="AP53" s="201">
        <v>34.58</v>
      </c>
      <c r="AQ53" s="201">
        <v>14.56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86.86</v>
      </c>
      <c r="L54" s="201">
        <v>20.170000000000002</v>
      </c>
      <c r="M54" s="201">
        <v>0</v>
      </c>
      <c r="N54" s="201">
        <v>16.329999999999998</v>
      </c>
      <c r="O54" s="201">
        <v>35.54</v>
      </c>
      <c r="P54" s="201">
        <v>58.19</v>
      </c>
      <c r="Q54" s="201">
        <v>2.91</v>
      </c>
      <c r="R54" s="201">
        <v>5.94</v>
      </c>
      <c r="S54" s="201">
        <v>3.95</v>
      </c>
      <c r="T54" s="201">
        <v>0</v>
      </c>
      <c r="U54" s="201">
        <v>234.04</v>
      </c>
      <c r="V54" s="201">
        <v>1.92</v>
      </c>
      <c r="W54" s="201">
        <v>4.8</v>
      </c>
      <c r="X54" s="201">
        <v>19.21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24</v>
      </c>
      <c r="AF54" s="201">
        <v>0</v>
      </c>
      <c r="AG54" s="201">
        <v>0</v>
      </c>
      <c r="AH54" s="201">
        <v>0</v>
      </c>
      <c r="AI54" s="201">
        <v>45</v>
      </c>
      <c r="AJ54" s="201">
        <v>0</v>
      </c>
      <c r="AK54" s="201">
        <v>28</v>
      </c>
      <c r="AL54" s="201">
        <v>0</v>
      </c>
      <c r="AM54" s="201">
        <v>0</v>
      </c>
      <c r="AN54" s="201">
        <v>0</v>
      </c>
      <c r="AO54">
        <v>0</v>
      </c>
      <c r="AP54" s="201">
        <v>34.58</v>
      </c>
      <c r="AQ54" s="201">
        <v>14.56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86.86</v>
      </c>
      <c r="L55" s="201">
        <v>20.170000000000002</v>
      </c>
      <c r="M55" s="201">
        <v>0</v>
      </c>
      <c r="N55" s="201">
        <v>16.329999999999998</v>
      </c>
      <c r="O55" s="201">
        <v>32.659999999999997</v>
      </c>
      <c r="P55" s="201">
        <v>58.19</v>
      </c>
      <c r="Q55" s="201">
        <v>2.91</v>
      </c>
      <c r="R55" s="201">
        <v>5.94</v>
      </c>
      <c r="S55" s="201">
        <v>3.95</v>
      </c>
      <c r="T55" s="201">
        <v>0</v>
      </c>
      <c r="U55" s="201">
        <v>234.04</v>
      </c>
      <c r="V55" s="201">
        <v>1.92</v>
      </c>
      <c r="W55" s="201">
        <v>4.8</v>
      </c>
      <c r="X55" s="201">
        <v>19.21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24</v>
      </c>
      <c r="AF55" s="201">
        <v>0</v>
      </c>
      <c r="AG55" s="201">
        <v>0</v>
      </c>
      <c r="AH55" s="201">
        <v>0</v>
      </c>
      <c r="AI55" s="201">
        <v>45</v>
      </c>
      <c r="AJ55" s="201">
        <v>0</v>
      </c>
      <c r="AK55" s="201">
        <v>28</v>
      </c>
      <c r="AL55" s="201">
        <v>0</v>
      </c>
      <c r="AM55" s="201">
        <v>0</v>
      </c>
      <c r="AN55" s="201">
        <v>0</v>
      </c>
      <c r="AO55">
        <v>0</v>
      </c>
      <c r="AP55" s="201">
        <v>34.58</v>
      </c>
      <c r="AQ55" s="201">
        <v>14.56</v>
      </c>
      <c r="AR55" s="201">
        <v>26.3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86.86</v>
      </c>
      <c r="L56" s="201">
        <v>20.170000000000002</v>
      </c>
      <c r="M56" s="201">
        <v>0</v>
      </c>
      <c r="N56" s="201">
        <v>16.329999999999998</v>
      </c>
      <c r="O56" s="201">
        <v>45.14</v>
      </c>
      <c r="P56" s="201">
        <v>58.19</v>
      </c>
      <c r="Q56" s="201">
        <v>2.91</v>
      </c>
      <c r="R56" s="201">
        <v>5.94</v>
      </c>
      <c r="S56" s="201">
        <v>3.95</v>
      </c>
      <c r="T56" s="201">
        <v>0</v>
      </c>
      <c r="U56" s="201">
        <v>234.04</v>
      </c>
      <c r="V56" s="201">
        <v>1.92</v>
      </c>
      <c r="W56" s="201">
        <v>4.8</v>
      </c>
      <c r="X56" s="201">
        <v>19.21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24</v>
      </c>
      <c r="AF56" s="201">
        <v>0</v>
      </c>
      <c r="AG56" s="201">
        <v>0</v>
      </c>
      <c r="AH56" s="201">
        <v>0</v>
      </c>
      <c r="AI56" s="201">
        <v>45</v>
      </c>
      <c r="AJ56" s="201">
        <v>0</v>
      </c>
      <c r="AK56" s="201">
        <v>28</v>
      </c>
      <c r="AL56" s="201">
        <v>0</v>
      </c>
      <c r="AM56" s="201">
        <v>0</v>
      </c>
      <c r="AN56" s="201">
        <v>0</v>
      </c>
      <c r="AO56">
        <v>0</v>
      </c>
      <c r="AP56" s="201">
        <v>34.58</v>
      </c>
      <c r="AQ56" s="201">
        <v>14.56</v>
      </c>
      <c r="AR56" s="201">
        <v>26.3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86.86</v>
      </c>
      <c r="L57" s="201">
        <v>20.170000000000002</v>
      </c>
      <c r="M57" s="201">
        <v>0</v>
      </c>
      <c r="N57" s="201">
        <v>28.96</v>
      </c>
      <c r="O57" s="201">
        <v>48.64</v>
      </c>
      <c r="P57" s="201">
        <v>58.19</v>
      </c>
      <c r="Q57" s="201">
        <v>2.91</v>
      </c>
      <c r="R57" s="201">
        <v>5.94</v>
      </c>
      <c r="S57" s="201">
        <v>3.95</v>
      </c>
      <c r="T57" s="201">
        <v>0</v>
      </c>
      <c r="U57" s="201">
        <v>234.04</v>
      </c>
      <c r="V57" s="201">
        <v>1.92</v>
      </c>
      <c r="W57" s="201">
        <v>7.85</v>
      </c>
      <c r="X57" s="201">
        <v>36.18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24</v>
      </c>
      <c r="AF57" s="201">
        <v>0</v>
      </c>
      <c r="AG57" s="201">
        <v>0</v>
      </c>
      <c r="AH57" s="201">
        <v>0</v>
      </c>
      <c r="AI57" s="201">
        <v>45</v>
      </c>
      <c r="AJ57" s="201">
        <v>0</v>
      </c>
      <c r="AK57" s="201">
        <v>28</v>
      </c>
      <c r="AL57" s="201">
        <v>0</v>
      </c>
      <c r="AM57" s="201">
        <v>0</v>
      </c>
      <c r="AN57" s="201">
        <v>0</v>
      </c>
      <c r="AO57">
        <v>0</v>
      </c>
      <c r="AP57" s="201">
        <v>33.619999999999997</v>
      </c>
      <c r="AQ57" s="201">
        <v>14.56</v>
      </c>
      <c r="AR57" s="201">
        <v>26.3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86.86</v>
      </c>
      <c r="L58" s="201">
        <v>20.170000000000002</v>
      </c>
      <c r="M58" s="201">
        <v>0</v>
      </c>
      <c r="N58" s="201">
        <v>28.96</v>
      </c>
      <c r="O58" s="201">
        <v>48.64</v>
      </c>
      <c r="P58" s="201">
        <v>58.19</v>
      </c>
      <c r="Q58" s="201">
        <v>2.91</v>
      </c>
      <c r="R58" s="201">
        <v>5.94</v>
      </c>
      <c r="S58" s="201">
        <v>3.95</v>
      </c>
      <c r="T58" s="201">
        <v>0</v>
      </c>
      <c r="U58" s="201">
        <v>234.04</v>
      </c>
      <c r="V58" s="201">
        <v>1.92</v>
      </c>
      <c r="W58" s="201">
        <v>7.85</v>
      </c>
      <c r="X58" s="201">
        <v>36.18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24</v>
      </c>
      <c r="AF58" s="201">
        <v>0</v>
      </c>
      <c r="AG58" s="201">
        <v>0</v>
      </c>
      <c r="AH58" s="201">
        <v>0</v>
      </c>
      <c r="AI58" s="201">
        <v>45</v>
      </c>
      <c r="AJ58" s="201">
        <v>0</v>
      </c>
      <c r="AK58" s="201">
        <v>28</v>
      </c>
      <c r="AL58" s="201">
        <v>0</v>
      </c>
      <c r="AM58" s="201">
        <v>0</v>
      </c>
      <c r="AN58" s="201">
        <v>0</v>
      </c>
      <c r="AO58">
        <v>0</v>
      </c>
      <c r="AP58" s="201">
        <v>33.549999999999997</v>
      </c>
      <c r="AQ58" s="201">
        <v>14.56</v>
      </c>
      <c r="AR58" s="201">
        <v>26.3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86.43</v>
      </c>
      <c r="L59" s="201">
        <v>20.170000000000002</v>
      </c>
      <c r="M59" s="201">
        <v>0</v>
      </c>
      <c r="N59" s="201">
        <v>28.96</v>
      </c>
      <c r="O59" s="201">
        <v>48.64</v>
      </c>
      <c r="P59" s="201">
        <v>58.19</v>
      </c>
      <c r="Q59" s="201">
        <v>2.77</v>
      </c>
      <c r="R59" s="201">
        <v>5.53</v>
      </c>
      <c r="S59" s="201">
        <v>3.69</v>
      </c>
      <c r="T59" s="201">
        <v>0</v>
      </c>
      <c r="U59" s="201">
        <v>234.04</v>
      </c>
      <c r="V59" s="201">
        <v>1.92</v>
      </c>
      <c r="W59" s="201">
        <v>7.85</v>
      </c>
      <c r="X59" s="201">
        <v>36.18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24</v>
      </c>
      <c r="AF59" s="201">
        <v>0</v>
      </c>
      <c r="AG59" s="201">
        <v>0</v>
      </c>
      <c r="AH59" s="201">
        <v>0</v>
      </c>
      <c r="AI59" s="201">
        <v>45</v>
      </c>
      <c r="AJ59" s="201">
        <v>0</v>
      </c>
      <c r="AK59" s="201">
        <v>28</v>
      </c>
      <c r="AL59" s="201">
        <v>0</v>
      </c>
      <c r="AM59" s="201">
        <v>0</v>
      </c>
      <c r="AN59" s="201">
        <v>0</v>
      </c>
      <c r="AO59">
        <v>0</v>
      </c>
      <c r="AP59" s="201">
        <v>68.11</v>
      </c>
      <c r="AQ59" s="201">
        <v>12</v>
      </c>
      <c r="AR59" s="201">
        <v>26.3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86.43</v>
      </c>
      <c r="L60" s="201">
        <v>20.170000000000002</v>
      </c>
      <c r="M60" s="201">
        <v>0</v>
      </c>
      <c r="N60" s="201">
        <v>28.96</v>
      </c>
      <c r="O60" s="201">
        <v>48.64</v>
      </c>
      <c r="P60" s="201">
        <v>58.19</v>
      </c>
      <c r="Q60" s="201">
        <v>2.77</v>
      </c>
      <c r="R60" s="201">
        <v>5.53</v>
      </c>
      <c r="S60" s="201">
        <v>3.69</v>
      </c>
      <c r="T60" s="201">
        <v>0</v>
      </c>
      <c r="U60" s="201">
        <v>234.04</v>
      </c>
      <c r="V60" s="201">
        <v>1.92</v>
      </c>
      <c r="W60" s="201">
        <v>7.85</v>
      </c>
      <c r="X60" s="201">
        <v>36.18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24</v>
      </c>
      <c r="AF60" s="201">
        <v>0</v>
      </c>
      <c r="AG60" s="201">
        <v>0</v>
      </c>
      <c r="AH60" s="201">
        <v>0</v>
      </c>
      <c r="AI60" s="201">
        <v>45</v>
      </c>
      <c r="AJ60" s="201">
        <v>0</v>
      </c>
      <c r="AK60" s="201">
        <v>28</v>
      </c>
      <c r="AL60" s="201">
        <v>0</v>
      </c>
      <c r="AM60" s="201">
        <v>0</v>
      </c>
      <c r="AN60" s="201">
        <v>0</v>
      </c>
      <c r="AO60">
        <v>0</v>
      </c>
      <c r="AP60" s="201">
        <v>68.11</v>
      </c>
      <c r="AQ60" s="201">
        <v>12</v>
      </c>
      <c r="AR60" s="201">
        <v>26.3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86.43</v>
      </c>
      <c r="L61" s="201">
        <v>20.170000000000002</v>
      </c>
      <c r="M61" s="201">
        <v>0</v>
      </c>
      <c r="N61" s="201">
        <v>28.96</v>
      </c>
      <c r="O61" s="201">
        <v>48.64</v>
      </c>
      <c r="P61" s="201">
        <v>58.19</v>
      </c>
      <c r="Q61" s="201">
        <v>2.77</v>
      </c>
      <c r="R61" s="201">
        <v>5.53</v>
      </c>
      <c r="S61" s="201">
        <v>3.69</v>
      </c>
      <c r="T61" s="201">
        <v>0</v>
      </c>
      <c r="U61" s="201">
        <v>234.04</v>
      </c>
      <c r="V61" s="201">
        <v>1.92</v>
      </c>
      <c r="W61" s="201">
        <v>7.85</v>
      </c>
      <c r="X61" s="201">
        <v>36.18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24</v>
      </c>
      <c r="AF61" s="201">
        <v>0</v>
      </c>
      <c r="AG61" s="201">
        <v>0</v>
      </c>
      <c r="AH61" s="201">
        <v>0</v>
      </c>
      <c r="AI61" s="201">
        <v>45</v>
      </c>
      <c r="AJ61" s="201">
        <v>0</v>
      </c>
      <c r="AK61" s="201">
        <v>28</v>
      </c>
      <c r="AL61" s="201">
        <v>0</v>
      </c>
      <c r="AM61" s="201">
        <v>0</v>
      </c>
      <c r="AN61" s="201">
        <v>0</v>
      </c>
      <c r="AO61">
        <v>0</v>
      </c>
      <c r="AP61" s="201">
        <v>68.11</v>
      </c>
      <c r="AQ61" s="201">
        <v>12</v>
      </c>
      <c r="AR61" s="201">
        <v>26.3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86.43</v>
      </c>
      <c r="L62" s="201">
        <v>20.170000000000002</v>
      </c>
      <c r="M62" s="201">
        <v>0</v>
      </c>
      <c r="N62" s="201">
        <v>28.96</v>
      </c>
      <c r="O62" s="201">
        <v>48.64</v>
      </c>
      <c r="P62" s="201">
        <v>58.19</v>
      </c>
      <c r="Q62" s="201">
        <v>2.77</v>
      </c>
      <c r="R62" s="201">
        <v>5.53</v>
      </c>
      <c r="S62" s="201">
        <v>3.69</v>
      </c>
      <c r="T62" s="201">
        <v>0</v>
      </c>
      <c r="U62" s="201">
        <v>234.04</v>
      </c>
      <c r="V62" s="201">
        <v>3.49</v>
      </c>
      <c r="W62" s="201">
        <v>7.85</v>
      </c>
      <c r="X62" s="201">
        <v>36.18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24</v>
      </c>
      <c r="AF62" s="201">
        <v>0</v>
      </c>
      <c r="AG62" s="201">
        <v>0</v>
      </c>
      <c r="AH62" s="201">
        <v>0</v>
      </c>
      <c r="AI62" s="201">
        <v>45</v>
      </c>
      <c r="AJ62" s="201">
        <v>0</v>
      </c>
      <c r="AK62" s="201">
        <v>28</v>
      </c>
      <c r="AL62" s="201">
        <v>0</v>
      </c>
      <c r="AM62" s="201">
        <v>0</v>
      </c>
      <c r="AN62" s="201">
        <v>0</v>
      </c>
      <c r="AO62">
        <v>0</v>
      </c>
      <c r="AP62" s="201">
        <v>68.11</v>
      </c>
      <c r="AQ62" s="201">
        <v>12</v>
      </c>
      <c r="AR62" s="201">
        <v>26.3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86.43</v>
      </c>
      <c r="L63" s="201">
        <v>20.170000000000002</v>
      </c>
      <c r="M63" s="201">
        <v>0</v>
      </c>
      <c r="N63" s="201">
        <v>28.96</v>
      </c>
      <c r="O63" s="201">
        <v>48.64</v>
      </c>
      <c r="P63" s="201">
        <v>58.19</v>
      </c>
      <c r="Q63" s="201">
        <v>2.77</v>
      </c>
      <c r="R63" s="201">
        <v>5.53</v>
      </c>
      <c r="S63" s="201">
        <v>3.69</v>
      </c>
      <c r="T63" s="201">
        <v>0</v>
      </c>
      <c r="U63" s="201">
        <v>234.04</v>
      </c>
      <c r="V63" s="201">
        <v>3.49</v>
      </c>
      <c r="W63" s="201">
        <v>7.85</v>
      </c>
      <c r="X63" s="201">
        <v>36.18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24</v>
      </c>
      <c r="AF63" s="201">
        <v>0</v>
      </c>
      <c r="AG63" s="201">
        <v>0</v>
      </c>
      <c r="AH63" s="201">
        <v>0</v>
      </c>
      <c r="AI63" s="201">
        <v>45</v>
      </c>
      <c r="AJ63" s="201">
        <v>0</v>
      </c>
      <c r="AK63" s="201">
        <v>28</v>
      </c>
      <c r="AL63" s="201">
        <v>0</v>
      </c>
      <c r="AM63" s="201">
        <v>0</v>
      </c>
      <c r="AN63" s="201">
        <v>0</v>
      </c>
      <c r="AO63">
        <v>0</v>
      </c>
      <c r="AP63" s="201">
        <v>68.11</v>
      </c>
      <c r="AQ63" s="201">
        <v>12</v>
      </c>
      <c r="AR63" s="201">
        <v>26.3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86.43</v>
      </c>
      <c r="L64" s="201">
        <v>20.170000000000002</v>
      </c>
      <c r="M64" s="201">
        <v>0</v>
      </c>
      <c r="N64" s="201">
        <v>28.96</v>
      </c>
      <c r="O64" s="201">
        <v>48.64</v>
      </c>
      <c r="P64" s="201">
        <v>58.19</v>
      </c>
      <c r="Q64" s="201">
        <v>2.77</v>
      </c>
      <c r="R64" s="201">
        <v>5.53</v>
      </c>
      <c r="S64" s="201">
        <v>3.69</v>
      </c>
      <c r="T64" s="201">
        <v>0</v>
      </c>
      <c r="U64" s="201">
        <v>234.04</v>
      </c>
      <c r="V64" s="201">
        <v>3.49</v>
      </c>
      <c r="W64" s="201">
        <v>7.85</v>
      </c>
      <c r="X64" s="201">
        <v>36.18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24</v>
      </c>
      <c r="AF64" s="201">
        <v>0</v>
      </c>
      <c r="AG64" s="201">
        <v>0</v>
      </c>
      <c r="AH64" s="201">
        <v>0</v>
      </c>
      <c r="AI64" s="201">
        <v>45</v>
      </c>
      <c r="AJ64" s="201">
        <v>0</v>
      </c>
      <c r="AK64" s="201">
        <v>28</v>
      </c>
      <c r="AL64" s="201">
        <v>0</v>
      </c>
      <c r="AM64" s="201">
        <v>0</v>
      </c>
      <c r="AN64" s="201">
        <v>0</v>
      </c>
      <c r="AO64">
        <v>0</v>
      </c>
      <c r="AP64" s="201">
        <v>68.11</v>
      </c>
      <c r="AQ64" s="201">
        <v>12</v>
      </c>
      <c r="AR64" s="201">
        <v>26.3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86.43</v>
      </c>
      <c r="L65" s="201">
        <v>20.170000000000002</v>
      </c>
      <c r="M65" s="201">
        <v>0</v>
      </c>
      <c r="N65" s="201">
        <v>28.96</v>
      </c>
      <c r="O65" s="201">
        <v>48.64</v>
      </c>
      <c r="P65" s="201">
        <v>58.19</v>
      </c>
      <c r="Q65" s="201">
        <v>2.77</v>
      </c>
      <c r="R65" s="201">
        <v>5.53</v>
      </c>
      <c r="S65" s="201">
        <v>3.69</v>
      </c>
      <c r="T65" s="201">
        <v>0</v>
      </c>
      <c r="U65" s="201">
        <v>234.04</v>
      </c>
      <c r="V65" s="201">
        <v>3.49</v>
      </c>
      <c r="W65" s="201">
        <v>7.85</v>
      </c>
      <c r="X65" s="201">
        <v>36.18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24</v>
      </c>
      <c r="AF65" s="201">
        <v>0</v>
      </c>
      <c r="AG65" s="201">
        <v>0</v>
      </c>
      <c r="AH65" s="201">
        <v>0</v>
      </c>
      <c r="AI65" s="201">
        <v>45</v>
      </c>
      <c r="AJ65" s="201">
        <v>0</v>
      </c>
      <c r="AK65" s="201">
        <v>28</v>
      </c>
      <c r="AL65" s="201">
        <v>0</v>
      </c>
      <c r="AM65" s="201">
        <v>0</v>
      </c>
      <c r="AN65" s="201">
        <v>0</v>
      </c>
      <c r="AO65">
        <v>0</v>
      </c>
      <c r="AP65" s="201">
        <v>68.11</v>
      </c>
      <c r="AQ65" s="201">
        <v>12</v>
      </c>
      <c r="AR65" s="201">
        <v>26.3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86.43</v>
      </c>
      <c r="L66" s="201">
        <v>20.170000000000002</v>
      </c>
      <c r="M66" s="201">
        <v>0</v>
      </c>
      <c r="N66" s="201">
        <v>28.96</v>
      </c>
      <c r="O66" s="201">
        <v>48.64</v>
      </c>
      <c r="P66" s="201">
        <v>58.19</v>
      </c>
      <c r="Q66" s="201">
        <v>2.77</v>
      </c>
      <c r="R66" s="201">
        <v>5.53</v>
      </c>
      <c r="S66" s="201">
        <v>3.69</v>
      </c>
      <c r="T66" s="201">
        <v>0</v>
      </c>
      <c r="U66" s="201">
        <v>234.04</v>
      </c>
      <c r="V66" s="201">
        <v>3.49</v>
      </c>
      <c r="W66" s="201">
        <v>7.85</v>
      </c>
      <c r="X66" s="201">
        <v>36.18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24</v>
      </c>
      <c r="AF66" s="201">
        <v>0</v>
      </c>
      <c r="AG66" s="201">
        <v>0</v>
      </c>
      <c r="AH66" s="201">
        <v>0</v>
      </c>
      <c r="AI66" s="201">
        <v>45</v>
      </c>
      <c r="AJ66" s="201">
        <v>0</v>
      </c>
      <c r="AK66" s="201">
        <v>28</v>
      </c>
      <c r="AL66" s="201">
        <v>0</v>
      </c>
      <c r="AM66" s="201">
        <v>0</v>
      </c>
      <c r="AN66" s="201">
        <v>0</v>
      </c>
      <c r="AO66">
        <v>0</v>
      </c>
      <c r="AP66" s="201">
        <v>68.11</v>
      </c>
      <c r="AQ66" s="201">
        <v>12</v>
      </c>
      <c r="AR66" s="201">
        <v>26.3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86.43</v>
      </c>
      <c r="L67" s="201">
        <v>20.170000000000002</v>
      </c>
      <c r="M67" s="201">
        <v>0</v>
      </c>
      <c r="N67" s="201">
        <v>28.96</v>
      </c>
      <c r="O67" s="201">
        <v>48.64</v>
      </c>
      <c r="P67" s="201">
        <v>58.19</v>
      </c>
      <c r="Q67" s="201">
        <v>2.77</v>
      </c>
      <c r="R67" s="201">
        <v>5.53</v>
      </c>
      <c r="S67" s="201">
        <v>3.69</v>
      </c>
      <c r="T67" s="201">
        <v>0</v>
      </c>
      <c r="U67" s="201">
        <v>234.04</v>
      </c>
      <c r="V67" s="201">
        <v>3.49</v>
      </c>
      <c r="W67" s="201">
        <v>7.85</v>
      </c>
      <c r="X67" s="201">
        <v>36.18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24</v>
      </c>
      <c r="AF67" s="201">
        <v>0</v>
      </c>
      <c r="AG67" s="201">
        <v>0</v>
      </c>
      <c r="AH67" s="201">
        <v>0</v>
      </c>
      <c r="AI67" s="201">
        <v>45</v>
      </c>
      <c r="AJ67" s="201">
        <v>0</v>
      </c>
      <c r="AK67" s="201">
        <v>28</v>
      </c>
      <c r="AL67" s="201">
        <v>0</v>
      </c>
      <c r="AM67" s="201">
        <v>0</v>
      </c>
      <c r="AN67" s="201">
        <v>0</v>
      </c>
      <c r="AO67">
        <v>0</v>
      </c>
      <c r="AP67" s="201">
        <v>68.11</v>
      </c>
      <c r="AQ67" s="201">
        <v>12</v>
      </c>
      <c r="AR67" s="201">
        <v>26.3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86.43</v>
      </c>
      <c r="L68" s="201">
        <v>20.170000000000002</v>
      </c>
      <c r="M68" s="201">
        <v>0</v>
      </c>
      <c r="N68" s="201">
        <v>28.96</v>
      </c>
      <c r="O68" s="201">
        <v>48.64</v>
      </c>
      <c r="P68" s="201">
        <v>58.19</v>
      </c>
      <c r="Q68" s="201">
        <v>2.77</v>
      </c>
      <c r="R68" s="201">
        <v>5.53</v>
      </c>
      <c r="S68" s="201">
        <v>3.69</v>
      </c>
      <c r="T68" s="201">
        <v>0</v>
      </c>
      <c r="U68" s="201">
        <v>234.04</v>
      </c>
      <c r="V68" s="201">
        <v>3.49</v>
      </c>
      <c r="W68" s="201">
        <v>7.85</v>
      </c>
      <c r="X68" s="201">
        <v>36.18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24</v>
      </c>
      <c r="AF68" s="201">
        <v>0</v>
      </c>
      <c r="AG68" s="201">
        <v>0</v>
      </c>
      <c r="AH68" s="201">
        <v>0</v>
      </c>
      <c r="AI68" s="201">
        <v>45</v>
      </c>
      <c r="AJ68" s="201">
        <v>0</v>
      </c>
      <c r="AK68" s="201">
        <v>28</v>
      </c>
      <c r="AL68" s="201">
        <v>0</v>
      </c>
      <c r="AM68" s="201">
        <v>0</v>
      </c>
      <c r="AN68" s="201">
        <v>0</v>
      </c>
      <c r="AO68">
        <v>0</v>
      </c>
      <c r="AP68" s="201">
        <v>68.11</v>
      </c>
      <c r="AQ68" s="201">
        <v>11.52</v>
      </c>
      <c r="AR68" s="201">
        <v>26.3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86.43</v>
      </c>
      <c r="L69" s="201">
        <v>20.170000000000002</v>
      </c>
      <c r="M69" s="201">
        <v>0</v>
      </c>
      <c r="N69" s="201">
        <v>28.96</v>
      </c>
      <c r="O69" s="201">
        <v>48.64</v>
      </c>
      <c r="P69" s="201">
        <v>58.19</v>
      </c>
      <c r="Q69" s="201">
        <v>2.77</v>
      </c>
      <c r="R69" s="201">
        <v>4.24</v>
      </c>
      <c r="S69" s="201">
        <v>2.85</v>
      </c>
      <c r="T69" s="201">
        <v>0</v>
      </c>
      <c r="U69" s="201">
        <v>234.04</v>
      </c>
      <c r="V69" s="201">
        <v>3.49</v>
      </c>
      <c r="W69" s="201">
        <v>7.85</v>
      </c>
      <c r="X69" s="201">
        <v>36.18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24</v>
      </c>
      <c r="AF69" s="201">
        <v>0</v>
      </c>
      <c r="AG69" s="201">
        <v>0</v>
      </c>
      <c r="AH69" s="201">
        <v>0</v>
      </c>
      <c r="AI69" s="201">
        <v>45</v>
      </c>
      <c r="AJ69" s="201">
        <v>0</v>
      </c>
      <c r="AK69" s="201">
        <v>28</v>
      </c>
      <c r="AL69" s="201">
        <v>0</v>
      </c>
      <c r="AM69" s="201">
        <v>0</v>
      </c>
      <c r="AN69" s="201">
        <v>0</v>
      </c>
      <c r="AO69">
        <v>0</v>
      </c>
      <c r="AP69" s="201">
        <v>68.11</v>
      </c>
      <c r="AQ69" s="201">
        <v>11.52</v>
      </c>
      <c r="AR69" s="201">
        <v>23.38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86.43</v>
      </c>
      <c r="L70" s="201">
        <v>20.170000000000002</v>
      </c>
      <c r="M70" s="201">
        <v>0</v>
      </c>
      <c r="N70" s="201">
        <v>28.96</v>
      </c>
      <c r="O70" s="201">
        <v>48.64</v>
      </c>
      <c r="P70" s="201">
        <v>58.19</v>
      </c>
      <c r="Q70" s="201">
        <v>2.77</v>
      </c>
      <c r="R70" s="201">
        <v>5.53</v>
      </c>
      <c r="S70" s="201">
        <v>3.69</v>
      </c>
      <c r="T70" s="201">
        <v>0</v>
      </c>
      <c r="U70" s="201">
        <v>234.04</v>
      </c>
      <c r="V70" s="201">
        <v>3.49</v>
      </c>
      <c r="W70" s="201">
        <v>7.85</v>
      </c>
      <c r="X70" s="201">
        <v>36.18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23.3</v>
      </c>
      <c r="AF70" s="201">
        <v>0</v>
      </c>
      <c r="AG70" s="201">
        <v>0</v>
      </c>
      <c r="AH70" s="201">
        <v>0</v>
      </c>
      <c r="AI70" s="201">
        <v>45</v>
      </c>
      <c r="AJ70" s="201">
        <v>0</v>
      </c>
      <c r="AK70" s="201">
        <v>28</v>
      </c>
      <c r="AL70" s="201">
        <v>0</v>
      </c>
      <c r="AM70" s="201">
        <v>0</v>
      </c>
      <c r="AN70" s="201">
        <v>0</v>
      </c>
      <c r="AO70">
        <v>0</v>
      </c>
      <c r="AP70" s="201">
        <v>68.11</v>
      </c>
      <c r="AQ70" s="201">
        <v>11.52</v>
      </c>
      <c r="AR70" s="201">
        <v>20.190000000000001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86.43</v>
      </c>
      <c r="L71" s="201">
        <v>20.170000000000002</v>
      </c>
      <c r="M71" s="201">
        <v>0</v>
      </c>
      <c r="N71" s="201">
        <v>28.96</v>
      </c>
      <c r="O71" s="201">
        <v>48.64</v>
      </c>
      <c r="P71" s="201">
        <v>58.19</v>
      </c>
      <c r="Q71" s="201">
        <v>2.77</v>
      </c>
      <c r="R71" s="201">
        <v>5.53</v>
      </c>
      <c r="S71" s="201">
        <v>3.69</v>
      </c>
      <c r="T71" s="201">
        <v>0</v>
      </c>
      <c r="U71" s="201">
        <v>234.04</v>
      </c>
      <c r="V71" s="201">
        <v>3.49</v>
      </c>
      <c r="W71" s="201">
        <v>7.85</v>
      </c>
      <c r="X71" s="201">
        <v>36.18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23.3</v>
      </c>
      <c r="AF71" s="201">
        <v>0</v>
      </c>
      <c r="AG71" s="201">
        <v>0</v>
      </c>
      <c r="AH71" s="201">
        <v>0</v>
      </c>
      <c r="AI71" s="201">
        <v>45</v>
      </c>
      <c r="AJ71" s="201">
        <v>0</v>
      </c>
      <c r="AK71" s="201">
        <v>28</v>
      </c>
      <c r="AL71" s="201">
        <v>0</v>
      </c>
      <c r="AM71" s="201">
        <v>0</v>
      </c>
      <c r="AN71" s="201">
        <v>0</v>
      </c>
      <c r="AO71">
        <v>0</v>
      </c>
      <c r="AP71" s="201">
        <v>68.11</v>
      </c>
      <c r="AQ71" s="201">
        <v>11.52</v>
      </c>
      <c r="AR71" s="201">
        <v>17.11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86.43</v>
      </c>
      <c r="L72" s="201">
        <v>20.170000000000002</v>
      </c>
      <c r="M72" s="201">
        <v>0</v>
      </c>
      <c r="N72" s="201">
        <v>28.96</v>
      </c>
      <c r="O72" s="201">
        <v>48.64</v>
      </c>
      <c r="P72" s="201">
        <v>58.19</v>
      </c>
      <c r="Q72" s="201">
        <v>2.77</v>
      </c>
      <c r="R72" s="201">
        <v>5.53</v>
      </c>
      <c r="S72" s="201">
        <v>3.69</v>
      </c>
      <c r="T72" s="201">
        <v>0</v>
      </c>
      <c r="U72" s="201">
        <v>234.04</v>
      </c>
      <c r="V72" s="201">
        <v>3.49</v>
      </c>
      <c r="W72" s="201">
        <v>7.85</v>
      </c>
      <c r="X72" s="201">
        <v>36.18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23.3</v>
      </c>
      <c r="AF72" s="201">
        <v>0</v>
      </c>
      <c r="AG72" s="201">
        <v>0</v>
      </c>
      <c r="AH72" s="201">
        <v>0</v>
      </c>
      <c r="AI72" s="201">
        <v>45</v>
      </c>
      <c r="AJ72" s="201">
        <v>0</v>
      </c>
      <c r="AK72" s="201">
        <v>28</v>
      </c>
      <c r="AL72" s="201">
        <v>0</v>
      </c>
      <c r="AM72" s="201">
        <v>0</v>
      </c>
      <c r="AN72" s="201">
        <v>0</v>
      </c>
      <c r="AO72">
        <v>0</v>
      </c>
      <c r="AP72" s="201">
        <v>68.11</v>
      </c>
      <c r="AQ72" s="201">
        <v>11.52</v>
      </c>
      <c r="AR72" s="201">
        <v>13.55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86.43</v>
      </c>
      <c r="L73" s="201">
        <v>20.170000000000002</v>
      </c>
      <c r="M73" s="201">
        <v>0</v>
      </c>
      <c r="N73" s="201">
        <v>28.96</v>
      </c>
      <c r="O73" s="201">
        <v>48.64</v>
      </c>
      <c r="P73" s="201">
        <v>58.19</v>
      </c>
      <c r="Q73" s="201">
        <v>2.77</v>
      </c>
      <c r="R73" s="201">
        <v>5.53</v>
      </c>
      <c r="S73" s="201">
        <v>3.69</v>
      </c>
      <c r="T73" s="201">
        <v>0</v>
      </c>
      <c r="U73" s="201">
        <v>234.04</v>
      </c>
      <c r="V73" s="201">
        <v>3.49</v>
      </c>
      <c r="W73" s="201">
        <v>7.85</v>
      </c>
      <c r="X73" s="201">
        <v>36.18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24</v>
      </c>
      <c r="AF73" s="201">
        <v>0</v>
      </c>
      <c r="AG73" s="201">
        <v>0</v>
      </c>
      <c r="AH73" s="201">
        <v>0</v>
      </c>
      <c r="AI73" s="201">
        <v>45</v>
      </c>
      <c r="AJ73" s="201">
        <v>0</v>
      </c>
      <c r="AK73" s="201">
        <v>28</v>
      </c>
      <c r="AL73" s="201">
        <v>0</v>
      </c>
      <c r="AM73" s="201">
        <v>0</v>
      </c>
      <c r="AN73" s="201">
        <v>0</v>
      </c>
      <c r="AO73">
        <v>0</v>
      </c>
      <c r="AP73" s="201">
        <v>68.11</v>
      </c>
      <c r="AQ73" s="201">
        <v>11.52</v>
      </c>
      <c r="AR73" s="201">
        <v>9.93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86.43</v>
      </c>
      <c r="L74" s="201">
        <v>20.170000000000002</v>
      </c>
      <c r="M74" s="201">
        <v>0</v>
      </c>
      <c r="N74" s="201">
        <v>28.96</v>
      </c>
      <c r="O74" s="201">
        <v>48.64</v>
      </c>
      <c r="P74" s="201">
        <v>58.19</v>
      </c>
      <c r="Q74" s="201">
        <v>2.77</v>
      </c>
      <c r="R74" s="201">
        <v>5.53</v>
      </c>
      <c r="S74" s="201">
        <v>3.69</v>
      </c>
      <c r="T74" s="201">
        <v>0</v>
      </c>
      <c r="U74" s="201">
        <v>234.04</v>
      </c>
      <c r="V74" s="201">
        <v>3.49</v>
      </c>
      <c r="W74" s="201">
        <v>7.85</v>
      </c>
      <c r="X74" s="201">
        <v>36.18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24</v>
      </c>
      <c r="AF74" s="201">
        <v>0</v>
      </c>
      <c r="AG74" s="201">
        <v>0</v>
      </c>
      <c r="AH74" s="201">
        <v>0</v>
      </c>
      <c r="AI74" s="201">
        <v>45</v>
      </c>
      <c r="AJ74" s="201">
        <v>0</v>
      </c>
      <c r="AK74" s="201">
        <v>28</v>
      </c>
      <c r="AL74" s="201">
        <v>0</v>
      </c>
      <c r="AM74" s="201">
        <v>0</v>
      </c>
      <c r="AN74" s="201">
        <v>0</v>
      </c>
      <c r="AO74">
        <v>0</v>
      </c>
      <c r="AP74" s="201">
        <v>68.11</v>
      </c>
      <c r="AQ74" s="201">
        <v>11.52</v>
      </c>
      <c r="AR74" s="201">
        <v>7.29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86.43</v>
      </c>
      <c r="L75" s="201">
        <v>20.170000000000002</v>
      </c>
      <c r="M75" s="201">
        <v>0</v>
      </c>
      <c r="N75" s="201">
        <v>28.96</v>
      </c>
      <c r="O75" s="201">
        <v>48.64</v>
      </c>
      <c r="P75" s="201">
        <v>58.19</v>
      </c>
      <c r="Q75" s="201">
        <v>2.77</v>
      </c>
      <c r="R75" s="201">
        <v>5.53</v>
      </c>
      <c r="S75" s="201">
        <v>3.69</v>
      </c>
      <c r="T75" s="201">
        <v>0</v>
      </c>
      <c r="U75" s="201">
        <v>234.04</v>
      </c>
      <c r="V75" s="201">
        <v>3.49</v>
      </c>
      <c r="W75" s="201">
        <v>7.85</v>
      </c>
      <c r="X75" s="201">
        <v>36.18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24</v>
      </c>
      <c r="AF75" s="201">
        <v>0</v>
      </c>
      <c r="AG75" s="201">
        <v>0</v>
      </c>
      <c r="AH75" s="201">
        <v>0</v>
      </c>
      <c r="AI75" s="201">
        <v>45</v>
      </c>
      <c r="AJ75" s="201">
        <v>0</v>
      </c>
      <c r="AK75" s="201">
        <v>28</v>
      </c>
      <c r="AL75" s="201">
        <v>0</v>
      </c>
      <c r="AM75" s="201">
        <v>0</v>
      </c>
      <c r="AN75" s="201">
        <v>0</v>
      </c>
      <c r="AO75">
        <v>0</v>
      </c>
      <c r="AP75" s="201">
        <v>68.11</v>
      </c>
      <c r="AQ75" s="201">
        <v>11.52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86.43</v>
      </c>
      <c r="L76" s="201">
        <v>20.170000000000002</v>
      </c>
      <c r="M76" s="201">
        <v>0</v>
      </c>
      <c r="N76" s="201">
        <v>28.96</v>
      </c>
      <c r="O76" s="201">
        <v>48.64</v>
      </c>
      <c r="P76" s="201">
        <v>58.19</v>
      </c>
      <c r="Q76" s="201">
        <v>2.77</v>
      </c>
      <c r="R76" s="201">
        <v>5.53</v>
      </c>
      <c r="S76" s="201">
        <v>3.69</v>
      </c>
      <c r="T76" s="201">
        <v>0</v>
      </c>
      <c r="U76" s="201">
        <v>234.04</v>
      </c>
      <c r="V76" s="201">
        <v>3.49</v>
      </c>
      <c r="W76" s="201">
        <v>7.85</v>
      </c>
      <c r="X76" s="201">
        <v>36.18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24</v>
      </c>
      <c r="AF76" s="201">
        <v>0</v>
      </c>
      <c r="AG76" s="201">
        <v>0</v>
      </c>
      <c r="AH76" s="201">
        <v>0</v>
      </c>
      <c r="AI76" s="201">
        <v>45</v>
      </c>
      <c r="AJ76" s="201">
        <v>0</v>
      </c>
      <c r="AK76" s="201">
        <v>28</v>
      </c>
      <c r="AL76" s="201">
        <v>0</v>
      </c>
      <c r="AM76" s="201">
        <v>0</v>
      </c>
      <c r="AN76" s="201">
        <v>0</v>
      </c>
      <c r="AO76">
        <v>0</v>
      </c>
      <c r="AP76" s="201">
        <v>68.11</v>
      </c>
      <c r="AQ76" s="201">
        <v>11.52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83.27</v>
      </c>
      <c r="L77" s="201">
        <v>19.37</v>
      </c>
      <c r="M77" s="201">
        <v>0</v>
      </c>
      <c r="N77" s="201">
        <v>28.96</v>
      </c>
      <c r="O77" s="201">
        <v>48.64</v>
      </c>
      <c r="P77" s="201">
        <v>58.19</v>
      </c>
      <c r="Q77" s="201">
        <v>2.66</v>
      </c>
      <c r="R77" s="201">
        <v>5.31</v>
      </c>
      <c r="S77" s="201">
        <v>3.54</v>
      </c>
      <c r="T77" s="201">
        <v>0</v>
      </c>
      <c r="U77" s="201">
        <v>234.04</v>
      </c>
      <c r="V77" s="201">
        <v>3.49</v>
      </c>
      <c r="W77" s="201">
        <v>7.85</v>
      </c>
      <c r="X77" s="201">
        <v>36.18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24</v>
      </c>
      <c r="AF77" s="201">
        <v>0</v>
      </c>
      <c r="AG77" s="201">
        <v>0</v>
      </c>
      <c r="AH77" s="201">
        <v>0</v>
      </c>
      <c r="AI77" s="201">
        <v>45</v>
      </c>
      <c r="AJ77" s="201">
        <v>0</v>
      </c>
      <c r="AK77" s="201">
        <v>28</v>
      </c>
      <c r="AL77" s="201">
        <v>0</v>
      </c>
      <c r="AM77" s="201">
        <v>0</v>
      </c>
      <c r="AN77" s="201">
        <v>0</v>
      </c>
      <c r="AO77">
        <v>0</v>
      </c>
      <c r="AP77" s="201">
        <v>68.11</v>
      </c>
      <c r="AQ77" s="201">
        <v>11.13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83.27</v>
      </c>
      <c r="L78" s="201">
        <v>19.37</v>
      </c>
      <c r="M78" s="201">
        <v>0</v>
      </c>
      <c r="N78" s="201">
        <v>28.96</v>
      </c>
      <c r="O78" s="201">
        <v>48.64</v>
      </c>
      <c r="P78" s="201">
        <v>58.19</v>
      </c>
      <c r="Q78" s="201">
        <v>2.66</v>
      </c>
      <c r="R78" s="201">
        <v>5.31</v>
      </c>
      <c r="S78" s="201">
        <v>3.54</v>
      </c>
      <c r="T78" s="201">
        <v>0</v>
      </c>
      <c r="U78" s="201">
        <v>234.04</v>
      </c>
      <c r="V78" s="201">
        <v>3.49</v>
      </c>
      <c r="W78" s="201">
        <v>7.85</v>
      </c>
      <c r="X78" s="201">
        <v>36.18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24</v>
      </c>
      <c r="AF78" s="201">
        <v>0</v>
      </c>
      <c r="AG78" s="201">
        <v>0</v>
      </c>
      <c r="AH78" s="201">
        <v>0</v>
      </c>
      <c r="AI78" s="201">
        <v>45</v>
      </c>
      <c r="AJ78" s="201">
        <v>0</v>
      </c>
      <c r="AK78" s="201">
        <v>28</v>
      </c>
      <c r="AL78" s="201">
        <v>0</v>
      </c>
      <c r="AM78" s="201">
        <v>0</v>
      </c>
      <c r="AN78" s="201">
        <v>0</v>
      </c>
      <c r="AO78">
        <v>0</v>
      </c>
      <c r="AP78" s="201">
        <v>68.11</v>
      </c>
      <c r="AQ78" s="201">
        <v>11.13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83.27</v>
      </c>
      <c r="L79" s="201">
        <v>19.37</v>
      </c>
      <c r="M79" s="201">
        <v>0</v>
      </c>
      <c r="N79" s="201">
        <v>28.96</v>
      </c>
      <c r="O79" s="201">
        <v>48.64</v>
      </c>
      <c r="P79" s="201">
        <v>58.19</v>
      </c>
      <c r="Q79" s="201">
        <v>2.88</v>
      </c>
      <c r="R79" s="201">
        <v>5.76</v>
      </c>
      <c r="S79" s="201">
        <v>3.84</v>
      </c>
      <c r="T79" s="201">
        <v>0</v>
      </c>
      <c r="U79" s="201">
        <v>234.04</v>
      </c>
      <c r="V79" s="201">
        <v>3.49</v>
      </c>
      <c r="W79" s="201">
        <v>7.85</v>
      </c>
      <c r="X79" s="201">
        <v>36.18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24</v>
      </c>
      <c r="AF79" s="201">
        <v>0</v>
      </c>
      <c r="AG79" s="201">
        <v>0</v>
      </c>
      <c r="AH79" s="201">
        <v>0</v>
      </c>
      <c r="AI79" s="201">
        <v>45</v>
      </c>
      <c r="AJ79" s="201">
        <v>0</v>
      </c>
      <c r="AK79" s="201">
        <v>28</v>
      </c>
      <c r="AL79" s="201">
        <v>0</v>
      </c>
      <c r="AM79" s="201">
        <v>0</v>
      </c>
      <c r="AN79" s="201">
        <v>0</v>
      </c>
      <c r="AO79">
        <v>0</v>
      </c>
      <c r="AP79" s="201">
        <v>68.11</v>
      </c>
      <c r="AQ79" s="201">
        <v>11.13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83.02</v>
      </c>
      <c r="L80" s="201">
        <v>19.37</v>
      </c>
      <c r="M80" s="201">
        <v>0</v>
      </c>
      <c r="N80" s="201">
        <v>28.96</v>
      </c>
      <c r="O80" s="201">
        <v>48.64</v>
      </c>
      <c r="P80" s="201">
        <v>58.19</v>
      </c>
      <c r="Q80" s="201">
        <v>2.88</v>
      </c>
      <c r="R80" s="201">
        <v>5.76</v>
      </c>
      <c r="S80" s="201">
        <v>3.84</v>
      </c>
      <c r="T80" s="201">
        <v>0</v>
      </c>
      <c r="U80" s="201">
        <v>234.04</v>
      </c>
      <c r="V80" s="201">
        <v>3.49</v>
      </c>
      <c r="W80" s="201">
        <v>7.85</v>
      </c>
      <c r="X80" s="201">
        <v>36.18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24</v>
      </c>
      <c r="AF80" s="201">
        <v>0</v>
      </c>
      <c r="AG80" s="201">
        <v>0</v>
      </c>
      <c r="AH80" s="201">
        <v>0</v>
      </c>
      <c r="AI80" s="201">
        <v>45</v>
      </c>
      <c r="AJ80" s="201">
        <v>0</v>
      </c>
      <c r="AK80" s="201">
        <v>28</v>
      </c>
      <c r="AL80" s="201">
        <v>0</v>
      </c>
      <c r="AM80" s="201">
        <v>0</v>
      </c>
      <c r="AN80" s="201">
        <v>0</v>
      </c>
      <c r="AO80">
        <v>0</v>
      </c>
      <c r="AP80" s="201">
        <v>68.11</v>
      </c>
      <c r="AQ80" s="201">
        <v>10.68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157.15</v>
      </c>
      <c r="L81" s="201">
        <v>40.78</v>
      </c>
      <c r="M81" s="201">
        <v>0</v>
      </c>
      <c r="N81" s="201">
        <v>28.96</v>
      </c>
      <c r="O81" s="201">
        <v>48.64</v>
      </c>
      <c r="P81" s="201">
        <v>58.19</v>
      </c>
      <c r="Q81" s="201">
        <v>4.95</v>
      </c>
      <c r="R81" s="201">
        <v>10.06</v>
      </c>
      <c r="S81" s="201">
        <v>6.44</v>
      </c>
      <c r="T81" s="201">
        <v>0</v>
      </c>
      <c r="U81" s="201">
        <v>234.04</v>
      </c>
      <c r="V81" s="201">
        <v>3.49</v>
      </c>
      <c r="W81" s="201">
        <v>7.85</v>
      </c>
      <c r="X81" s="201">
        <v>36.18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24</v>
      </c>
      <c r="AF81" s="201">
        <v>0</v>
      </c>
      <c r="AG81" s="201">
        <v>0</v>
      </c>
      <c r="AH81" s="201">
        <v>0</v>
      </c>
      <c r="AI81" s="201">
        <v>45</v>
      </c>
      <c r="AJ81" s="201">
        <v>0</v>
      </c>
      <c r="AK81" s="201">
        <v>28</v>
      </c>
      <c r="AL81" s="201">
        <v>0</v>
      </c>
      <c r="AM81" s="201">
        <v>0</v>
      </c>
      <c r="AN81" s="201">
        <v>0</v>
      </c>
      <c r="AO81">
        <v>0</v>
      </c>
      <c r="AP81" s="201">
        <v>68.11</v>
      </c>
      <c r="AQ81" s="201">
        <v>11.52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157.62</v>
      </c>
      <c r="L82" s="201">
        <v>40.78</v>
      </c>
      <c r="M82" s="201">
        <v>0</v>
      </c>
      <c r="N82" s="201">
        <v>28.96</v>
      </c>
      <c r="O82" s="201">
        <v>48.64</v>
      </c>
      <c r="P82" s="201">
        <v>58.19</v>
      </c>
      <c r="Q82" s="201">
        <v>4.95</v>
      </c>
      <c r="R82" s="201">
        <v>10.06</v>
      </c>
      <c r="S82" s="201">
        <v>6.44</v>
      </c>
      <c r="T82" s="201">
        <v>0</v>
      </c>
      <c r="U82" s="201">
        <v>234.04</v>
      </c>
      <c r="V82" s="201">
        <v>3.49</v>
      </c>
      <c r="W82" s="201">
        <v>7.85</v>
      </c>
      <c r="X82" s="201">
        <v>36.18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24</v>
      </c>
      <c r="AF82" s="201">
        <v>0</v>
      </c>
      <c r="AG82" s="201">
        <v>0</v>
      </c>
      <c r="AH82" s="201">
        <v>0</v>
      </c>
      <c r="AI82" s="201">
        <v>45</v>
      </c>
      <c r="AJ82" s="201">
        <v>0</v>
      </c>
      <c r="AK82" s="201">
        <v>28</v>
      </c>
      <c r="AL82" s="201">
        <v>0</v>
      </c>
      <c r="AM82" s="201">
        <v>0</v>
      </c>
      <c r="AN82" s="201">
        <v>0</v>
      </c>
      <c r="AO82">
        <v>0</v>
      </c>
      <c r="AP82" s="201">
        <v>68.11</v>
      </c>
      <c r="AQ82" s="201">
        <v>11.52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157.62</v>
      </c>
      <c r="L83" s="201">
        <v>40.78</v>
      </c>
      <c r="M83" s="201">
        <v>0</v>
      </c>
      <c r="N83" s="201">
        <v>28.96</v>
      </c>
      <c r="O83" s="201">
        <v>48.64</v>
      </c>
      <c r="P83" s="201">
        <v>58.19</v>
      </c>
      <c r="Q83" s="201">
        <v>4.95</v>
      </c>
      <c r="R83" s="201">
        <v>10.06</v>
      </c>
      <c r="S83" s="201">
        <v>6.44</v>
      </c>
      <c r="T83" s="201">
        <v>0</v>
      </c>
      <c r="U83" s="201">
        <v>234.04</v>
      </c>
      <c r="V83" s="201">
        <v>3.49</v>
      </c>
      <c r="W83" s="201">
        <v>7.85</v>
      </c>
      <c r="X83" s="201">
        <v>36.18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24</v>
      </c>
      <c r="AF83" s="201">
        <v>0</v>
      </c>
      <c r="AG83" s="201">
        <v>0</v>
      </c>
      <c r="AH83" s="201">
        <v>0</v>
      </c>
      <c r="AI83" s="201">
        <v>45</v>
      </c>
      <c r="AJ83" s="201">
        <v>0</v>
      </c>
      <c r="AK83" s="201">
        <v>28</v>
      </c>
      <c r="AL83" s="201">
        <v>0</v>
      </c>
      <c r="AM83" s="201">
        <v>0</v>
      </c>
      <c r="AN83" s="201">
        <v>0</v>
      </c>
      <c r="AO83">
        <v>0</v>
      </c>
      <c r="AP83" s="201">
        <v>68.11</v>
      </c>
      <c r="AQ83" s="201">
        <v>22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157.62</v>
      </c>
      <c r="L84" s="201">
        <v>40.78</v>
      </c>
      <c r="M84" s="201">
        <v>0</v>
      </c>
      <c r="N84" s="201">
        <v>28.96</v>
      </c>
      <c r="O84" s="201">
        <v>48.64</v>
      </c>
      <c r="P84" s="201">
        <v>58.19</v>
      </c>
      <c r="Q84" s="201">
        <v>4.95</v>
      </c>
      <c r="R84" s="201">
        <v>10.06</v>
      </c>
      <c r="S84" s="201">
        <v>6.44</v>
      </c>
      <c r="T84" s="201">
        <v>0</v>
      </c>
      <c r="U84" s="201">
        <v>234.04</v>
      </c>
      <c r="V84" s="201">
        <v>3.49</v>
      </c>
      <c r="W84" s="201">
        <v>7.85</v>
      </c>
      <c r="X84" s="201">
        <v>36.18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24</v>
      </c>
      <c r="AF84" s="201">
        <v>0</v>
      </c>
      <c r="AG84" s="201">
        <v>0</v>
      </c>
      <c r="AH84" s="201">
        <v>0</v>
      </c>
      <c r="AI84" s="201">
        <v>45</v>
      </c>
      <c r="AJ84" s="201">
        <v>0</v>
      </c>
      <c r="AK84" s="201">
        <v>28</v>
      </c>
      <c r="AL84" s="201">
        <v>0</v>
      </c>
      <c r="AM84" s="201">
        <v>0</v>
      </c>
      <c r="AN84" s="201">
        <v>0</v>
      </c>
      <c r="AO84">
        <v>0</v>
      </c>
      <c r="AP84" s="201">
        <v>68.11</v>
      </c>
      <c r="AQ84" s="201">
        <v>22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157.62</v>
      </c>
      <c r="L85" s="201">
        <v>40.78</v>
      </c>
      <c r="M85" s="201">
        <v>0</v>
      </c>
      <c r="N85" s="201">
        <v>28.96</v>
      </c>
      <c r="O85" s="201">
        <v>48.64</v>
      </c>
      <c r="P85" s="201">
        <v>58.19</v>
      </c>
      <c r="Q85" s="201">
        <v>4.95</v>
      </c>
      <c r="R85" s="201">
        <v>10.06</v>
      </c>
      <c r="S85" s="201">
        <v>6.44</v>
      </c>
      <c r="T85" s="201">
        <v>0</v>
      </c>
      <c r="U85" s="201">
        <v>234.04</v>
      </c>
      <c r="V85" s="201">
        <v>3.49</v>
      </c>
      <c r="W85" s="201">
        <v>7.85</v>
      </c>
      <c r="X85" s="201">
        <v>36.18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24</v>
      </c>
      <c r="AF85" s="201">
        <v>0</v>
      </c>
      <c r="AG85" s="201">
        <v>0</v>
      </c>
      <c r="AH85" s="201">
        <v>0</v>
      </c>
      <c r="AI85" s="201">
        <v>45</v>
      </c>
      <c r="AJ85" s="201">
        <v>0</v>
      </c>
      <c r="AK85" s="201">
        <v>23.16</v>
      </c>
      <c r="AL85" s="201">
        <v>0</v>
      </c>
      <c r="AM85" s="201">
        <v>0</v>
      </c>
      <c r="AN85" s="201">
        <v>0</v>
      </c>
      <c r="AO85">
        <v>0</v>
      </c>
      <c r="AP85" s="201">
        <v>68.11</v>
      </c>
      <c r="AQ85" s="201">
        <v>22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157.62</v>
      </c>
      <c r="L86" s="201">
        <v>40.78</v>
      </c>
      <c r="M86" s="201">
        <v>0</v>
      </c>
      <c r="N86" s="201">
        <v>28.96</v>
      </c>
      <c r="O86" s="201">
        <v>48.64</v>
      </c>
      <c r="P86" s="201">
        <v>58.19</v>
      </c>
      <c r="Q86" s="201">
        <v>4.95</v>
      </c>
      <c r="R86" s="201">
        <v>10.06</v>
      </c>
      <c r="S86" s="201">
        <v>6.44</v>
      </c>
      <c r="T86" s="201">
        <v>0</v>
      </c>
      <c r="U86" s="201">
        <v>234.04</v>
      </c>
      <c r="V86" s="201">
        <v>3.49</v>
      </c>
      <c r="W86" s="201">
        <v>7.85</v>
      </c>
      <c r="X86" s="201">
        <v>36.18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24</v>
      </c>
      <c r="AF86" s="201">
        <v>0</v>
      </c>
      <c r="AG86" s="201">
        <v>0</v>
      </c>
      <c r="AH86" s="201">
        <v>0</v>
      </c>
      <c r="AI86" s="201">
        <v>45</v>
      </c>
      <c r="AJ86" s="201">
        <v>0</v>
      </c>
      <c r="AK86" s="201">
        <v>23.16</v>
      </c>
      <c r="AL86" s="201">
        <v>0</v>
      </c>
      <c r="AM86" s="201">
        <v>0</v>
      </c>
      <c r="AN86" s="201">
        <v>0</v>
      </c>
      <c r="AO86">
        <v>0</v>
      </c>
      <c r="AP86" s="201">
        <v>68.11</v>
      </c>
      <c r="AQ86" s="201">
        <v>22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157.62</v>
      </c>
      <c r="L87" s="201">
        <v>40.78</v>
      </c>
      <c r="M87" s="201">
        <v>0</v>
      </c>
      <c r="N87" s="201">
        <v>28.96</v>
      </c>
      <c r="O87" s="201">
        <v>48.64</v>
      </c>
      <c r="P87" s="201">
        <v>58.19</v>
      </c>
      <c r="Q87" s="201">
        <v>4.95</v>
      </c>
      <c r="R87" s="201">
        <v>10.06</v>
      </c>
      <c r="S87" s="201">
        <v>6.44</v>
      </c>
      <c r="T87" s="201">
        <v>0</v>
      </c>
      <c r="U87" s="201">
        <v>234.04</v>
      </c>
      <c r="V87" s="201">
        <v>3.49</v>
      </c>
      <c r="W87" s="201">
        <v>7.85</v>
      </c>
      <c r="X87" s="201">
        <v>36.18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24</v>
      </c>
      <c r="AF87" s="201">
        <v>0</v>
      </c>
      <c r="AG87" s="201">
        <v>0</v>
      </c>
      <c r="AH87" s="201">
        <v>0</v>
      </c>
      <c r="AI87" s="201">
        <v>57.6</v>
      </c>
      <c r="AJ87" s="201">
        <v>0</v>
      </c>
      <c r="AK87" s="201">
        <v>37.090000000000003</v>
      </c>
      <c r="AL87" s="201">
        <v>0</v>
      </c>
      <c r="AM87" s="201">
        <v>0</v>
      </c>
      <c r="AN87" s="201">
        <v>0</v>
      </c>
      <c r="AO87">
        <v>0</v>
      </c>
      <c r="AP87" s="201">
        <v>68.11</v>
      </c>
      <c r="AQ87" s="201">
        <v>22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157.62</v>
      </c>
      <c r="L88" s="201">
        <v>40.78</v>
      </c>
      <c r="M88" s="201">
        <v>0</v>
      </c>
      <c r="N88" s="201">
        <v>28.96</v>
      </c>
      <c r="O88" s="201">
        <v>48.64</v>
      </c>
      <c r="P88" s="201">
        <v>58.19</v>
      </c>
      <c r="Q88" s="201">
        <v>4.95</v>
      </c>
      <c r="R88" s="201">
        <v>10.06</v>
      </c>
      <c r="S88" s="201">
        <v>6.44</v>
      </c>
      <c r="T88" s="201">
        <v>0</v>
      </c>
      <c r="U88" s="201">
        <v>234.04</v>
      </c>
      <c r="V88" s="201">
        <v>3.49</v>
      </c>
      <c r="W88" s="201">
        <v>7.85</v>
      </c>
      <c r="X88" s="201">
        <v>36.18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24</v>
      </c>
      <c r="AF88" s="201">
        <v>0</v>
      </c>
      <c r="AG88" s="201">
        <v>0</v>
      </c>
      <c r="AH88" s="201">
        <v>0</v>
      </c>
      <c r="AI88" s="201">
        <v>57.6</v>
      </c>
      <c r="AJ88" s="201">
        <v>0</v>
      </c>
      <c r="AK88" s="201">
        <v>37.090000000000003</v>
      </c>
      <c r="AL88" s="201">
        <v>0</v>
      </c>
      <c r="AM88" s="201">
        <v>0</v>
      </c>
      <c r="AN88" s="201">
        <v>0</v>
      </c>
      <c r="AO88">
        <v>0</v>
      </c>
      <c r="AP88" s="201">
        <v>68.11</v>
      </c>
      <c r="AQ88" s="201">
        <v>22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157.62</v>
      </c>
      <c r="L89" s="201">
        <v>40.78</v>
      </c>
      <c r="M89" s="201">
        <v>0</v>
      </c>
      <c r="N89" s="201">
        <v>28.96</v>
      </c>
      <c r="O89" s="201">
        <v>48.64</v>
      </c>
      <c r="P89" s="201">
        <v>58.19</v>
      </c>
      <c r="Q89" s="201">
        <v>4.95</v>
      </c>
      <c r="R89" s="201">
        <v>10.06</v>
      </c>
      <c r="S89" s="201">
        <v>6.44</v>
      </c>
      <c r="T89" s="201">
        <v>0</v>
      </c>
      <c r="U89" s="201">
        <v>234.04</v>
      </c>
      <c r="V89" s="201">
        <v>3.49</v>
      </c>
      <c r="W89" s="201">
        <v>7.85</v>
      </c>
      <c r="X89" s="201">
        <v>36.18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24</v>
      </c>
      <c r="AF89" s="201">
        <v>0</v>
      </c>
      <c r="AG89" s="201">
        <v>0</v>
      </c>
      <c r="AH89" s="201">
        <v>0</v>
      </c>
      <c r="AI89" s="201">
        <v>57.6</v>
      </c>
      <c r="AJ89" s="201">
        <v>0</v>
      </c>
      <c r="AK89" s="201">
        <v>37.090000000000003</v>
      </c>
      <c r="AL89" s="201">
        <v>0</v>
      </c>
      <c r="AM89" s="201">
        <v>0</v>
      </c>
      <c r="AN89" s="201">
        <v>0</v>
      </c>
      <c r="AO89">
        <v>0</v>
      </c>
      <c r="AP89" s="201">
        <v>68.11</v>
      </c>
      <c r="AQ89" s="201">
        <v>22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157.62</v>
      </c>
      <c r="L90" s="201">
        <v>40.78</v>
      </c>
      <c r="M90" s="201">
        <v>0</v>
      </c>
      <c r="N90" s="201">
        <v>28.96</v>
      </c>
      <c r="O90" s="201">
        <v>48.64</v>
      </c>
      <c r="P90" s="201">
        <v>58.19</v>
      </c>
      <c r="Q90" s="201">
        <v>4.95</v>
      </c>
      <c r="R90" s="201">
        <v>10.06</v>
      </c>
      <c r="S90" s="201">
        <v>6.44</v>
      </c>
      <c r="T90" s="201">
        <v>0</v>
      </c>
      <c r="U90" s="201">
        <v>234.04</v>
      </c>
      <c r="V90" s="201">
        <v>3.49</v>
      </c>
      <c r="W90" s="201">
        <v>7.85</v>
      </c>
      <c r="X90" s="201">
        <v>36.18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24</v>
      </c>
      <c r="AF90" s="201">
        <v>0</v>
      </c>
      <c r="AG90" s="201">
        <v>0</v>
      </c>
      <c r="AH90" s="201">
        <v>0</v>
      </c>
      <c r="AI90" s="201">
        <v>57.6</v>
      </c>
      <c r="AJ90" s="201">
        <v>0</v>
      </c>
      <c r="AK90" s="201">
        <v>37.090000000000003</v>
      </c>
      <c r="AL90" s="201">
        <v>0</v>
      </c>
      <c r="AM90" s="201">
        <v>0</v>
      </c>
      <c r="AN90" s="201">
        <v>0</v>
      </c>
      <c r="AO90">
        <v>0</v>
      </c>
      <c r="AP90" s="201">
        <v>68.11</v>
      </c>
      <c r="AQ90" s="201">
        <v>22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157.62</v>
      </c>
      <c r="L91" s="201">
        <v>40.78</v>
      </c>
      <c r="M91" s="201">
        <v>0</v>
      </c>
      <c r="N91" s="201">
        <v>28.96</v>
      </c>
      <c r="O91" s="201">
        <v>48.64</v>
      </c>
      <c r="P91" s="201">
        <v>58.19</v>
      </c>
      <c r="Q91" s="201">
        <v>4.95</v>
      </c>
      <c r="R91" s="201">
        <v>10.06</v>
      </c>
      <c r="S91" s="201">
        <v>6.44</v>
      </c>
      <c r="T91" s="201">
        <v>0</v>
      </c>
      <c r="U91" s="201">
        <v>234.04</v>
      </c>
      <c r="V91" s="201">
        <v>3.49</v>
      </c>
      <c r="W91" s="201">
        <v>7.85</v>
      </c>
      <c r="X91" s="201">
        <v>36.18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24</v>
      </c>
      <c r="AF91" s="201">
        <v>0</v>
      </c>
      <c r="AG91" s="201">
        <v>0</v>
      </c>
      <c r="AH91" s="201">
        <v>0</v>
      </c>
      <c r="AI91" s="201">
        <v>57.6</v>
      </c>
      <c r="AJ91" s="201">
        <v>0</v>
      </c>
      <c r="AK91" s="201">
        <v>37.090000000000003</v>
      </c>
      <c r="AL91" s="201">
        <v>0</v>
      </c>
      <c r="AM91" s="201">
        <v>0</v>
      </c>
      <c r="AN91" s="201">
        <v>0</v>
      </c>
      <c r="AO91">
        <v>0</v>
      </c>
      <c r="AP91" s="201">
        <v>68.11</v>
      </c>
      <c r="AQ91" s="201">
        <v>22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157.62</v>
      </c>
      <c r="L92" s="201">
        <v>40.78</v>
      </c>
      <c r="M92" s="201">
        <v>0</v>
      </c>
      <c r="N92" s="201">
        <v>28.96</v>
      </c>
      <c r="O92" s="201">
        <v>48.64</v>
      </c>
      <c r="P92" s="201">
        <v>58.19</v>
      </c>
      <c r="Q92" s="201">
        <v>4.95</v>
      </c>
      <c r="R92" s="201">
        <v>10.06</v>
      </c>
      <c r="S92" s="201">
        <v>6.44</v>
      </c>
      <c r="T92" s="201">
        <v>0</v>
      </c>
      <c r="U92" s="201">
        <v>234.04</v>
      </c>
      <c r="V92" s="201">
        <v>3.49</v>
      </c>
      <c r="W92" s="201">
        <v>7.85</v>
      </c>
      <c r="X92" s="201">
        <v>36.18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24</v>
      </c>
      <c r="AF92" s="201">
        <v>0</v>
      </c>
      <c r="AG92" s="201">
        <v>0</v>
      </c>
      <c r="AH92" s="201">
        <v>0</v>
      </c>
      <c r="AI92" s="201">
        <v>57.6</v>
      </c>
      <c r="AJ92" s="201">
        <v>0</v>
      </c>
      <c r="AK92" s="201">
        <v>37.090000000000003</v>
      </c>
      <c r="AL92" s="201">
        <v>0</v>
      </c>
      <c r="AM92" s="201">
        <v>0</v>
      </c>
      <c r="AN92" s="201">
        <v>0</v>
      </c>
      <c r="AO92">
        <v>0</v>
      </c>
      <c r="AP92" s="201">
        <v>68.11</v>
      </c>
      <c r="AQ92" s="201">
        <v>22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157.62</v>
      </c>
      <c r="L93" s="201">
        <v>40.78</v>
      </c>
      <c r="M93" s="201">
        <v>0</v>
      </c>
      <c r="N93" s="201">
        <v>28.96</v>
      </c>
      <c r="O93" s="201">
        <v>48.64</v>
      </c>
      <c r="P93" s="201">
        <v>58.19</v>
      </c>
      <c r="Q93" s="201">
        <v>4.95</v>
      </c>
      <c r="R93" s="201">
        <v>10.06</v>
      </c>
      <c r="S93" s="201">
        <v>6.44</v>
      </c>
      <c r="T93" s="201">
        <v>0</v>
      </c>
      <c r="U93" s="201">
        <v>234.04</v>
      </c>
      <c r="V93" s="201">
        <v>3.49</v>
      </c>
      <c r="W93" s="201">
        <v>7.85</v>
      </c>
      <c r="X93" s="201">
        <v>36.18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24</v>
      </c>
      <c r="AF93" s="201">
        <v>0</v>
      </c>
      <c r="AG93" s="201">
        <v>0</v>
      </c>
      <c r="AH93" s="201">
        <v>0</v>
      </c>
      <c r="AI93" s="201">
        <v>57.6</v>
      </c>
      <c r="AJ93" s="201">
        <v>0</v>
      </c>
      <c r="AK93" s="201">
        <v>46</v>
      </c>
      <c r="AL93" s="201">
        <v>0</v>
      </c>
      <c r="AM93" s="201">
        <v>0</v>
      </c>
      <c r="AN93" s="201">
        <v>0</v>
      </c>
      <c r="AO93">
        <v>0</v>
      </c>
      <c r="AP93" s="201">
        <v>68.11</v>
      </c>
      <c r="AQ93" s="201">
        <v>22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157.62</v>
      </c>
      <c r="L94" s="201">
        <v>40.78</v>
      </c>
      <c r="M94" s="201">
        <v>0</v>
      </c>
      <c r="N94" s="201">
        <v>28.96</v>
      </c>
      <c r="O94" s="201">
        <v>48.64</v>
      </c>
      <c r="P94" s="201">
        <v>58.19</v>
      </c>
      <c r="Q94" s="201">
        <v>4.95</v>
      </c>
      <c r="R94" s="201">
        <v>10.06</v>
      </c>
      <c r="S94" s="201">
        <v>6.44</v>
      </c>
      <c r="T94" s="201">
        <v>0</v>
      </c>
      <c r="U94" s="201">
        <v>234.04</v>
      </c>
      <c r="V94" s="201">
        <v>3.49</v>
      </c>
      <c r="W94" s="201">
        <v>7.85</v>
      </c>
      <c r="X94" s="201">
        <v>36.18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24</v>
      </c>
      <c r="AF94" s="201">
        <v>0</v>
      </c>
      <c r="AG94" s="201">
        <v>0</v>
      </c>
      <c r="AH94" s="201">
        <v>0</v>
      </c>
      <c r="AI94" s="201">
        <v>57.6</v>
      </c>
      <c r="AJ94" s="201">
        <v>0</v>
      </c>
      <c r="AK94" s="201">
        <v>46</v>
      </c>
      <c r="AL94" s="201">
        <v>0</v>
      </c>
      <c r="AM94" s="201">
        <v>0</v>
      </c>
      <c r="AN94" s="201">
        <v>0</v>
      </c>
      <c r="AO94">
        <v>0</v>
      </c>
      <c r="AP94" s="201">
        <v>68.11</v>
      </c>
      <c r="AQ94" s="201">
        <v>22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157.62</v>
      </c>
      <c r="L95" s="201">
        <v>40.78</v>
      </c>
      <c r="M95" s="201">
        <v>0</v>
      </c>
      <c r="N95" s="201">
        <v>28.96</v>
      </c>
      <c r="O95" s="201">
        <v>48.64</v>
      </c>
      <c r="P95" s="201">
        <v>58.19</v>
      </c>
      <c r="Q95" s="201">
        <v>4.95</v>
      </c>
      <c r="R95" s="201">
        <v>10.06</v>
      </c>
      <c r="S95" s="201">
        <v>6.44</v>
      </c>
      <c r="T95" s="201">
        <v>0</v>
      </c>
      <c r="U95" s="201">
        <v>234.04</v>
      </c>
      <c r="V95" s="201">
        <v>3.49</v>
      </c>
      <c r="W95" s="201">
        <v>7.85</v>
      </c>
      <c r="X95" s="201">
        <v>36.18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54</v>
      </c>
      <c r="AF95" s="201">
        <v>0</v>
      </c>
      <c r="AG95" s="201">
        <v>0</v>
      </c>
      <c r="AH95" s="201">
        <v>0</v>
      </c>
      <c r="AI95" s="201">
        <v>57.6</v>
      </c>
      <c r="AJ95" s="201">
        <v>0</v>
      </c>
      <c r="AK95" s="201">
        <v>46</v>
      </c>
      <c r="AL95" s="201">
        <v>0</v>
      </c>
      <c r="AM95" s="201">
        <v>0</v>
      </c>
      <c r="AN95" s="201">
        <v>0</v>
      </c>
      <c r="AO95">
        <v>0</v>
      </c>
      <c r="AP95" s="201">
        <v>68.11</v>
      </c>
      <c r="AQ95" s="201">
        <v>22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157.62</v>
      </c>
      <c r="L96" s="201">
        <v>40.78</v>
      </c>
      <c r="M96" s="201">
        <v>0</v>
      </c>
      <c r="N96" s="201">
        <v>28.96</v>
      </c>
      <c r="O96" s="201">
        <v>48.64</v>
      </c>
      <c r="P96" s="201">
        <v>58.19</v>
      </c>
      <c r="Q96" s="201">
        <v>4.95</v>
      </c>
      <c r="R96" s="201">
        <v>10.06</v>
      </c>
      <c r="S96" s="201">
        <v>6.44</v>
      </c>
      <c r="T96" s="201">
        <v>0</v>
      </c>
      <c r="U96" s="201">
        <v>234.04</v>
      </c>
      <c r="V96" s="201">
        <v>3.49</v>
      </c>
      <c r="W96" s="201">
        <v>7.85</v>
      </c>
      <c r="X96" s="201">
        <v>36.18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54</v>
      </c>
      <c r="AF96" s="201">
        <v>0</v>
      </c>
      <c r="AG96" s="201">
        <v>0</v>
      </c>
      <c r="AH96" s="201">
        <v>0</v>
      </c>
      <c r="AI96" s="201">
        <v>57.6</v>
      </c>
      <c r="AJ96" s="201">
        <v>0</v>
      </c>
      <c r="AK96" s="201">
        <v>46</v>
      </c>
      <c r="AL96" s="201">
        <v>0</v>
      </c>
      <c r="AM96" s="201">
        <v>0</v>
      </c>
      <c r="AN96" s="201">
        <v>0</v>
      </c>
      <c r="AO96">
        <v>0</v>
      </c>
      <c r="AP96" s="201">
        <v>68.11</v>
      </c>
      <c r="AQ96" s="201">
        <v>22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157.62</v>
      </c>
      <c r="L97" s="201">
        <v>40.78</v>
      </c>
      <c r="M97" s="201">
        <v>0</v>
      </c>
      <c r="N97" s="201">
        <v>28.96</v>
      </c>
      <c r="O97" s="201">
        <v>48.64</v>
      </c>
      <c r="P97" s="201">
        <v>58.19</v>
      </c>
      <c r="Q97" s="201">
        <v>4.95</v>
      </c>
      <c r="R97" s="201">
        <v>10.06</v>
      </c>
      <c r="S97" s="201">
        <v>6.44</v>
      </c>
      <c r="T97" s="201">
        <v>0</v>
      </c>
      <c r="U97" s="201">
        <v>234.04</v>
      </c>
      <c r="V97" s="201">
        <v>3.49</v>
      </c>
      <c r="W97" s="201">
        <v>7.85</v>
      </c>
      <c r="X97" s="201">
        <v>37.67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54</v>
      </c>
      <c r="AF97" s="201">
        <v>0</v>
      </c>
      <c r="AG97" s="201">
        <v>0</v>
      </c>
      <c r="AH97" s="201">
        <v>0</v>
      </c>
      <c r="AI97" s="201">
        <v>57.6</v>
      </c>
      <c r="AJ97" s="201">
        <v>0</v>
      </c>
      <c r="AK97" s="201">
        <v>46</v>
      </c>
      <c r="AL97" s="201">
        <v>0</v>
      </c>
      <c r="AM97" s="201">
        <v>0</v>
      </c>
      <c r="AN97" s="201">
        <v>0</v>
      </c>
      <c r="AO97">
        <v>0</v>
      </c>
      <c r="AP97" s="201">
        <v>68.11</v>
      </c>
      <c r="AQ97" s="201">
        <v>22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157.62</v>
      </c>
      <c r="L98" s="201">
        <v>40.78</v>
      </c>
      <c r="M98" s="201">
        <v>0</v>
      </c>
      <c r="N98" s="201">
        <v>28.96</v>
      </c>
      <c r="O98" s="201">
        <v>48.64</v>
      </c>
      <c r="P98" s="201">
        <v>58.19</v>
      </c>
      <c r="Q98" s="201">
        <v>4.95</v>
      </c>
      <c r="R98" s="201">
        <v>10.06</v>
      </c>
      <c r="S98" s="201">
        <v>6.44</v>
      </c>
      <c r="T98" s="201">
        <v>0</v>
      </c>
      <c r="U98" s="201">
        <v>234.04</v>
      </c>
      <c r="V98" s="201">
        <v>3.49</v>
      </c>
      <c r="W98" s="201">
        <v>7.85</v>
      </c>
      <c r="X98" s="201">
        <v>37.67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54</v>
      </c>
      <c r="AF98" s="201">
        <v>0</v>
      </c>
      <c r="AG98" s="201">
        <v>0</v>
      </c>
      <c r="AH98" s="201">
        <v>0</v>
      </c>
      <c r="AI98" s="201">
        <v>57.6</v>
      </c>
      <c r="AJ98" s="201">
        <v>0</v>
      </c>
      <c r="AK98" s="201">
        <v>46</v>
      </c>
      <c r="AL98" s="201">
        <v>0</v>
      </c>
      <c r="AM98" s="201">
        <v>0</v>
      </c>
      <c r="AN98" s="201">
        <v>0</v>
      </c>
      <c r="AO98">
        <v>0</v>
      </c>
      <c r="AP98" s="201">
        <v>68.11</v>
      </c>
      <c r="AQ98" s="201">
        <v>22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2.8845400000000057</v>
      </c>
      <c r="L99">
        <f t="shared" si="0"/>
        <v>0.69147000000000147</v>
      </c>
      <c r="M99">
        <f t="shared" si="0"/>
        <v>0</v>
      </c>
      <c r="N99">
        <f t="shared" si="0"/>
        <v>0.63820500000000013</v>
      </c>
      <c r="O99">
        <f t="shared" si="0"/>
        <v>1.0752524999999995</v>
      </c>
      <c r="P99">
        <f t="shared" si="0"/>
        <v>1.3010749999999986</v>
      </c>
      <c r="Q99">
        <f t="shared" si="0"/>
        <v>9.5699999999999882E-2</v>
      </c>
      <c r="R99">
        <f t="shared" si="0"/>
        <v>0.19312249999999959</v>
      </c>
      <c r="S99">
        <f t="shared" si="0"/>
        <v>0.12100749999999991</v>
      </c>
      <c r="T99">
        <f t="shared" si="0"/>
        <v>0</v>
      </c>
      <c r="U99">
        <f t="shared" si="0"/>
        <v>5.6168950000000128</v>
      </c>
      <c r="V99">
        <f t="shared" si="0"/>
        <v>7.3947499999999999E-2</v>
      </c>
      <c r="W99">
        <f t="shared" si="0"/>
        <v>0.17329500000000028</v>
      </c>
      <c r="X99">
        <f t="shared" si="0"/>
        <v>0.71878749999999958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0.60547499999999987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1.1662500000000009</v>
      </c>
      <c r="AJ99">
        <f t="shared" si="0"/>
        <v>0</v>
      </c>
      <c r="AK99">
        <f t="shared" si="0"/>
        <v>0.81491250000000015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1.4538024999999979</v>
      </c>
      <c r="AQ99">
        <f t="shared" si="0"/>
        <v>0.41977749999999975</v>
      </c>
      <c r="AR99">
        <f t="shared" si="0"/>
        <v>0.27834999999999982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8.99</v>
      </c>
      <c r="L3" s="201">
        <v>165.37</v>
      </c>
      <c r="M3" s="201">
        <v>27.1</v>
      </c>
      <c r="N3" s="201">
        <v>34.99</v>
      </c>
      <c r="O3" s="201">
        <v>0</v>
      </c>
      <c r="P3" s="201">
        <v>36.01</v>
      </c>
      <c r="Q3" s="201">
        <v>6.09</v>
      </c>
      <c r="R3" s="201">
        <v>12.16</v>
      </c>
      <c r="S3" s="201">
        <v>6.93</v>
      </c>
      <c r="T3" s="201">
        <v>0</v>
      </c>
      <c r="U3" s="201">
        <v>51.35</v>
      </c>
      <c r="V3" s="201">
        <v>4.22</v>
      </c>
      <c r="W3" s="201">
        <v>9.48</v>
      </c>
      <c r="X3" s="201">
        <v>15.63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29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70</v>
      </c>
      <c r="AL3" s="201">
        <v>0</v>
      </c>
      <c r="AM3" s="201">
        <v>0</v>
      </c>
      <c r="AN3" s="201">
        <v>0</v>
      </c>
      <c r="AO3">
        <v>0</v>
      </c>
      <c r="AP3" s="201">
        <v>74.86</v>
      </c>
      <c r="AQ3" s="201">
        <v>26.57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8.99</v>
      </c>
      <c r="L4" s="201">
        <v>201.47</v>
      </c>
      <c r="M4" s="201">
        <v>27.1</v>
      </c>
      <c r="N4" s="201">
        <v>34.99</v>
      </c>
      <c r="O4" s="201">
        <v>0</v>
      </c>
      <c r="P4" s="201">
        <v>36.01</v>
      </c>
      <c r="Q4" s="201">
        <v>6.09</v>
      </c>
      <c r="R4" s="201">
        <v>12.16</v>
      </c>
      <c r="S4" s="201">
        <v>6.93</v>
      </c>
      <c r="T4" s="201">
        <v>0</v>
      </c>
      <c r="U4" s="201">
        <v>51.41</v>
      </c>
      <c r="V4" s="201">
        <v>4.22</v>
      </c>
      <c r="W4" s="201">
        <v>9.48</v>
      </c>
      <c r="X4" s="201">
        <v>18.32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29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70</v>
      </c>
      <c r="AL4" s="201">
        <v>0</v>
      </c>
      <c r="AM4" s="201">
        <v>0</v>
      </c>
      <c r="AN4" s="201">
        <v>0</v>
      </c>
      <c r="AO4">
        <v>0</v>
      </c>
      <c r="AP4" s="201">
        <v>74.86</v>
      </c>
      <c r="AQ4" s="201">
        <v>26.57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8.99</v>
      </c>
      <c r="L5" s="201">
        <v>201.47</v>
      </c>
      <c r="M5" s="201">
        <v>27.1</v>
      </c>
      <c r="N5" s="201">
        <v>34.99</v>
      </c>
      <c r="O5" s="201">
        <v>0</v>
      </c>
      <c r="P5" s="201">
        <v>36.01</v>
      </c>
      <c r="Q5" s="201">
        <v>6.09</v>
      </c>
      <c r="R5" s="201">
        <v>12.16</v>
      </c>
      <c r="S5" s="201">
        <v>6.93</v>
      </c>
      <c r="T5" s="201">
        <v>0</v>
      </c>
      <c r="U5" s="201">
        <v>51.41</v>
      </c>
      <c r="V5" s="201">
        <v>4.22</v>
      </c>
      <c r="W5" s="201">
        <v>9.48</v>
      </c>
      <c r="X5" s="201">
        <v>18.53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29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70</v>
      </c>
      <c r="AL5" s="201">
        <v>0</v>
      </c>
      <c r="AM5" s="201">
        <v>0</v>
      </c>
      <c r="AN5" s="201">
        <v>0</v>
      </c>
      <c r="AO5">
        <v>0</v>
      </c>
      <c r="AP5" s="201">
        <v>74.86</v>
      </c>
      <c r="AQ5" s="201">
        <v>26.57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8.99</v>
      </c>
      <c r="L6" s="201">
        <v>201.47</v>
      </c>
      <c r="M6" s="201">
        <v>27.1</v>
      </c>
      <c r="N6" s="201">
        <v>34.99</v>
      </c>
      <c r="O6" s="201">
        <v>0</v>
      </c>
      <c r="P6" s="201">
        <v>36.01</v>
      </c>
      <c r="Q6" s="201">
        <v>6.09</v>
      </c>
      <c r="R6" s="201">
        <v>12.16</v>
      </c>
      <c r="S6" s="201">
        <v>6.93</v>
      </c>
      <c r="T6" s="201">
        <v>0</v>
      </c>
      <c r="U6" s="201">
        <v>51.41</v>
      </c>
      <c r="V6" s="201">
        <v>4.22</v>
      </c>
      <c r="W6" s="201">
        <v>9.48</v>
      </c>
      <c r="X6" s="201">
        <v>18.53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29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70</v>
      </c>
      <c r="AL6" s="201">
        <v>0</v>
      </c>
      <c r="AM6" s="201">
        <v>0</v>
      </c>
      <c r="AN6" s="201">
        <v>0</v>
      </c>
      <c r="AO6">
        <v>0</v>
      </c>
      <c r="AP6" s="201">
        <v>74.86</v>
      </c>
      <c r="AQ6" s="201">
        <v>26.57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8.99</v>
      </c>
      <c r="L7" s="201">
        <v>201.47</v>
      </c>
      <c r="M7" s="201">
        <v>27.1</v>
      </c>
      <c r="N7" s="201">
        <v>34.99</v>
      </c>
      <c r="O7" s="201">
        <v>0</v>
      </c>
      <c r="P7" s="201">
        <v>36.01</v>
      </c>
      <c r="Q7" s="201">
        <v>6.09</v>
      </c>
      <c r="R7" s="201">
        <v>12.16</v>
      </c>
      <c r="S7" s="201">
        <v>6.93</v>
      </c>
      <c r="T7" s="201">
        <v>0</v>
      </c>
      <c r="U7" s="201">
        <v>51.41</v>
      </c>
      <c r="V7" s="201">
        <v>4.22</v>
      </c>
      <c r="W7" s="201">
        <v>9.48</v>
      </c>
      <c r="X7" s="201">
        <v>18.53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29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70</v>
      </c>
      <c r="AL7" s="201">
        <v>0</v>
      </c>
      <c r="AM7" s="201">
        <v>0</v>
      </c>
      <c r="AN7" s="201">
        <v>0</v>
      </c>
      <c r="AO7">
        <v>0</v>
      </c>
      <c r="AP7" s="201">
        <v>74.86</v>
      </c>
      <c r="AQ7" s="201">
        <v>26.57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8.99</v>
      </c>
      <c r="L8" s="201">
        <v>201.47</v>
      </c>
      <c r="M8" s="201">
        <v>27.1</v>
      </c>
      <c r="N8" s="201">
        <v>34.99</v>
      </c>
      <c r="O8" s="201">
        <v>0</v>
      </c>
      <c r="P8" s="201">
        <v>36.01</v>
      </c>
      <c r="Q8" s="201">
        <v>6.09</v>
      </c>
      <c r="R8" s="201">
        <v>12.16</v>
      </c>
      <c r="S8" s="201">
        <v>6.93</v>
      </c>
      <c r="T8" s="201">
        <v>0</v>
      </c>
      <c r="U8" s="201">
        <v>51.41</v>
      </c>
      <c r="V8" s="201">
        <v>4.22</v>
      </c>
      <c r="W8" s="201">
        <v>9.48</v>
      </c>
      <c r="X8" s="201">
        <v>18.53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29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70</v>
      </c>
      <c r="AL8" s="201">
        <v>0</v>
      </c>
      <c r="AM8" s="201">
        <v>0</v>
      </c>
      <c r="AN8" s="201">
        <v>0</v>
      </c>
      <c r="AO8">
        <v>0</v>
      </c>
      <c r="AP8" s="201">
        <v>74.86</v>
      </c>
      <c r="AQ8" s="201">
        <v>26.57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8.99</v>
      </c>
      <c r="L9" s="201">
        <v>201.47</v>
      </c>
      <c r="M9" s="201">
        <v>27.1</v>
      </c>
      <c r="N9" s="201">
        <v>34.99</v>
      </c>
      <c r="O9" s="201">
        <v>0</v>
      </c>
      <c r="P9" s="201">
        <v>36.01</v>
      </c>
      <c r="Q9" s="201">
        <v>5.97</v>
      </c>
      <c r="R9" s="201">
        <v>12.16</v>
      </c>
      <c r="S9" s="201">
        <v>6.93</v>
      </c>
      <c r="T9" s="201">
        <v>0</v>
      </c>
      <c r="U9" s="201">
        <v>51.41</v>
      </c>
      <c r="V9" s="201">
        <v>4.22</v>
      </c>
      <c r="W9" s="201">
        <v>9.48</v>
      </c>
      <c r="X9" s="201">
        <v>25.07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29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69.36</v>
      </c>
      <c r="AL9" s="201">
        <v>0</v>
      </c>
      <c r="AM9" s="201">
        <v>0</v>
      </c>
      <c r="AN9" s="201">
        <v>0</v>
      </c>
      <c r="AO9">
        <v>0</v>
      </c>
      <c r="AP9" s="201">
        <v>74.86</v>
      </c>
      <c r="AQ9" s="201">
        <v>26.57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8.99</v>
      </c>
      <c r="L10" s="201">
        <v>201.47</v>
      </c>
      <c r="M10" s="201">
        <v>27.1</v>
      </c>
      <c r="N10" s="201">
        <v>34.99</v>
      </c>
      <c r="O10" s="201">
        <v>0</v>
      </c>
      <c r="P10" s="201">
        <v>36.01</v>
      </c>
      <c r="Q10" s="201">
        <v>5.97</v>
      </c>
      <c r="R10" s="201">
        <v>12.16</v>
      </c>
      <c r="S10" s="201">
        <v>6.93</v>
      </c>
      <c r="T10" s="201">
        <v>0</v>
      </c>
      <c r="U10" s="201">
        <v>51.41</v>
      </c>
      <c r="V10" s="201">
        <v>4.22</v>
      </c>
      <c r="W10" s="201">
        <v>9.48</v>
      </c>
      <c r="X10" s="201">
        <v>25.62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29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70</v>
      </c>
      <c r="AL10" s="201">
        <v>0</v>
      </c>
      <c r="AM10" s="201">
        <v>0</v>
      </c>
      <c r="AN10" s="201">
        <v>0</v>
      </c>
      <c r="AO10">
        <v>0</v>
      </c>
      <c r="AP10" s="201">
        <v>74.86</v>
      </c>
      <c r="AQ10" s="201">
        <v>26.57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8.99</v>
      </c>
      <c r="L11" s="201">
        <v>201.47</v>
      </c>
      <c r="M11" s="201">
        <v>27.1</v>
      </c>
      <c r="N11" s="201">
        <v>34.99</v>
      </c>
      <c r="O11" s="201">
        <v>0</v>
      </c>
      <c r="P11" s="201">
        <v>36.01</v>
      </c>
      <c r="Q11" s="201">
        <v>5.97</v>
      </c>
      <c r="R11" s="201">
        <v>12.16</v>
      </c>
      <c r="S11" s="201">
        <v>6.93</v>
      </c>
      <c r="T11" s="201">
        <v>0</v>
      </c>
      <c r="U11" s="201">
        <v>51.41</v>
      </c>
      <c r="V11" s="201">
        <v>4.22</v>
      </c>
      <c r="W11" s="201">
        <v>9.48</v>
      </c>
      <c r="X11" s="201">
        <v>25.62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29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70</v>
      </c>
      <c r="AL11" s="201">
        <v>0</v>
      </c>
      <c r="AM11" s="201">
        <v>0</v>
      </c>
      <c r="AN11" s="201">
        <v>0</v>
      </c>
      <c r="AO11">
        <v>0</v>
      </c>
      <c r="AP11" s="201">
        <v>74.86</v>
      </c>
      <c r="AQ11" s="201">
        <v>26.57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8.99</v>
      </c>
      <c r="L12" s="201">
        <v>201.47</v>
      </c>
      <c r="M12" s="201">
        <v>27.1</v>
      </c>
      <c r="N12" s="201">
        <v>34.99</v>
      </c>
      <c r="O12" s="201">
        <v>0</v>
      </c>
      <c r="P12" s="201">
        <v>36.01</v>
      </c>
      <c r="Q12" s="201">
        <v>5.97</v>
      </c>
      <c r="R12" s="201">
        <v>12.16</v>
      </c>
      <c r="S12" s="201">
        <v>6.93</v>
      </c>
      <c r="T12" s="201">
        <v>0</v>
      </c>
      <c r="U12" s="201">
        <v>51.41</v>
      </c>
      <c r="V12" s="201">
        <v>4.22</v>
      </c>
      <c r="W12" s="201">
        <v>9.48</v>
      </c>
      <c r="X12" s="201">
        <v>25.62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29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70</v>
      </c>
      <c r="AL12" s="201">
        <v>0</v>
      </c>
      <c r="AM12" s="201">
        <v>0</v>
      </c>
      <c r="AN12" s="201">
        <v>0</v>
      </c>
      <c r="AO12">
        <v>0</v>
      </c>
      <c r="AP12" s="201">
        <v>74.86</v>
      </c>
      <c r="AQ12" s="201">
        <v>26.57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8.99</v>
      </c>
      <c r="L13" s="201">
        <v>201.47</v>
      </c>
      <c r="M13" s="201">
        <v>27.1</v>
      </c>
      <c r="N13" s="201">
        <v>34.99</v>
      </c>
      <c r="O13" s="201">
        <v>0</v>
      </c>
      <c r="P13" s="201">
        <v>36.01</v>
      </c>
      <c r="Q13" s="201">
        <v>5.44</v>
      </c>
      <c r="R13" s="201">
        <v>12.16</v>
      </c>
      <c r="S13" s="201">
        <v>6.93</v>
      </c>
      <c r="T13" s="201">
        <v>0</v>
      </c>
      <c r="U13" s="201">
        <v>51.41</v>
      </c>
      <c r="V13" s="201">
        <v>4.22</v>
      </c>
      <c r="W13" s="201">
        <v>9.48</v>
      </c>
      <c r="X13" s="201">
        <v>27.84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29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69.59</v>
      </c>
      <c r="AL13" s="201">
        <v>0</v>
      </c>
      <c r="AM13" s="201">
        <v>0</v>
      </c>
      <c r="AN13" s="201">
        <v>0</v>
      </c>
      <c r="AO13">
        <v>0</v>
      </c>
      <c r="AP13" s="201">
        <v>74.86</v>
      </c>
      <c r="AQ13" s="201">
        <v>26.57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8.99</v>
      </c>
      <c r="L14" s="201">
        <v>201.47</v>
      </c>
      <c r="M14" s="201">
        <v>27.1</v>
      </c>
      <c r="N14" s="201">
        <v>34.99</v>
      </c>
      <c r="O14" s="201">
        <v>0</v>
      </c>
      <c r="P14" s="201">
        <v>36.01</v>
      </c>
      <c r="Q14" s="201">
        <v>5.44</v>
      </c>
      <c r="R14" s="201">
        <v>12.16</v>
      </c>
      <c r="S14" s="201">
        <v>6.93</v>
      </c>
      <c r="T14" s="201">
        <v>0</v>
      </c>
      <c r="U14" s="201">
        <v>51.41</v>
      </c>
      <c r="V14" s="201">
        <v>4.22</v>
      </c>
      <c r="W14" s="201">
        <v>9.48</v>
      </c>
      <c r="X14" s="201">
        <v>30.73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29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69.59</v>
      </c>
      <c r="AL14" s="201">
        <v>0</v>
      </c>
      <c r="AM14" s="201">
        <v>0</v>
      </c>
      <c r="AN14" s="201">
        <v>0</v>
      </c>
      <c r="AO14">
        <v>0</v>
      </c>
      <c r="AP14" s="201">
        <v>74.86</v>
      </c>
      <c r="AQ14" s="201">
        <v>26.57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8.99</v>
      </c>
      <c r="L15" s="201">
        <v>201.47</v>
      </c>
      <c r="M15" s="201">
        <v>27.1</v>
      </c>
      <c r="N15" s="201">
        <v>34.99</v>
      </c>
      <c r="O15" s="201">
        <v>0</v>
      </c>
      <c r="P15" s="201">
        <v>36.01</v>
      </c>
      <c r="Q15" s="201">
        <v>5.79</v>
      </c>
      <c r="R15" s="201">
        <v>12.16</v>
      </c>
      <c r="S15" s="201">
        <v>6.93</v>
      </c>
      <c r="T15" s="201">
        <v>0</v>
      </c>
      <c r="U15" s="201">
        <v>51.41</v>
      </c>
      <c r="V15" s="201">
        <v>4.22</v>
      </c>
      <c r="W15" s="201">
        <v>9.48</v>
      </c>
      <c r="X15" s="201">
        <v>31.42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29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70</v>
      </c>
      <c r="AL15" s="201">
        <v>0</v>
      </c>
      <c r="AM15" s="201">
        <v>0</v>
      </c>
      <c r="AN15" s="201">
        <v>0</v>
      </c>
      <c r="AO15">
        <v>0</v>
      </c>
      <c r="AP15" s="201">
        <v>74.86</v>
      </c>
      <c r="AQ15" s="201">
        <v>26.57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8.99</v>
      </c>
      <c r="L16" s="201">
        <v>201.47</v>
      </c>
      <c r="M16" s="201">
        <v>27.1</v>
      </c>
      <c r="N16" s="201">
        <v>34.99</v>
      </c>
      <c r="O16" s="201">
        <v>0</v>
      </c>
      <c r="P16" s="201">
        <v>36.01</v>
      </c>
      <c r="Q16" s="201">
        <v>5.89</v>
      </c>
      <c r="R16" s="201">
        <v>12.16</v>
      </c>
      <c r="S16" s="201">
        <v>6.93</v>
      </c>
      <c r="T16" s="201">
        <v>0</v>
      </c>
      <c r="U16" s="201">
        <v>51.41</v>
      </c>
      <c r="V16" s="201">
        <v>4.22</v>
      </c>
      <c r="W16" s="201">
        <v>9.48</v>
      </c>
      <c r="X16" s="201">
        <v>31.42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29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70</v>
      </c>
      <c r="AL16" s="201">
        <v>0</v>
      </c>
      <c r="AM16" s="201">
        <v>0</v>
      </c>
      <c r="AN16" s="201">
        <v>0</v>
      </c>
      <c r="AO16">
        <v>0</v>
      </c>
      <c r="AP16" s="201">
        <v>74.86</v>
      </c>
      <c r="AQ16" s="201">
        <v>26.57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8.99</v>
      </c>
      <c r="L17" s="201">
        <v>201.47</v>
      </c>
      <c r="M17" s="201">
        <v>27.1</v>
      </c>
      <c r="N17" s="201">
        <v>34.99</v>
      </c>
      <c r="O17" s="201">
        <v>0</v>
      </c>
      <c r="P17" s="201">
        <v>36.01</v>
      </c>
      <c r="Q17" s="201">
        <v>5.89</v>
      </c>
      <c r="R17" s="201">
        <v>12.16</v>
      </c>
      <c r="S17" s="201">
        <v>6.93</v>
      </c>
      <c r="T17" s="201">
        <v>0</v>
      </c>
      <c r="U17" s="201">
        <v>51.41</v>
      </c>
      <c r="V17" s="201">
        <v>4.22</v>
      </c>
      <c r="W17" s="201">
        <v>9.48</v>
      </c>
      <c r="X17" s="201">
        <v>25.62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29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70</v>
      </c>
      <c r="AL17" s="201">
        <v>0</v>
      </c>
      <c r="AM17" s="201">
        <v>0</v>
      </c>
      <c r="AN17" s="201">
        <v>0</v>
      </c>
      <c r="AO17">
        <v>0</v>
      </c>
      <c r="AP17" s="201">
        <v>74.86</v>
      </c>
      <c r="AQ17" s="201">
        <v>26.57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8.99</v>
      </c>
      <c r="L18" s="201">
        <v>201.47</v>
      </c>
      <c r="M18" s="201">
        <v>27.1</v>
      </c>
      <c r="N18" s="201">
        <v>34.99</v>
      </c>
      <c r="O18" s="201">
        <v>0</v>
      </c>
      <c r="P18" s="201">
        <v>36.01</v>
      </c>
      <c r="Q18" s="201">
        <v>5.89</v>
      </c>
      <c r="R18" s="201">
        <v>12.16</v>
      </c>
      <c r="S18" s="201">
        <v>6.93</v>
      </c>
      <c r="T18" s="201">
        <v>0</v>
      </c>
      <c r="U18" s="201">
        <v>51.41</v>
      </c>
      <c r="V18" s="201">
        <v>4.22</v>
      </c>
      <c r="W18" s="201">
        <v>9.48</v>
      </c>
      <c r="X18" s="201">
        <v>25.62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29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70</v>
      </c>
      <c r="AL18" s="201">
        <v>0</v>
      </c>
      <c r="AM18" s="201">
        <v>0</v>
      </c>
      <c r="AN18" s="201">
        <v>0</v>
      </c>
      <c r="AO18">
        <v>0</v>
      </c>
      <c r="AP18" s="201">
        <v>74.86</v>
      </c>
      <c r="AQ18" s="201">
        <v>26.57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8.99</v>
      </c>
      <c r="L19" s="201">
        <v>201.47</v>
      </c>
      <c r="M19" s="201">
        <v>27.1</v>
      </c>
      <c r="N19" s="201">
        <v>34.99</v>
      </c>
      <c r="O19" s="201">
        <v>0</v>
      </c>
      <c r="P19" s="201">
        <v>36.01</v>
      </c>
      <c r="Q19" s="201">
        <v>5.89</v>
      </c>
      <c r="R19" s="201">
        <v>12.16</v>
      </c>
      <c r="S19" s="201">
        <v>6.93</v>
      </c>
      <c r="T19" s="201">
        <v>0</v>
      </c>
      <c r="U19" s="201">
        <v>51.41</v>
      </c>
      <c r="V19" s="201">
        <v>4.22</v>
      </c>
      <c r="W19" s="201">
        <v>9.48</v>
      </c>
      <c r="X19" s="201">
        <v>27.98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29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70</v>
      </c>
      <c r="AL19" s="201">
        <v>0</v>
      </c>
      <c r="AM19" s="201">
        <v>0</v>
      </c>
      <c r="AN19" s="201">
        <v>0</v>
      </c>
      <c r="AO19">
        <v>0</v>
      </c>
      <c r="AP19" s="201">
        <v>74.86</v>
      </c>
      <c r="AQ19" s="201">
        <v>26.57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8.99</v>
      </c>
      <c r="L20" s="201">
        <v>201.47</v>
      </c>
      <c r="M20" s="201">
        <v>27.1</v>
      </c>
      <c r="N20" s="201">
        <v>34.99</v>
      </c>
      <c r="O20" s="201">
        <v>0</v>
      </c>
      <c r="P20" s="201">
        <v>36.01</v>
      </c>
      <c r="Q20" s="201">
        <v>5.89</v>
      </c>
      <c r="R20" s="201">
        <v>12.16</v>
      </c>
      <c r="S20" s="201">
        <v>6.93</v>
      </c>
      <c r="T20" s="201">
        <v>0</v>
      </c>
      <c r="U20" s="201">
        <v>51.41</v>
      </c>
      <c r="V20" s="201">
        <v>4.22</v>
      </c>
      <c r="W20" s="201">
        <v>9.48</v>
      </c>
      <c r="X20" s="201">
        <v>29.13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29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70</v>
      </c>
      <c r="AL20" s="201">
        <v>0</v>
      </c>
      <c r="AM20" s="201">
        <v>0</v>
      </c>
      <c r="AN20" s="201">
        <v>0</v>
      </c>
      <c r="AO20">
        <v>0</v>
      </c>
      <c r="AP20" s="201">
        <v>74.86</v>
      </c>
      <c r="AQ20" s="201">
        <v>26.57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8.99</v>
      </c>
      <c r="L21" s="201">
        <v>201.47</v>
      </c>
      <c r="M21" s="201">
        <v>27.1</v>
      </c>
      <c r="N21" s="201">
        <v>34.99</v>
      </c>
      <c r="O21" s="201">
        <v>0</v>
      </c>
      <c r="P21" s="201">
        <v>36.01</v>
      </c>
      <c r="Q21" s="201">
        <v>5.89</v>
      </c>
      <c r="R21" s="201">
        <v>12.16</v>
      </c>
      <c r="S21" s="201">
        <v>6.93</v>
      </c>
      <c r="T21" s="201">
        <v>0</v>
      </c>
      <c r="U21" s="201">
        <v>51.41</v>
      </c>
      <c r="V21" s="201">
        <v>4.22</v>
      </c>
      <c r="W21" s="201">
        <v>9.48</v>
      </c>
      <c r="X21" s="201">
        <v>29.13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29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70</v>
      </c>
      <c r="AL21" s="201">
        <v>0</v>
      </c>
      <c r="AM21" s="201">
        <v>0</v>
      </c>
      <c r="AN21" s="201">
        <v>0</v>
      </c>
      <c r="AO21">
        <v>0</v>
      </c>
      <c r="AP21" s="201">
        <v>74.86</v>
      </c>
      <c r="AQ21" s="201">
        <v>26.57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9</v>
      </c>
      <c r="L22" s="201">
        <v>201.47</v>
      </c>
      <c r="M22" s="201">
        <v>27.1</v>
      </c>
      <c r="N22" s="201">
        <v>34.99</v>
      </c>
      <c r="O22" s="201">
        <v>0</v>
      </c>
      <c r="P22" s="201">
        <v>36.01</v>
      </c>
      <c r="Q22" s="201">
        <v>5.89</v>
      </c>
      <c r="R22" s="201">
        <v>12.16</v>
      </c>
      <c r="S22" s="201">
        <v>6.93</v>
      </c>
      <c r="T22" s="201">
        <v>0</v>
      </c>
      <c r="U22" s="201">
        <v>51.41</v>
      </c>
      <c r="V22" s="201">
        <v>4.22</v>
      </c>
      <c r="W22" s="201">
        <v>9.48</v>
      </c>
      <c r="X22" s="201">
        <v>29.13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29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70</v>
      </c>
      <c r="AL22" s="201">
        <v>0</v>
      </c>
      <c r="AM22" s="201">
        <v>0</v>
      </c>
      <c r="AN22" s="201">
        <v>0</v>
      </c>
      <c r="AO22">
        <v>0</v>
      </c>
      <c r="AP22" s="201">
        <v>74.86</v>
      </c>
      <c r="AQ22" s="201">
        <v>26.57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9</v>
      </c>
      <c r="L23" s="201">
        <v>201.47</v>
      </c>
      <c r="M23" s="201">
        <v>27.1</v>
      </c>
      <c r="N23" s="201">
        <v>34.99</v>
      </c>
      <c r="O23" s="201">
        <v>0</v>
      </c>
      <c r="P23" s="201">
        <v>36.01</v>
      </c>
      <c r="Q23" s="201">
        <v>6.43</v>
      </c>
      <c r="R23" s="201">
        <v>12.5</v>
      </c>
      <c r="S23" s="201">
        <v>7.78</v>
      </c>
      <c r="T23" s="201">
        <v>0</v>
      </c>
      <c r="U23" s="201">
        <v>51.41</v>
      </c>
      <c r="V23" s="201">
        <v>4.22</v>
      </c>
      <c r="W23" s="201">
        <v>9.48</v>
      </c>
      <c r="X23" s="201">
        <v>29.13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29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30</v>
      </c>
      <c r="AL23" s="201">
        <v>0</v>
      </c>
      <c r="AM23" s="201">
        <v>0</v>
      </c>
      <c r="AN23" s="201">
        <v>0</v>
      </c>
      <c r="AO23">
        <v>0</v>
      </c>
      <c r="AP23" s="201">
        <v>74.86</v>
      </c>
      <c r="AQ23" s="201">
        <v>26.57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9</v>
      </c>
      <c r="L24" s="201">
        <v>201.47</v>
      </c>
      <c r="M24" s="201">
        <v>27.1</v>
      </c>
      <c r="N24" s="201">
        <v>34.99</v>
      </c>
      <c r="O24" s="201">
        <v>0</v>
      </c>
      <c r="P24" s="201">
        <v>36.01</v>
      </c>
      <c r="Q24" s="201">
        <v>6.43</v>
      </c>
      <c r="R24" s="201">
        <v>12.5</v>
      </c>
      <c r="S24" s="201">
        <v>7.78</v>
      </c>
      <c r="T24" s="201">
        <v>0</v>
      </c>
      <c r="U24" s="201">
        <v>51.41</v>
      </c>
      <c r="V24" s="201">
        <v>4.22</v>
      </c>
      <c r="W24" s="201">
        <v>9.48</v>
      </c>
      <c r="X24" s="201">
        <v>29.13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29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30</v>
      </c>
      <c r="AL24" s="201">
        <v>0</v>
      </c>
      <c r="AM24" s="201">
        <v>0</v>
      </c>
      <c r="AN24" s="201">
        <v>0</v>
      </c>
      <c r="AO24">
        <v>0</v>
      </c>
      <c r="AP24" s="201">
        <v>74.86</v>
      </c>
      <c r="AQ24" s="201">
        <v>26.57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9</v>
      </c>
      <c r="L25" s="201">
        <v>201.47</v>
      </c>
      <c r="M25" s="201">
        <v>27.1</v>
      </c>
      <c r="N25" s="201">
        <v>34.99</v>
      </c>
      <c r="O25" s="201">
        <v>0</v>
      </c>
      <c r="P25" s="201">
        <v>36.01</v>
      </c>
      <c r="Q25" s="201">
        <v>6.44</v>
      </c>
      <c r="R25" s="201">
        <v>12.49</v>
      </c>
      <c r="S25" s="201">
        <v>7.78</v>
      </c>
      <c r="T25" s="201">
        <v>0</v>
      </c>
      <c r="U25" s="201">
        <v>51.41</v>
      </c>
      <c r="V25" s="201">
        <v>4.22</v>
      </c>
      <c r="W25" s="201">
        <v>9.48</v>
      </c>
      <c r="X25" s="201">
        <v>29.13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29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30</v>
      </c>
      <c r="AL25" s="201">
        <v>0</v>
      </c>
      <c r="AM25" s="201">
        <v>0</v>
      </c>
      <c r="AN25" s="201">
        <v>0</v>
      </c>
      <c r="AO25">
        <v>0</v>
      </c>
      <c r="AP25" s="201">
        <v>74.86</v>
      </c>
      <c r="AQ25" s="201">
        <v>26.57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9</v>
      </c>
      <c r="L26" s="201">
        <v>201.47</v>
      </c>
      <c r="M26" s="201">
        <v>27.1</v>
      </c>
      <c r="N26" s="201">
        <v>34.99</v>
      </c>
      <c r="O26" s="201">
        <v>0</v>
      </c>
      <c r="P26" s="201">
        <v>36.01</v>
      </c>
      <c r="Q26" s="201">
        <v>6.44</v>
      </c>
      <c r="R26" s="201">
        <v>12.49</v>
      </c>
      <c r="S26" s="201">
        <v>7.78</v>
      </c>
      <c r="T26" s="201">
        <v>0</v>
      </c>
      <c r="U26" s="201">
        <v>51.41</v>
      </c>
      <c r="V26" s="201">
        <v>4.22</v>
      </c>
      <c r="W26" s="201">
        <v>9.48</v>
      </c>
      <c r="X26" s="201">
        <v>29.13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29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30</v>
      </c>
      <c r="AL26" s="201">
        <v>0</v>
      </c>
      <c r="AM26" s="201">
        <v>0</v>
      </c>
      <c r="AN26" s="201">
        <v>0</v>
      </c>
      <c r="AO26">
        <v>0</v>
      </c>
      <c r="AP26" s="201">
        <v>74.86</v>
      </c>
      <c r="AQ26" s="201">
        <v>26.57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9</v>
      </c>
      <c r="L27" s="201">
        <v>201.47</v>
      </c>
      <c r="M27" s="201">
        <v>27.1</v>
      </c>
      <c r="N27" s="201">
        <v>34.99</v>
      </c>
      <c r="O27" s="201">
        <v>0</v>
      </c>
      <c r="P27" s="201">
        <v>36.01</v>
      </c>
      <c r="Q27" s="201">
        <v>5.89</v>
      </c>
      <c r="R27" s="201">
        <v>12.16</v>
      </c>
      <c r="S27" s="201">
        <v>6.93</v>
      </c>
      <c r="T27" s="201">
        <v>0</v>
      </c>
      <c r="U27" s="201">
        <v>51.41</v>
      </c>
      <c r="V27" s="201">
        <v>4.22</v>
      </c>
      <c r="W27" s="201">
        <v>9.48</v>
      </c>
      <c r="X27" s="201">
        <v>29.13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29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70</v>
      </c>
      <c r="AL27" s="201">
        <v>0</v>
      </c>
      <c r="AM27" s="201">
        <v>0</v>
      </c>
      <c r="AN27" s="201">
        <v>0</v>
      </c>
      <c r="AO27">
        <v>0</v>
      </c>
      <c r="AP27" s="201">
        <v>74.86</v>
      </c>
      <c r="AQ27" s="201">
        <v>26.57</v>
      </c>
      <c r="AR27" s="201">
        <v>4.43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8.99</v>
      </c>
      <c r="L28" s="201">
        <v>201.47</v>
      </c>
      <c r="M28" s="201">
        <v>27.1</v>
      </c>
      <c r="N28" s="201">
        <v>34.99</v>
      </c>
      <c r="O28" s="201">
        <v>0</v>
      </c>
      <c r="P28" s="201">
        <v>36.01</v>
      </c>
      <c r="Q28" s="201">
        <v>5.89</v>
      </c>
      <c r="R28" s="201">
        <v>12.16</v>
      </c>
      <c r="S28" s="201">
        <v>6.93</v>
      </c>
      <c r="T28" s="201">
        <v>0</v>
      </c>
      <c r="U28" s="201">
        <v>51.41</v>
      </c>
      <c r="V28" s="201">
        <v>4.22</v>
      </c>
      <c r="W28" s="201">
        <v>9.48</v>
      </c>
      <c r="X28" s="201">
        <v>29.13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29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70</v>
      </c>
      <c r="AL28" s="201">
        <v>0</v>
      </c>
      <c r="AM28" s="201">
        <v>0</v>
      </c>
      <c r="AN28" s="201">
        <v>0</v>
      </c>
      <c r="AO28">
        <v>0</v>
      </c>
      <c r="AP28" s="201">
        <v>74.86</v>
      </c>
      <c r="AQ28" s="201">
        <v>26.57</v>
      </c>
      <c r="AR28" s="201">
        <v>7.03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9</v>
      </c>
      <c r="L29" s="201">
        <v>201.47</v>
      </c>
      <c r="M29" s="201">
        <v>27.1</v>
      </c>
      <c r="N29" s="201">
        <v>34.99</v>
      </c>
      <c r="O29" s="201">
        <v>0</v>
      </c>
      <c r="P29" s="201">
        <v>36.01</v>
      </c>
      <c r="Q29" s="201">
        <v>6.06</v>
      </c>
      <c r="R29" s="201">
        <v>12.16</v>
      </c>
      <c r="S29" s="201">
        <v>7.78</v>
      </c>
      <c r="T29" s="201">
        <v>0</v>
      </c>
      <c r="U29" s="201">
        <v>51.41</v>
      </c>
      <c r="V29" s="201">
        <v>4.22</v>
      </c>
      <c r="W29" s="201">
        <v>9.48</v>
      </c>
      <c r="X29" s="201">
        <v>29.13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29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70</v>
      </c>
      <c r="AL29" s="201">
        <v>0</v>
      </c>
      <c r="AM29" s="201">
        <v>0</v>
      </c>
      <c r="AN29" s="201">
        <v>0</v>
      </c>
      <c r="AO29">
        <v>0</v>
      </c>
      <c r="AP29" s="201">
        <v>74.86</v>
      </c>
      <c r="AQ29" s="201">
        <v>26.57</v>
      </c>
      <c r="AR29" s="201">
        <v>12.15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9</v>
      </c>
      <c r="L30" s="201">
        <v>201.47</v>
      </c>
      <c r="M30" s="201">
        <v>27.1</v>
      </c>
      <c r="N30" s="201">
        <v>34.99</v>
      </c>
      <c r="O30" s="201">
        <v>0</v>
      </c>
      <c r="P30" s="201">
        <v>36.01</v>
      </c>
      <c r="Q30" s="201">
        <v>6.44</v>
      </c>
      <c r="R30" s="201">
        <v>12.49</v>
      </c>
      <c r="S30" s="201">
        <v>7.78</v>
      </c>
      <c r="T30" s="201">
        <v>0</v>
      </c>
      <c r="U30" s="201">
        <v>51.41</v>
      </c>
      <c r="V30" s="201">
        <v>4.22</v>
      </c>
      <c r="W30" s="201">
        <v>9.48</v>
      </c>
      <c r="X30" s="201">
        <v>29.13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29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30</v>
      </c>
      <c r="AL30" s="201">
        <v>0</v>
      </c>
      <c r="AM30" s="201">
        <v>0</v>
      </c>
      <c r="AN30" s="201">
        <v>0</v>
      </c>
      <c r="AO30">
        <v>0</v>
      </c>
      <c r="AP30" s="201">
        <v>74.86</v>
      </c>
      <c r="AQ30" s="201">
        <v>26.57</v>
      </c>
      <c r="AR30" s="201">
        <v>18.47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9</v>
      </c>
      <c r="L31" s="201">
        <v>201.47</v>
      </c>
      <c r="M31" s="201">
        <v>27.1</v>
      </c>
      <c r="N31" s="201">
        <v>34.99</v>
      </c>
      <c r="O31" s="201">
        <v>0</v>
      </c>
      <c r="P31" s="201">
        <v>36.01</v>
      </c>
      <c r="Q31" s="201">
        <v>6.44</v>
      </c>
      <c r="R31" s="201">
        <v>12.49</v>
      </c>
      <c r="S31" s="201">
        <v>7.78</v>
      </c>
      <c r="T31" s="201">
        <v>0</v>
      </c>
      <c r="U31" s="201">
        <v>51.41</v>
      </c>
      <c r="V31" s="201">
        <v>4.22</v>
      </c>
      <c r="W31" s="201">
        <v>9.48</v>
      </c>
      <c r="X31" s="201">
        <v>29.13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29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30</v>
      </c>
      <c r="AL31" s="201">
        <v>0</v>
      </c>
      <c r="AM31" s="201">
        <v>0</v>
      </c>
      <c r="AN31" s="201">
        <v>0</v>
      </c>
      <c r="AO31">
        <v>0</v>
      </c>
      <c r="AP31" s="201">
        <v>74.86</v>
      </c>
      <c r="AQ31" s="201">
        <v>26.57</v>
      </c>
      <c r="AR31" s="201">
        <v>22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9</v>
      </c>
      <c r="L32" s="201">
        <v>201.47</v>
      </c>
      <c r="M32" s="201">
        <v>27.1</v>
      </c>
      <c r="N32" s="201">
        <v>34.99</v>
      </c>
      <c r="O32" s="201">
        <v>0</v>
      </c>
      <c r="P32" s="201">
        <v>36.01</v>
      </c>
      <c r="Q32" s="201">
        <v>6.44</v>
      </c>
      <c r="R32" s="201">
        <v>12.49</v>
      </c>
      <c r="S32" s="201">
        <v>7.78</v>
      </c>
      <c r="T32" s="201">
        <v>0</v>
      </c>
      <c r="U32" s="201">
        <v>51.41</v>
      </c>
      <c r="V32" s="201">
        <v>4.22</v>
      </c>
      <c r="W32" s="201">
        <v>9.48</v>
      </c>
      <c r="X32" s="201">
        <v>29.13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29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30</v>
      </c>
      <c r="AL32" s="201">
        <v>0</v>
      </c>
      <c r="AM32" s="201">
        <v>0</v>
      </c>
      <c r="AN32" s="201">
        <v>0</v>
      </c>
      <c r="AO32">
        <v>0</v>
      </c>
      <c r="AP32" s="201">
        <v>74.86</v>
      </c>
      <c r="AQ32" s="201">
        <v>26.57</v>
      </c>
      <c r="AR32" s="201">
        <v>22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9</v>
      </c>
      <c r="L33" s="201">
        <v>201.47</v>
      </c>
      <c r="M33" s="201">
        <v>27.1</v>
      </c>
      <c r="N33" s="201">
        <v>34.99</v>
      </c>
      <c r="O33" s="201">
        <v>0</v>
      </c>
      <c r="P33" s="201">
        <v>36.01</v>
      </c>
      <c r="Q33" s="201">
        <v>6.44</v>
      </c>
      <c r="R33" s="201">
        <v>12.49</v>
      </c>
      <c r="S33" s="201">
        <v>7.78</v>
      </c>
      <c r="T33" s="201">
        <v>0</v>
      </c>
      <c r="U33" s="201">
        <v>51.41</v>
      </c>
      <c r="V33" s="201">
        <v>4.22</v>
      </c>
      <c r="W33" s="201">
        <v>9.48</v>
      </c>
      <c r="X33" s="201">
        <v>29.13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29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30</v>
      </c>
      <c r="AL33" s="201">
        <v>0</v>
      </c>
      <c r="AM33" s="201">
        <v>0</v>
      </c>
      <c r="AN33" s="201">
        <v>0</v>
      </c>
      <c r="AO33">
        <v>0</v>
      </c>
      <c r="AP33" s="201">
        <v>74.86</v>
      </c>
      <c r="AQ33" s="201">
        <v>26.57</v>
      </c>
      <c r="AR33" s="201">
        <v>24.2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9</v>
      </c>
      <c r="L34" s="201">
        <v>201.47</v>
      </c>
      <c r="M34" s="201">
        <v>27.1</v>
      </c>
      <c r="N34" s="201">
        <v>34.99</v>
      </c>
      <c r="O34" s="201">
        <v>0</v>
      </c>
      <c r="P34" s="201">
        <v>36.01</v>
      </c>
      <c r="Q34" s="201">
        <v>6.44</v>
      </c>
      <c r="R34" s="201">
        <v>12.49</v>
      </c>
      <c r="S34" s="201">
        <v>7.78</v>
      </c>
      <c r="T34" s="201">
        <v>0</v>
      </c>
      <c r="U34" s="201">
        <v>51.41</v>
      </c>
      <c r="V34" s="201">
        <v>4.22</v>
      </c>
      <c r="W34" s="201">
        <v>9.48</v>
      </c>
      <c r="X34" s="201">
        <v>29.13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29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30</v>
      </c>
      <c r="AL34" s="201">
        <v>0</v>
      </c>
      <c r="AM34" s="201">
        <v>0</v>
      </c>
      <c r="AN34" s="201">
        <v>0</v>
      </c>
      <c r="AO34">
        <v>0</v>
      </c>
      <c r="AP34" s="201">
        <v>74.86</v>
      </c>
      <c r="AQ34" s="201">
        <v>26.57</v>
      </c>
      <c r="AR34" s="201">
        <v>24.2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9</v>
      </c>
      <c r="L35" s="201">
        <v>201.47</v>
      </c>
      <c r="M35" s="201">
        <v>27.1</v>
      </c>
      <c r="N35" s="201">
        <v>34.99</v>
      </c>
      <c r="O35" s="201">
        <v>0</v>
      </c>
      <c r="P35" s="201">
        <v>36.01</v>
      </c>
      <c r="Q35" s="201">
        <v>6.44</v>
      </c>
      <c r="R35" s="201">
        <v>12.49</v>
      </c>
      <c r="S35" s="201">
        <v>7.78</v>
      </c>
      <c r="T35" s="201">
        <v>0</v>
      </c>
      <c r="U35" s="201">
        <v>51.41</v>
      </c>
      <c r="V35" s="201">
        <v>4.22</v>
      </c>
      <c r="W35" s="201">
        <v>9.48</v>
      </c>
      <c r="X35" s="201">
        <v>29.13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29</v>
      </c>
      <c r="AF35" s="201">
        <v>0</v>
      </c>
      <c r="AG35" s="201">
        <v>0</v>
      </c>
      <c r="AH35" s="201">
        <v>0</v>
      </c>
      <c r="AI35" s="201">
        <v>69.61</v>
      </c>
      <c r="AJ35" s="201">
        <v>0</v>
      </c>
      <c r="AK35" s="201">
        <v>30</v>
      </c>
      <c r="AL35" s="201">
        <v>0</v>
      </c>
      <c r="AM35" s="201">
        <v>0</v>
      </c>
      <c r="AN35" s="201">
        <v>0</v>
      </c>
      <c r="AO35">
        <v>0</v>
      </c>
      <c r="AP35" s="201">
        <v>74.86</v>
      </c>
      <c r="AQ35" s="201">
        <v>27.67</v>
      </c>
      <c r="AR35" s="201">
        <v>24.2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9</v>
      </c>
      <c r="L36" s="201">
        <v>201.47</v>
      </c>
      <c r="M36" s="201">
        <v>27.1</v>
      </c>
      <c r="N36" s="201">
        <v>34.99</v>
      </c>
      <c r="O36" s="201">
        <v>0</v>
      </c>
      <c r="P36" s="201">
        <v>36.01</v>
      </c>
      <c r="Q36" s="201">
        <v>6.43</v>
      </c>
      <c r="R36" s="201">
        <v>12.5</v>
      </c>
      <c r="S36" s="201">
        <v>7.78</v>
      </c>
      <c r="T36" s="201">
        <v>0</v>
      </c>
      <c r="U36" s="201">
        <v>51.41</v>
      </c>
      <c r="V36" s="201">
        <v>4.22</v>
      </c>
      <c r="W36" s="201">
        <v>9.48</v>
      </c>
      <c r="X36" s="201">
        <v>29.13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29</v>
      </c>
      <c r="AF36" s="201">
        <v>0</v>
      </c>
      <c r="AG36" s="201">
        <v>0</v>
      </c>
      <c r="AH36" s="201">
        <v>0</v>
      </c>
      <c r="AI36" s="201">
        <v>69.61</v>
      </c>
      <c r="AJ36" s="201">
        <v>0</v>
      </c>
      <c r="AK36" s="201">
        <v>30</v>
      </c>
      <c r="AL36" s="201">
        <v>0</v>
      </c>
      <c r="AM36" s="201">
        <v>0</v>
      </c>
      <c r="AN36" s="201">
        <v>0</v>
      </c>
      <c r="AO36">
        <v>0</v>
      </c>
      <c r="AP36" s="201">
        <v>74.86</v>
      </c>
      <c r="AQ36" s="201">
        <v>27.67</v>
      </c>
      <c r="AR36" s="201">
        <v>25.2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4.9800000000000004</v>
      </c>
      <c r="L37" s="201">
        <v>120</v>
      </c>
      <c r="M37" s="201">
        <v>27.1</v>
      </c>
      <c r="N37" s="201">
        <v>34.99</v>
      </c>
      <c r="O37" s="201">
        <v>0</v>
      </c>
      <c r="P37" s="201">
        <v>36.01</v>
      </c>
      <c r="Q37" s="201">
        <v>3.63</v>
      </c>
      <c r="R37" s="201">
        <v>7.02</v>
      </c>
      <c r="S37" s="201">
        <v>3.98</v>
      </c>
      <c r="T37" s="201">
        <v>0</v>
      </c>
      <c r="U37" s="201">
        <v>51.41</v>
      </c>
      <c r="V37" s="201">
        <v>2.36</v>
      </c>
      <c r="W37" s="201">
        <v>9.48</v>
      </c>
      <c r="X37" s="201">
        <v>29.13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29</v>
      </c>
      <c r="AF37" s="201">
        <v>0</v>
      </c>
      <c r="AG37" s="201">
        <v>0</v>
      </c>
      <c r="AH37" s="201">
        <v>0</v>
      </c>
      <c r="AI37" s="201">
        <v>69.61</v>
      </c>
      <c r="AJ37" s="201">
        <v>0</v>
      </c>
      <c r="AK37" s="201">
        <v>30</v>
      </c>
      <c r="AL37" s="201">
        <v>0</v>
      </c>
      <c r="AM37" s="201">
        <v>0</v>
      </c>
      <c r="AN37" s="201">
        <v>0</v>
      </c>
      <c r="AO37">
        <v>0</v>
      </c>
      <c r="AP37" s="201">
        <v>38.42</v>
      </c>
      <c r="AQ37" s="201">
        <v>17.59</v>
      </c>
      <c r="AR37" s="201">
        <v>25.2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4.9800000000000004</v>
      </c>
      <c r="L38" s="201">
        <v>38.42</v>
      </c>
      <c r="M38" s="201">
        <v>27.1</v>
      </c>
      <c r="N38" s="201">
        <v>34.99</v>
      </c>
      <c r="O38" s="201">
        <v>0</v>
      </c>
      <c r="P38" s="201">
        <v>36.01</v>
      </c>
      <c r="Q38" s="201">
        <v>3.63</v>
      </c>
      <c r="R38" s="201">
        <v>7.02</v>
      </c>
      <c r="S38" s="201">
        <v>3.98</v>
      </c>
      <c r="T38" s="201">
        <v>0</v>
      </c>
      <c r="U38" s="201">
        <v>51.41</v>
      </c>
      <c r="V38" s="201">
        <v>2.36</v>
      </c>
      <c r="W38" s="201">
        <v>9.48</v>
      </c>
      <c r="X38" s="201">
        <v>29.13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29</v>
      </c>
      <c r="AF38" s="201">
        <v>0</v>
      </c>
      <c r="AG38" s="201">
        <v>0</v>
      </c>
      <c r="AH38" s="201">
        <v>0</v>
      </c>
      <c r="AI38" s="201">
        <v>69.61</v>
      </c>
      <c r="AJ38" s="201">
        <v>0</v>
      </c>
      <c r="AK38" s="201">
        <v>30</v>
      </c>
      <c r="AL38" s="201">
        <v>0</v>
      </c>
      <c r="AM38" s="201">
        <v>0</v>
      </c>
      <c r="AN38" s="201">
        <v>0</v>
      </c>
      <c r="AO38">
        <v>0</v>
      </c>
      <c r="AP38" s="201">
        <v>19.21</v>
      </c>
      <c r="AQ38" s="201">
        <v>17.59</v>
      </c>
      <c r="AR38" s="201">
        <v>25.2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4.9800000000000004</v>
      </c>
      <c r="L39" s="201">
        <v>38.42</v>
      </c>
      <c r="M39" s="201">
        <v>27.1</v>
      </c>
      <c r="N39" s="201">
        <v>34.99</v>
      </c>
      <c r="O39" s="201">
        <v>0</v>
      </c>
      <c r="P39" s="201">
        <v>36.01</v>
      </c>
      <c r="Q39" s="201">
        <v>3.63</v>
      </c>
      <c r="R39" s="201">
        <v>7.02</v>
      </c>
      <c r="S39" s="201">
        <v>3.98</v>
      </c>
      <c r="T39" s="201">
        <v>0</v>
      </c>
      <c r="U39" s="201">
        <v>51.41</v>
      </c>
      <c r="V39" s="201">
        <v>2.36</v>
      </c>
      <c r="W39" s="201">
        <v>9.48</v>
      </c>
      <c r="X39" s="201">
        <v>29.13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29</v>
      </c>
      <c r="AF39" s="201">
        <v>0</v>
      </c>
      <c r="AG39" s="201">
        <v>0</v>
      </c>
      <c r="AH39" s="201">
        <v>0</v>
      </c>
      <c r="AI39" s="201">
        <v>69.61</v>
      </c>
      <c r="AJ39" s="201">
        <v>0</v>
      </c>
      <c r="AK39" s="201">
        <v>30</v>
      </c>
      <c r="AL39" s="201">
        <v>0</v>
      </c>
      <c r="AM39" s="201">
        <v>0</v>
      </c>
      <c r="AN39" s="201">
        <v>0</v>
      </c>
      <c r="AO39">
        <v>0</v>
      </c>
      <c r="AP39" s="201">
        <v>19.21</v>
      </c>
      <c r="AQ39" s="201">
        <v>17.59</v>
      </c>
      <c r="AR39" s="201">
        <v>25.2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4.9800000000000004</v>
      </c>
      <c r="L40" s="201">
        <v>38.42</v>
      </c>
      <c r="M40" s="201">
        <v>27.1</v>
      </c>
      <c r="N40" s="201">
        <v>34.99</v>
      </c>
      <c r="O40" s="201">
        <v>0</v>
      </c>
      <c r="P40" s="201">
        <v>36.01</v>
      </c>
      <c r="Q40" s="201">
        <v>3.63</v>
      </c>
      <c r="R40" s="201">
        <v>7.02</v>
      </c>
      <c r="S40" s="201">
        <v>3.98</v>
      </c>
      <c r="T40" s="201">
        <v>0</v>
      </c>
      <c r="U40" s="201">
        <v>51.41</v>
      </c>
      <c r="V40" s="201">
        <v>2.36</v>
      </c>
      <c r="W40" s="201">
        <v>9.48</v>
      </c>
      <c r="X40" s="201">
        <v>29.13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29</v>
      </c>
      <c r="AF40" s="201">
        <v>0</v>
      </c>
      <c r="AG40" s="201">
        <v>0</v>
      </c>
      <c r="AH40" s="201">
        <v>0</v>
      </c>
      <c r="AI40" s="201">
        <v>69.61</v>
      </c>
      <c r="AJ40" s="201">
        <v>0</v>
      </c>
      <c r="AK40" s="201">
        <v>30</v>
      </c>
      <c r="AL40" s="201">
        <v>0</v>
      </c>
      <c r="AM40" s="201">
        <v>0</v>
      </c>
      <c r="AN40" s="201">
        <v>0</v>
      </c>
      <c r="AO40">
        <v>0</v>
      </c>
      <c r="AP40" s="201">
        <v>19.21</v>
      </c>
      <c r="AQ40" s="201">
        <v>17.59</v>
      </c>
      <c r="AR40" s="201">
        <v>25.2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4.9800000000000004</v>
      </c>
      <c r="L41" s="201">
        <v>38.42</v>
      </c>
      <c r="M41" s="201">
        <v>27.1</v>
      </c>
      <c r="N41" s="201">
        <v>34.99</v>
      </c>
      <c r="O41" s="201">
        <v>0</v>
      </c>
      <c r="P41" s="201">
        <v>36.01</v>
      </c>
      <c r="Q41" s="201">
        <v>3.63</v>
      </c>
      <c r="R41" s="201">
        <v>7.02</v>
      </c>
      <c r="S41" s="201">
        <v>3.98</v>
      </c>
      <c r="T41" s="201">
        <v>0</v>
      </c>
      <c r="U41" s="201">
        <v>51.41</v>
      </c>
      <c r="V41" s="201">
        <v>2.36</v>
      </c>
      <c r="W41" s="201">
        <v>9.48</v>
      </c>
      <c r="X41" s="201">
        <v>29.13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29</v>
      </c>
      <c r="AF41" s="201">
        <v>0</v>
      </c>
      <c r="AG41" s="201">
        <v>0</v>
      </c>
      <c r="AH41" s="201">
        <v>0</v>
      </c>
      <c r="AI41" s="201">
        <v>69.61</v>
      </c>
      <c r="AJ41" s="201">
        <v>0</v>
      </c>
      <c r="AK41" s="201">
        <v>30</v>
      </c>
      <c r="AL41" s="201">
        <v>0</v>
      </c>
      <c r="AM41" s="201">
        <v>0</v>
      </c>
      <c r="AN41" s="201">
        <v>0</v>
      </c>
      <c r="AO41">
        <v>0</v>
      </c>
      <c r="AP41" s="201">
        <v>19.21</v>
      </c>
      <c r="AQ41" s="201">
        <v>17.59</v>
      </c>
      <c r="AR41" s="201">
        <v>25.2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4.9800000000000004</v>
      </c>
      <c r="L42" s="201">
        <v>38.42</v>
      </c>
      <c r="M42" s="201">
        <v>27.1</v>
      </c>
      <c r="N42" s="201">
        <v>34.99</v>
      </c>
      <c r="O42" s="201">
        <v>0</v>
      </c>
      <c r="P42" s="201">
        <v>36.01</v>
      </c>
      <c r="Q42" s="201">
        <v>3.63</v>
      </c>
      <c r="R42" s="201">
        <v>7.02</v>
      </c>
      <c r="S42" s="201">
        <v>3.98</v>
      </c>
      <c r="T42" s="201">
        <v>0</v>
      </c>
      <c r="U42" s="201">
        <v>51.41</v>
      </c>
      <c r="V42" s="201">
        <v>2.36</v>
      </c>
      <c r="W42" s="201">
        <v>9.48</v>
      </c>
      <c r="X42" s="201">
        <v>29.13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29</v>
      </c>
      <c r="AF42" s="201">
        <v>0</v>
      </c>
      <c r="AG42" s="201">
        <v>0</v>
      </c>
      <c r="AH42" s="201">
        <v>0</v>
      </c>
      <c r="AI42" s="201">
        <v>69.61</v>
      </c>
      <c r="AJ42" s="201">
        <v>0</v>
      </c>
      <c r="AK42" s="201">
        <v>30</v>
      </c>
      <c r="AL42" s="201">
        <v>0</v>
      </c>
      <c r="AM42" s="201">
        <v>0</v>
      </c>
      <c r="AN42" s="201">
        <v>0</v>
      </c>
      <c r="AO42">
        <v>0</v>
      </c>
      <c r="AP42" s="201">
        <v>19.21</v>
      </c>
      <c r="AQ42" s="201">
        <v>17.59</v>
      </c>
      <c r="AR42" s="201">
        <v>25.2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4.9800000000000004</v>
      </c>
      <c r="L43" s="201">
        <v>38.42</v>
      </c>
      <c r="M43" s="201">
        <v>27.1</v>
      </c>
      <c r="N43" s="201">
        <v>34.99</v>
      </c>
      <c r="O43" s="201">
        <v>0</v>
      </c>
      <c r="P43" s="201">
        <v>36.020000000000003</v>
      </c>
      <c r="Q43" s="201">
        <v>3.63</v>
      </c>
      <c r="R43" s="201">
        <v>7.02</v>
      </c>
      <c r="S43" s="201">
        <v>3.98</v>
      </c>
      <c r="T43" s="201">
        <v>0</v>
      </c>
      <c r="U43" s="201">
        <v>51.41</v>
      </c>
      <c r="V43" s="201">
        <v>2.36</v>
      </c>
      <c r="W43" s="201">
        <v>9.48</v>
      </c>
      <c r="X43" s="201">
        <v>29.13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29</v>
      </c>
      <c r="AF43" s="201">
        <v>0</v>
      </c>
      <c r="AG43" s="201">
        <v>0</v>
      </c>
      <c r="AH43" s="201">
        <v>0</v>
      </c>
      <c r="AI43" s="201">
        <v>69.61</v>
      </c>
      <c r="AJ43" s="201">
        <v>0</v>
      </c>
      <c r="AK43" s="201">
        <v>30</v>
      </c>
      <c r="AL43" s="201">
        <v>0</v>
      </c>
      <c r="AM43" s="201">
        <v>0</v>
      </c>
      <c r="AN43" s="201">
        <v>0</v>
      </c>
      <c r="AO43">
        <v>0</v>
      </c>
      <c r="AP43" s="201">
        <v>19.21</v>
      </c>
      <c r="AQ43" s="201">
        <v>17.59</v>
      </c>
      <c r="AR43" s="201">
        <v>25.2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4.9800000000000004</v>
      </c>
      <c r="L44" s="201">
        <v>38.42</v>
      </c>
      <c r="M44" s="201">
        <v>27.1</v>
      </c>
      <c r="N44" s="201">
        <v>34.99</v>
      </c>
      <c r="O44" s="201">
        <v>0</v>
      </c>
      <c r="P44" s="201">
        <v>36.020000000000003</v>
      </c>
      <c r="Q44" s="201">
        <v>3.63</v>
      </c>
      <c r="R44" s="201">
        <v>7.02</v>
      </c>
      <c r="S44" s="201">
        <v>3.98</v>
      </c>
      <c r="T44" s="201">
        <v>0</v>
      </c>
      <c r="U44" s="201">
        <v>51.41</v>
      </c>
      <c r="V44" s="201">
        <v>2.36</v>
      </c>
      <c r="W44" s="201">
        <v>9.48</v>
      </c>
      <c r="X44" s="201">
        <v>29.13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29</v>
      </c>
      <c r="AF44" s="201">
        <v>0</v>
      </c>
      <c r="AG44" s="201">
        <v>0</v>
      </c>
      <c r="AH44" s="201">
        <v>0</v>
      </c>
      <c r="AI44" s="201">
        <v>69.61</v>
      </c>
      <c r="AJ44" s="201">
        <v>0</v>
      </c>
      <c r="AK44" s="201">
        <v>30</v>
      </c>
      <c r="AL44" s="201">
        <v>0</v>
      </c>
      <c r="AM44" s="201">
        <v>0</v>
      </c>
      <c r="AN44" s="201">
        <v>0</v>
      </c>
      <c r="AO44">
        <v>0</v>
      </c>
      <c r="AP44" s="201">
        <v>19.21</v>
      </c>
      <c r="AQ44" s="201">
        <v>17.59</v>
      </c>
      <c r="AR44" s="201">
        <v>25.2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4.9800000000000004</v>
      </c>
      <c r="L45" s="201">
        <v>38.42</v>
      </c>
      <c r="M45" s="201">
        <v>27.1</v>
      </c>
      <c r="N45" s="201">
        <v>34.99</v>
      </c>
      <c r="O45" s="201">
        <v>0</v>
      </c>
      <c r="P45" s="201">
        <v>36.020000000000003</v>
      </c>
      <c r="Q45" s="201">
        <v>3.63</v>
      </c>
      <c r="R45" s="201">
        <v>7.02</v>
      </c>
      <c r="S45" s="201">
        <v>3.98</v>
      </c>
      <c r="T45" s="201">
        <v>0</v>
      </c>
      <c r="U45" s="201">
        <v>51.41</v>
      </c>
      <c r="V45" s="201">
        <v>2.36</v>
      </c>
      <c r="W45" s="201">
        <v>9.48</v>
      </c>
      <c r="X45" s="201">
        <v>29.13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29</v>
      </c>
      <c r="AF45" s="201">
        <v>0</v>
      </c>
      <c r="AG45" s="201">
        <v>0</v>
      </c>
      <c r="AH45" s="201">
        <v>0</v>
      </c>
      <c r="AI45" s="201">
        <v>69.61</v>
      </c>
      <c r="AJ45" s="201">
        <v>0</v>
      </c>
      <c r="AK45" s="201">
        <v>30</v>
      </c>
      <c r="AL45" s="201">
        <v>0</v>
      </c>
      <c r="AM45" s="201">
        <v>0</v>
      </c>
      <c r="AN45" s="201">
        <v>0</v>
      </c>
      <c r="AO45">
        <v>0</v>
      </c>
      <c r="AP45" s="201">
        <v>19.21</v>
      </c>
      <c r="AQ45" s="201">
        <v>17.59</v>
      </c>
      <c r="AR45" s="201">
        <v>25.2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4.9800000000000004</v>
      </c>
      <c r="L46" s="201">
        <v>38.42</v>
      </c>
      <c r="M46" s="201">
        <v>27.1</v>
      </c>
      <c r="N46" s="201">
        <v>34.99</v>
      </c>
      <c r="O46" s="201">
        <v>0</v>
      </c>
      <c r="P46" s="201">
        <v>36.020000000000003</v>
      </c>
      <c r="Q46" s="201">
        <v>3.63</v>
      </c>
      <c r="R46" s="201">
        <v>7.02</v>
      </c>
      <c r="S46" s="201">
        <v>3.98</v>
      </c>
      <c r="T46" s="201">
        <v>0</v>
      </c>
      <c r="U46" s="201">
        <v>51.41</v>
      </c>
      <c r="V46" s="201">
        <v>2.36</v>
      </c>
      <c r="W46" s="201">
        <v>9.48</v>
      </c>
      <c r="X46" s="201">
        <v>29.13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29</v>
      </c>
      <c r="AF46" s="201">
        <v>0</v>
      </c>
      <c r="AG46" s="201">
        <v>0</v>
      </c>
      <c r="AH46" s="201">
        <v>0</v>
      </c>
      <c r="AI46" s="201">
        <v>69.61</v>
      </c>
      <c r="AJ46" s="201">
        <v>0</v>
      </c>
      <c r="AK46" s="201">
        <v>30</v>
      </c>
      <c r="AL46" s="201">
        <v>0</v>
      </c>
      <c r="AM46" s="201">
        <v>0</v>
      </c>
      <c r="AN46" s="201">
        <v>0</v>
      </c>
      <c r="AO46">
        <v>0</v>
      </c>
      <c r="AP46" s="201">
        <v>19.21</v>
      </c>
      <c r="AQ46" s="201">
        <v>17.59</v>
      </c>
      <c r="AR46" s="201">
        <v>25.2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4.9800000000000004</v>
      </c>
      <c r="L47" s="201">
        <v>38.42</v>
      </c>
      <c r="M47" s="201">
        <v>27.1</v>
      </c>
      <c r="N47" s="201">
        <v>34.99</v>
      </c>
      <c r="O47" s="201">
        <v>0</v>
      </c>
      <c r="P47" s="201">
        <v>36.020000000000003</v>
      </c>
      <c r="Q47" s="201">
        <v>3.63</v>
      </c>
      <c r="R47" s="201">
        <v>7.02</v>
      </c>
      <c r="S47" s="201">
        <v>3.98</v>
      </c>
      <c r="T47" s="201">
        <v>0</v>
      </c>
      <c r="U47" s="201">
        <v>51.41</v>
      </c>
      <c r="V47" s="201">
        <v>2.36</v>
      </c>
      <c r="W47" s="201">
        <v>9.48</v>
      </c>
      <c r="X47" s="201">
        <v>29.13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29</v>
      </c>
      <c r="AF47" s="201">
        <v>0</v>
      </c>
      <c r="AG47" s="201">
        <v>0</v>
      </c>
      <c r="AH47" s="201">
        <v>0</v>
      </c>
      <c r="AI47" s="201">
        <v>69.61</v>
      </c>
      <c r="AJ47" s="201">
        <v>0</v>
      </c>
      <c r="AK47" s="201">
        <v>30</v>
      </c>
      <c r="AL47" s="201">
        <v>0</v>
      </c>
      <c r="AM47" s="201">
        <v>0</v>
      </c>
      <c r="AN47" s="201">
        <v>0</v>
      </c>
      <c r="AO47">
        <v>0</v>
      </c>
      <c r="AP47" s="201">
        <v>19.21</v>
      </c>
      <c r="AQ47" s="201">
        <v>17.59</v>
      </c>
      <c r="AR47" s="201">
        <v>25.2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4.9800000000000004</v>
      </c>
      <c r="L48" s="201">
        <v>38.42</v>
      </c>
      <c r="M48" s="201">
        <v>27.1</v>
      </c>
      <c r="N48" s="201">
        <v>34.99</v>
      </c>
      <c r="O48" s="201">
        <v>0</v>
      </c>
      <c r="P48" s="201">
        <v>36.020000000000003</v>
      </c>
      <c r="Q48" s="201">
        <v>3.63</v>
      </c>
      <c r="R48" s="201">
        <v>7.02</v>
      </c>
      <c r="S48" s="201">
        <v>3.98</v>
      </c>
      <c r="T48" s="201">
        <v>0</v>
      </c>
      <c r="U48" s="201">
        <v>51.41</v>
      </c>
      <c r="V48" s="201">
        <v>2.36</v>
      </c>
      <c r="W48" s="201">
        <v>9.48</v>
      </c>
      <c r="X48" s="201">
        <v>29.13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29</v>
      </c>
      <c r="AF48" s="201">
        <v>0</v>
      </c>
      <c r="AG48" s="201">
        <v>0</v>
      </c>
      <c r="AH48" s="201">
        <v>0</v>
      </c>
      <c r="AI48" s="201">
        <v>69.61</v>
      </c>
      <c r="AJ48" s="201">
        <v>0</v>
      </c>
      <c r="AK48" s="201">
        <v>30</v>
      </c>
      <c r="AL48" s="201">
        <v>0</v>
      </c>
      <c r="AM48" s="201">
        <v>0</v>
      </c>
      <c r="AN48" s="201">
        <v>0</v>
      </c>
      <c r="AO48">
        <v>0</v>
      </c>
      <c r="AP48" s="201">
        <v>19.21</v>
      </c>
      <c r="AQ48" s="201">
        <v>17.59</v>
      </c>
      <c r="AR48" s="201">
        <v>25.2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4.9800000000000004</v>
      </c>
      <c r="L49" s="201">
        <v>38.42</v>
      </c>
      <c r="M49" s="201">
        <v>27.1</v>
      </c>
      <c r="N49" s="201">
        <v>34.99</v>
      </c>
      <c r="O49" s="201">
        <v>0</v>
      </c>
      <c r="P49" s="201">
        <v>36.020000000000003</v>
      </c>
      <c r="Q49" s="201">
        <v>3.63</v>
      </c>
      <c r="R49" s="201">
        <v>7.02</v>
      </c>
      <c r="S49" s="201">
        <v>3.98</v>
      </c>
      <c r="T49" s="201">
        <v>0</v>
      </c>
      <c r="U49" s="201">
        <v>51.41</v>
      </c>
      <c r="V49" s="201">
        <v>2.36</v>
      </c>
      <c r="W49" s="201">
        <v>9.48</v>
      </c>
      <c r="X49" s="201">
        <v>29.13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29</v>
      </c>
      <c r="AF49" s="201">
        <v>0</v>
      </c>
      <c r="AG49" s="201">
        <v>0</v>
      </c>
      <c r="AH49" s="201">
        <v>0</v>
      </c>
      <c r="AI49" s="201">
        <v>69.61</v>
      </c>
      <c r="AJ49" s="201">
        <v>0</v>
      </c>
      <c r="AK49" s="201">
        <v>30</v>
      </c>
      <c r="AL49" s="201">
        <v>0</v>
      </c>
      <c r="AM49" s="201">
        <v>0</v>
      </c>
      <c r="AN49" s="201">
        <v>0</v>
      </c>
      <c r="AO49">
        <v>0</v>
      </c>
      <c r="AP49" s="201">
        <v>19.21</v>
      </c>
      <c r="AQ49" s="201">
        <v>17.59</v>
      </c>
      <c r="AR49" s="201">
        <v>25.2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4.9800000000000004</v>
      </c>
      <c r="L50" s="201">
        <v>38.42</v>
      </c>
      <c r="M50" s="201">
        <v>27.1</v>
      </c>
      <c r="N50" s="201">
        <v>34.99</v>
      </c>
      <c r="O50" s="201">
        <v>0</v>
      </c>
      <c r="P50" s="201">
        <v>36.020000000000003</v>
      </c>
      <c r="Q50" s="201">
        <v>3.63</v>
      </c>
      <c r="R50" s="201">
        <v>7.02</v>
      </c>
      <c r="S50" s="201">
        <v>3.98</v>
      </c>
      <c r="T50" s="201">
        <v>0</v>
      </c>
      <c r="U50" s="201">
        <v>51.41</v>
      </c>
      <c r="V50" s="201">
        <v>2.36</v>
      </c>
      <c r="W50" s="201">
        <v>9.48</v>
      </c>
      <c r="X50" s="201">
        <v>29.13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29</v>
      </c>
      <c r="AF50" s="201">
        <v>0</v>
      </c>
      <c r="AG50" s="201">
        <v>0</v>
      </c>
      <c r="AH50" s="201">
        <v>0</v>
      </c>
      <c r="AI50" s="201">
        <v>69.61</v>
      </c>
      <c r="AJ50" s="201">
        <v>0</v>
      </c>
      <c r="AK50" s="201">
        <v>30</v>
      </c>
      <c r="AL50" s="201">
        <v>0</v>
      </c>
      <c r="AM50" s="201">
        <v>0</v>
      </c>
      <c r="AN50" s="201">
        <v>0</v>
      </c>
      <c r="AO50">
        <v>0</v>
      </c>
      <c r="AP50" s="201">
        <v>19.21</v>
      </c>
      <c r="AQ50" s="201">
        <v>17.59</v>
      </c>
      <c r="AR50" s="201">
        <v>25.2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4.9800000000000004</v>
      </c>
      <c r="L51" s="201">
        <v>38.42</v>
      </c>
      <c r="M51" s="201">
        <v>27.1</v>
      </c>
      <c r="N51" s="201">
        <v>34.99</v>
      </c>
      <c r="O51" s="201">
        <v>0</v>
      </c>
      <c r="P51" s="201">
        <v>36.020000000000003</v>
      </c>
      <c r="Q51" s="201">
        <v>3.63</v>
      </c>
      <c r="R51" s="201">
        <v>7.02</v>
      </c>
      <c r="S51" s="201">
        <v>3.98</v>
      </c>
      <c r="T51" s="201">
        <v>0</v>
      </c>
      <c r="U51" s="201">
        <v>51.41</v>
      </c>
      <c r="V51" s="201">
        <v>2.36</v>
      </c>
      <c r="W51" s="201">
        <v>9.48</v>
      </c>
      <c r="X51" s="201">
        <v>29.13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29</v>
      </c>
      <c r="AF51" s="201">
        <v>0</v>
      </c>
      <c r="AG51" s="201">
        <v>0</v>
      </c>
      <c r="AH51" s="201">
        <v>0</v>
      </c>
      <c r="AI51" s="201">
        <v>69.61</v>
      </c>
      <c r="AJ51" s="201">
        <v>0</v>
      </c>
      <c r="AK51" s="201">
        <v>30</v>
      </c>
      <c r="AL51" s="201">
        <v>0</v>
      </c>
      <c r="AM51" s="201">
        <v>0</v>
      </c>
      <c r="AN51" s="201">
        <v>0</v>
      </c>
      <c r="AO51">
        <v>0</v>
      </c>
      <c r="AP51" s="201">
        <v>19.21</v>
      </c>
      <c r="AQ51" s="201">
        <v>17.59</v>
      </c>
      <c r="AR51" s="201">
        <v>25.2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4.9800000000000004</v>
      </c>
      <c r="L52" s="201">
        <v>38.42</v>
      </c>
      <c r="M52" s="201">
        <v>27.1</v>
      </c>
      <c r="N52" s="201">
        <v>34.99</v>
      </c>
      <c r="O52" s="201">
        <v>0</v>
      </c>
      <c r="P52" s="201">
        <v>36.020000000000003</v>
      </c>
      <c r="Q52" s="201">
        <v>3.63</v>
      </c>
      <c r="R52" s="201">
        <v>7.02</v>
      </c>
      <c r="S52" s="201">
        <v>3.98</v>
      </c>
      <c r="T52" s="201">
        <v>0</v>
      </c>
      <c r="U52" s="201">
        <v>51.41</v>
      </c>
      <c r="V52" s="201">
        <v>4.22</v>
      </c>
      <c r="W52" s="201">
        <v>9.48</v>
      </c>
      <c r="X52" s="201">
        <v>29.13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29</v>
      </c>
      <c r="AF52" s="201">
        <v>0</v>
      </c>
      <c r="AG52" s="201">
        <v>0</v>
      </c>
      <c r="AH52" s="201">
        <v>0</v>
      </c>
      <c r="AI52" s="201">
        <v>69.61</v>
      </c>
      <c r="AJ52" s="201">
        <v>0</v>
      </c>
      <c r="AK52" s="201">
        <v>30</v>
      </c>
      <c r="AL52" s="201">
        <v>0</v>
      </c>
      <c r="AM52" s="201">
        <v>0</v>
      </c>
      <c r="AN52" s="201">
        <v>0</v>
      </c>
      <c r="AO52">
        <v>0</v>
      </c>
      <c r="AP52" s="201">
        <v>19.21</v>
      </c>
      <c r="AQ52" s="201">
        <v>17.59</v>
      </c>
      <c r="AR52" s="201">
        <v>25.2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4.9800000000000004</v>
      </c>
      <c r="L53" s="201">
        <v>38.42</v>
      </c>
      <c r="M53" s="201">
        <v>27.1</v>
      </c>
      <c r="N53" s="201">
        <v>34.99</v>
      </c>
      <c r="O53" s="201">
        <v>0</v>
      </c>
      <c r="P53" s="201">
        <v>36.020000000000003</v>
      </c>
      <c r="Q53" s="201">
        <v>3.63</v>
      </c>
      <c r="R53" s="201">
        <v>7.02</v>
      </c>
      <c r="S53" s="201">
        <v>3.98</v>
      </c>
      <c r="T53" s="201">
        <v>0</v>
      </c>
      <c r="U53" s="201">
        <v>51.41</v>
      </c>
      <c r="V53" s="201">
        <v>4.22</v>
      </c>
      <c r="W53" s="201">
        <v>9.48</v>
      </c>
      <c r="X53" s="201">
        <v>29.13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29</v>
      </c>
      <c r="AF53" s="201">
        <v>0</v>
      </c>
      <c r="AG53" s="201">
        <v>0</v>
      </c>
      <c r="AH53" s="201">
        <v>0</v>
      </c>
      <c r="AI53" s="201">
        <v>69.61</v>
      </c>
      <c r="AJ53" s="201">
        <v>0</v>
      </c>
      <c r="AK53" s="201">
        <v>30</v>
      </c>
      <c r="AL53" s="201">
        <v>0</v>
      </c>
      <c r="AM53" s="201">
        <v>0</v>
      </c>
      <c r="AN53" s="201">
        <v>0</v>
      </c>
      <c r="AO53">
        <v>0</v>
      </c>
      <c r="AP53" s="201">
        <v>19.21</v>
      </c>
      <c r="AQ53" s="201">
        <v>17.59</v>
      </c>
      <c r="AR53" s="201">
        <v>25.2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4.9800000000000004</v>
      </c>
      <c r="L54" s="201">
        <v>38.42</v>
      </c>
      <c r="M54" s="201">
        <v>27.1</v>
      </c>
      <c r="N54" s="201">
        <v>34.99</v>
      </c>
      <c r="O54" s="201">
        <v>0</v>
      </c>
      <c r="P54" s="201">
        <v>36.020000000000003</v>
      </c>
      <c r="Q54" s="201">
        <v>3.63</v>
      </c>
      <c r="R54" s="201">
        <v>7.02</v>
      </c>
      <c r="S54" s="201">
        <v>3.98</v>
      </c>
      <c r="T54" s="201">
        <v>0</v>
      </c>
      <c r="U54" s="201">
        <v>51.41</v>
      </c>
      <c r="V54" s="201">
        <v>4.22</v>
      </c>
      <c r="W54" s="201">
        <v>9.48</v>
      </c>
      <c r="X54" s="201">
        <v>29.13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29</v>
      </c>
      <c r="AF54" s="201">
        <v>0</v>
      </c>
      <c r="AG54" s="201">
        <v>0</v>
      </c>
      <c r="AH54" s="201">
        <v>0</v>
      </c>
      <c r="AI54" s="201">
        <v>69.61</v>
      </c>
      <c r="AJ54" s="201">
        <v>0</v>
      </c>
      <c r="AK54" s="201">
        <v>30</v>
      </c>
      <c r="AL54" s="201">
        <v>0</v>
      </c>
      <c r="AM54" s="201">
        <v>0</v>
      </c>
      <c r="AN54" s="201">
        <v>0</v>
      </c>
      <c r="AO54">
        <v>0</v>
      </c>
      <c r="AP54" s="201">
        <v>19.21</v>
      </c>
      <c r="AQ54" s="201">
        <v>17.59</v>
      </c>
      <c r="AR54" s="201">
        <v>25.2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4.9800000000000004</v>
      </c>
      <c r="L55" s="201">
        <v>38.42</v>
      </c>
      <c r="M55" s="201">
        <v>27.1</v>
      </c>
      <c r="N55" s="201">
        <v>34.99</v>
      </c>
      <c r="O55" s="201">
        <v>0</v>
      </c>
      <c r="P55" s="201">
        <v>36.020000000000003</v>
      </c>
      <c r="Q55" s="201">
        <v>3.63</v>
      </c>
      <c r="R55" s="201">
        <v>7.02</v>
      </c>
      <c r="S55" s="201">
        <v>3.98</v>
      </c>
      <c r="T55" s="201">
        <v>0</v>
      </c>
      <c r="U55" s="201">
        <v>51.41</v>
      </c>
      <c r="V55" s="201">
        <v>2.36</v>
      </c>
      <c r="W55" s="201">
        <v>9.48</v>
      </c>
      <c r="X55" s="201">
        <v>29.13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29</v>
      </c>
      <c r="AF55" s="201">
        <v>0</v>
      </c>
      <c r="AG55" s="201">
        <v>0</v>
      </c>
      <c r="AH55" s="201">
        <v>0</v>
      </c>
      <c r="AI55" s="201">
        <v>69.61</v>
      </c>
      <c r="AJ55" s="201">
        <v>0</v>
      </c>
      <c r="AK55" s="201">
        <v>30</v>
      </c>
      <c r="AL55" s="201">
        <v>0</v>
      </c>
      <c r="AM55" s="201">
        <v>0</v>
      </c>
      <c r="AN55" s="201">
        <v>0</v>
      </c>
      <c r="AO55">
        <v>0</v>
      </c>
      <c r="AP55" s="201">
        <v>19.21</v>
      </c>
      <c r="AQ55" s="201">
        <v>17.59</v>
      </c>
      <c r="AR55" s="201">
        <v>25.2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4.9800000000000004</v>
      </c>
      <c r="L56" s="201">
        <v>38.42</v>
      </c>
      <c r="M56" s="201">
        <v>27.1</v>
      </c>
      <c r="N56" s="201">
        <v>34.99</v>
      </c>
      <c r="O56" s="201">
        <v>0</v>
      </c>
      <c r="P56" s="201">
        <v>36.020000000000003</v>
      </c>
      <c r="Q56" s="201">
        <v>3.63</v>
      </c>
      <c r="R56" s="201">
        <v>7.02</v>
      </c>
      <c r="S56" s="201">
        <v>3.98</v>
      </c>
      <c r="T56" s="201">
        <v>0</v>
      </c>
      <c r="U56" s="201">
        <v>51.41</v>
      </c>
      <c r="V56" s="201">
        <v>2.36</v>
      </c>
      <c r="W56" s="201">
        <v>9.48</v>
      </c>
      <c r="X56" s="201">
        <v>29.13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29</v>
      </c>
      <c r="AF56" s="201">
        <v>0</v>
      </c>
      <c r="AG56" s="201">
        <v>0</v>
      </c>
      <c r="AH56" s="201">
        <v>0</v>
      </c>
      <c r="AI56" s="201">
        <v>69.61</v>
      </c>
      <c r="AJ56" s="201">
        <v>0</v>
      </c>
      <c r="AK56" s="201">
        <v>30</v>
      </c>
      <c r="AL56" s="201">
        <v>0</v>
      </c>
      <c r="AM56" s="201">
        <v>0</v>
      </c>
      <c r="AN56" s="201">
        <v>0</v>
      </c>
      <c r="AO56">
        <v>0</v>
      </c>
      <c r="AP56" s="201">
        <v>19.21</v>
      </c>
      <c r="AQ56" s="201">
        <v>17.59</v>
      </c>
      <c r="AR56" s="201">
        <v>25.2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4.9800000000000004</v>
      </c>
      <c r="L57" s="201">
        <v>38.42</v>
      </c>
      <c r="M57" s="201">
        <v>27.1</v>
      </c>
      <c r="N57" s="201">
        <v>34.99</v>
      </c>
      <c r="O57" s="201">
        <v>0</v>
      </c>
      <c r="P57" s="201">
        <v>36.01</v>
      </c>
      <c r="Q57" s="201">
        <v>3.63</v>
      </c>
      <c r="R57" s="201">
        <v>7.02</v>
      </c>
      <c r="S57" s="201">
        <v>3.98</v>
      </c>
      <c r="T57" s="201">
        <v>0</v>
      </c>
      <c r="U57" s="201">
        <v>51.41</v>
      </c>
      <c r="V57" s="201">
        <v>4.22</v>
      </c>
      <c r="W57" s="201">
        <v>9.48</v>
      </c>
      <c r="X57" s="201">
        <v>29.13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29</v>
      </c>
      <c r="AF57" s="201">
        <v>0</v>
      </c>
      <c r="AG57" s="201">
        <v>0</v>
      </c>
      <c r="AH57" s="201">
        <v>0</v>
      </c>
      <c r="AI57" s="201">
        <v>69.61</v>
      </c>
      <c r="AJ57" s="201">
        <v>0</v>
      </c>
      <c r="AK57" s="201">
        <v>30</v>
      </c>
      <c r="AL57" s="201">
        <v>0</v>
      </c>
      <c r="AM57" s="201">
        <v>0</v>
      </c>
      <c r="AN57" s="201">
        <v>0</v>
      </c>
      <c r="AO57">
        <v>0</v>
      </c>
      <c r="AP57" s="201">
        <v>19.45</v>
      </c>
      <c r="AQ57" s="201">
        <v>17.59</v>
      </c>
      <c r="AR57" s="201">
        <v>25.2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4.9800000000000004</v>
      </c>
      <c r="L58" s="201">
        <v>38.42</v>
      </c>
      <c r="M58" s="201">
        <v>27.1</v>
      </c>
      <c r="N58" s="201">
        <v>34.99</v>
      </c>
      <c r="O58" s="201">
        <v>0</v>
      </c>
      <c r="P58" s="201">
        <v>36.01</v>
      </c>
      <c r="Q58" s="201">
        <v>3.63</v>
      </c>
      <c r="R58" s="201">
        <v>7.02</v>
      </c>
      <c r="S58" s="201">
        <v>3.98</v>
      </c>
      <c r="T58" s="201">
        <v>0</v>
      </c>
      <c r="U58" s="201">
        <v>51.41</v>
      </c>
      <c r="V58" s="201">
        <v>4.22</v>
      </c>
      <c r="W58" s="201">
        <v>9.48</v>
      </c>
      <c r="X58" s="201">
        <v>29.13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29</v>
      </c>
      <c r="AF58" s="201">
        <v>0</v>
      </c>
      <c r="AG58" s="201">
        <v>0</v>
      </c>
      <c r="AH58" s="201">
        <v>0</v>
      </c>
      <c r="AI58" s="201">
        <v>69.61</v>
      </c>
      <c r="AJ58" s="201">
        <v>0</v>
      </c>
      <c r="AK58" s="201">
        <v>30</v>
      </c>
      <c r="AL58" s="201">
        <v>0</v>
      </c>
      <c r="AM58" s="201">
        <v>0</v>
      </c>
      <c r="AN58" s="201">
        <v>0</v>
      </c>
      <c r="AO58">
        <v>0</v>
      </c>
      <c r="AP58" s="201">
        <v>38.82</v>
      </c>
      <c r="AQ58" s="201">
        <v>17.59</v>
      </c>
      <c r="AR58" s="201">
        <v>25.2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9</v>
      </c>
      <c r="L59" s="201">
        <v>38.42</v>
      </c>
      <c r="M59" s="201">
        <v>27.1</v>
      </c>
      <c r="N59" s="201">
        <v>34.99</v>
      </c>
      <c r="O59" s="201">
        <v>0</v>
      </c>
      <c r="P59" s="201">
        <v>36.01</v>
      </c>
      <c r="Q59" s="201">
        <v>6.43</v>
      </c>
      <c r="R59" s="201">
        <v>12.5</v>
      </c>
      <c r="S59" s="201">
        <v>7.78</v>
      </c>
      <c r="T59" s="201">
        <v>0</v>
      </c>
      <c r="U59" s="201">
        <v>51.41</v>
      </c>
      <c r="V59" s="201">
        <v>4.22</v>
      </c>
      <c r="W59" s="201">
        <v>9.48</v>
      </c>
      <c r="X59" s="201">
        <v>29.13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29</v>
      </c>
      <c r="AF59" s="201">
        <v>0</v>
      </c>
      <c r="AG59" s="201">
        <v>0</v>
      </c>
      <c r="AH59" s="201">
        <v>0</v>
      </c>
      <c r="AI59" s="201">
        <v>69.61</v>
      </c>
      <c r="AJ59" s="201">
        <v>0</v>
      </c>
      <c r="AK59" s="201">
        <v>30</v>
      </c>
      <c r="AL59" s="201">
        <v>0</v>
      </c>
      <c r="AM59" s="201">
        <v>0</v>
      </c>
      <c r="AN59" s="201">
        <v>0</v>
      </c>
      <c r="AO59">
        <v>0</v>
      </c>
      <c r="AP59" s="201">
        <v>74.86</v>
      </c>
      <c r="AQ59" s="201">
        <v>27.67</v>
      </c>
      <c r="AR59" s="201">
        <v>25.2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9</v>
      </c>
      <c r="L60" s="201">
        <v>105.64</v>
      </c>
      <c r="M60" s="201">
        <v>27.1</v>
      </c>
      <c r="N60" s="201">
        <v>34.99</v>
      </c>
      <c r="O60" s="201">
        <v>0</v>
      </c>
      <c r="P60" s="201">
        <v>36.01</v>
      </c>
      <c r="Q60" s="201">
        <v>6.43</v>
      </c>
      <c r="R60" s="201">
        <v>12.5</v>
      </c>
      <c r="S60" s="201">
        <v>7.78</v>
      </c>
      <c r="T60" s="201">
        <v>0</v>
      </c>
      <c r="U60" s="201">
        <v>51.41</v>
      </c>
      <c r="V60" s="201">
        <v>4.22</v>
      </c>
      <c r="W60" s="201">
        <v>9.48</v>
      </c>
      <c r="X60" s="201">
        <v>29.13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29</v>
      </c>
      <c r="AF60" s="201">
        <v>0</v>
      </c>
      <c r="AG60" s="201">
        <v>0</v>
      </c>
      <c r="AH60" s="201">
        <v>0</v>
      </c>
      <c r="AI60" s="201">
        <v>69.61</v>
      </c>
      <c r="AJ60" s="201">
        <v>0</v>
      </c>
      <c r="AK60" s="201">
        <v>30</v>
      </c>
      <c r="AL60" s="201">
        <v>0</v>
      </c>
      <c r="AM60" s="201">
        <v>0</v>
      </c>
      <c r="AN60" s="201">
        <v>0</v>
      </c>
      <c r="AO60">
        <v>0</v>
      </c>
      <c r="AP60" s="201">
        <v>74.86</v>
      </c>
      <c r="AQ60" s="201">
        <v>27.67</v>
      </c>
      <c r="AR60" s="201">
        <v>25.2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9</v>
      </c>
      <c r="L61" s="201">
        <v>124.85</v>
      </c>
      <c r="M61" s="201">
        <v>27.1</v>
      </c>
      <c r="N61" s="201">
        <v>34.99</v>
      </c>
      <c r="O61" s="201">
        <v>0</v>
      </c>
      <c r="P61" s="201">
        <v>36.01</v>
      </c>
      <c r="Q61" s="201">
        <v>6.43</v>
      </c>
      <c r="R61" s="201">
        <v>12.5</v>
      </c>
      <c r="S61" s="201">
        <v>7.78</v>
      </c>
      <c r="T61" s="201">
        <v>0</v>
      </c>
      <c r="U61" s="201">
        <v>51.41</v>
      </c>
      <c r="V61" s="201">
        <v>4.22</v>
      </c>
      <c r="W61" s="201">
        <v>9.48</v>
      </c>
      <c r="X61" s="201">
        <v>29.13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29</v>
      </c>
      <c r="AF61" s="201">
        <v>0</v>
      </c>
      <c r="AG61" s="201">
        <v>0</v>
      </c>
      <c r="AH61" s="201">
        <v>0</v>
      </c>
      <c r="AI61" s="201">
        <v>69.61</v>
      </c>
      <c r="AJ61" s="201">
        <v>0</v>
      </c>
      <c r="AK61" s="201">
        <v>30</v>
      </c>
      <c r="AL61" s="201">
        <v>0</v>
      </c>
      <c r="AM61" s="201">
        <v>0</v>
      </c>
      <c r="AN61" s="201">
        <v>0</v>
      </c>
      <c r="AO61">
        <v>0</v>
      </c>
      <c r="AP61" s="201">
        <v>74.86</v>
      </c>
      <c r="AQ61" s="201">
        <v>27.67</v>
      </c>
      <c r="AR61" s="201">
        <v>25.2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9</v>
      </c>
      <c r="L62" s="201">
        <v>153.66</v>
      </c>
      <c r="M62" s="201">
        <v>27.1</v>
      </c>
      <c r="N62" s="201">
        <v>34.99</v>
      </c>
      <c r="O62" s="201">
        <v>0</v>
      </c>
      <c r="P62" s="201">
        <v>36.01</v>
      </c>
      <c r="Q62" s="201">
        <v>6.43</v>
      </c>
      <c r="R62" s="201">
        <v>12.5</v>
      </c>
      <c r="S62" s="201">
        <v>7.78</v>
      </c>
      <c r="T62" s="201">
        <v>0</v>
      </c>
      <c r="U62" s="201">
        <v>51.41</v>
      </c>
      <c r="V62" s="201">
        <v>4.22</v>
      </c>
      <c r="W62" s="201">
        <v>9.48</v>
      </c>
      <c r="X62" s="201">
        <v>29.13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29</v>
      </c>
      <c r="AF62" s="201">
        <v>0</v>
      </c>
      <c r="AG62" s="201">
        <v>0</v>
      </c>
      <c r="AH62" s="201">
        <v>0</v>
      </c>
      <c r="AI62" s="201">
        <v>69.61</v>
      </c>
      <c r="AJ62" s="201">
        <v>0</v>
      </c>
      <c r="AK62" s="201">
        <v>30</v>
      </c>
      <c r="AL62" s="201">
        <v>0</v>
      </c>
      <c r="AM62" s="201">
        <v>0</v>
      </c>
      <c r="AN62" s="201">
        <v>0</v>
      </c>
      <c r="AO62">
        <v>0</v>
      </c>
      <c r="AP62" s="201">
        <v>74.86</v>
      </c>
      <c r="AQ62" s="201">
        <v>27.67</v>
      </c>
      <c r="AR62" s="201">
        <v>25.2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9</v>
      </c>
      <c r="L63" s="201">
        <v>153.66</v>
      </c>
      <c r="M63" s="201">
        <v>27.1</v>
      </c>
      <c r="N63" s="201">
        <v>34.99</v>
      </c>
      <c r="O63" s="201">
        <v>0</v>
      </c>
      <c r="P63" s="201">
        <v>36.01</v>
      </c>
      <c r="Q63" s="201">
        <v>6.43</v>
      </c>
      <c r="R63" s="201">
        <v>12.5</v>
      </c>
      <c r="S63" s="201">
        <v>7.78</v>
      </c>
      <c r="T63" s="201">
        <v>0</v>
      </c>
      <c r="U63" s="201">
        <v>51.41</v>
      </c>
      <c r="V63" s="201">
        <v>4.22</v>
      </c>
      <c r="W63" s="201">
        <v>9.48</v>
      </c>
      <c r="X63" s="201">
        <v>29.13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29</v>
      </c>
      <c r="AF63" s="201">
        <v>0</v>
      </c>
      <c r="AG63" s="201">
        <v>0</v>
      </c>
      <c r="AH63" s="201">
        <v>0</v>
      </c>
      <c r="AI63" s="201">
        <v>69.61</v>
      </c>
      <c r="AJ63" s="201">
        <v>0</v>
      </c>
      <c r="AK63" s="201">
        <v>30</v>
      </c>
      <c r="AL63" s="201">
        <v>0</v>
      </c>
      <c r="AM63" s="201">
        <v>0</v>
      </c>
      <c r="AN63" s="201">
        <v>0</v>
      </c>
      <c r="AO63">
        <v>0</v>
      </c>
      <c r="AP63" s="201">
        <v>74.86</v>
      </c>
      <c r="AQ63" s="201">
        <v>27.67</v>
      </c>
      <c r="AR63" s="201">
        <v>25.2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9</v>
      </c>
      <c r="L64" s="201">
        <v>172.87</v>
      </c>
      <c r="M64" s="201">
        <v>27.1</v>
      </c>
      <c r="N64" s="201">
        <v>34.99</v>
      </c>
      <c r="O64" s="201">
        <v>0</v>
      </c>
      <c r="P64" s="201">
        <v>36.01</v>
      </c>
      <c r="Q64" s="201">
        <v>6.43</v>
      </c>
      <c r="R64" s="201">
        <v>12.5</v>
      </c>
      <c r="S64" s="201">
        <v>7.78</v>
      </c>
      <c r="T64" s="201">
        <v>0</v>
      </c>
      <c r="U64" s="201">
        <v>51.41</v>
      </c>
      <c r="V64" s="201">
        <v>4.22</v>
      </c>
      <c r="W64" s="201">
        <v>9.48</v>
      </c>
      <c r="X64" s="201">
        <v>29.13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29</v>
      </c>
      <c r="AF64" s="201">
        <v>0</v>
      </c>
      <c r="AG64" s="201">
        <v>0</v>
      </c>
      <c r="AH64" s="201">
        <v>0</v>
      </c>
      <c r="AI64" s="201">
        <v>69.61</v>
      </c>
      <c r="AJ64" s="201">
        <v>0</v>
      </c>
      <c r="AK64" s="201">
        <v>30</v>
      </c>
      <c r="AL64" s="201">
        <v>0</v>
      </c>
      <c r="AM64" s="201">
        <v>0</v>
      </c>
      <c r="AN64" s="201">
        <v>0</v>
      </c>
      <c r="AO64">
        <v>0</v>
      </c>
      <c r="AP64" s="201">
        <v>74.86</v>
      </c>
      <c r="AQ64" s="201">
        <v>27.67</v>
      </c>
      <c r="AR64" s="201">
        <v>25.2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9</v>
      </c>
      <c r="L65" s="201">
        <v>172.87</v>
      </c>
      <c r="M65" s="201">
        <v>27.1</v>
      </c>
      <c r="N65" s="201">
        <v>34.99</v>
      </c>
      <c r="O65" s="201">
        <v>0</v>
      </c>
      <c r="P65" s="201">
        <v>36.01</v>
      </c>
      <c r="Q65" s="201">
        <v>6.43</v>
      </c>
      <c r="R65" s="201">
        <v>12.5</v>
      </c>
      <c r="S65" s="201">
        <v>7.78</v>
      </c>
      <c r="T65" s="201">
        <v>0</v>
      </c>
      <c r="U65" s="201">
        <v>51.41</v>
      </c>
      <c r="V65" s="201">
        <v>4.22</v>
      </c>
      <c r="W65" s="201">
        <v>9.48</v>
      </c>
      <c r="X65" s="201">
        <v>29.13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29</v>
      </c>
      <c r="AF65" s="201">
        <v>0</v>
      </c>
      <c r="AG65" s="201">
        <v>0</v>
      </c>
      <c r="AH65" s="201">
        <v>0</v>
      </c>
      <c r="AI65" s="201">
        <v>69.61</v>
      </c>
      <c r="AJ65" s="201">
        <v>0</v>
      </c>
      <c r="AK65" s="201">
        <v>30</v>
      </c>
      <c r="AL65" s="201">
        <v>0</v>
      </c>
      <c r="AM65" s="201">
        <v>0</v>
      </c>
      <c r="AN65" s="201">
        <v>0</v>
      </c>
      <c r="AO65">
        <v>0</v>
      </c>
      <c r="AP65" s="201">
        <v>74.86</v>
      </c>
      <c r="AQ65" s="201">
        <v>27.67</v>
      </c>
      <c r="AR65" s="201">
        <v>25.2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9</v>
      </c>
      <c r="L66" s="201">
        <v>172.87</v>
      </c>
      <c r="M66" s="201">
        <v>27.1</v>
      </c>
      <c r="N66" s="201">
        <v>34.99</v>
      </c>
      <c r="O66" s="201">
        <v>0</v>
      </c>
      <c r="P66" s="201">
        <v>36.01</v>
      </c>
      <c r="Q66" s="201">
        <v>6.43</v>
      </c>
      <c r="R66" s="201">
        <v>12.5</v>
      </c>
      <c r="S66" s="201">
        <v>7.78</v>
      </c>
      <c r="T66" s="201">
        <v>0</v>
      </c>
      <c r="U66" s="201">
        <v>51.41</v>
      </c>
      <c r="V66" s="201">
        <v>4.22</v>
      </c>
      <c r="W66" s="201">
        <v>9.48</v>
      </c>
      <c r="X66" s="201">
        <v>29.13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29</v>
      </c>
      <c r="AF66" s="201">
        <v>0</v>
      </c>
      <c r="AG66" s="201">
        <v>0</v>
      </c>
      <c r="AH66" s="201">
        <v>0</v>
      </c>
      <c r="AI66" s="201">
        <v>69.61</v>
      </c>
      <c r="AJ66" s="201">
        <v>0</v>
      </c>
      <c r="AK66" s="201">
        <v>30</v>
      </c>
      <c r="AL66" s="201">
        <v>0</v>
      </c>
      <c r="AM66" s="201">
        <v>0</v>
      </c>
      <c r="AN66" s="201">
        <v>0</v>
      </c>
      <c r="AO66">
        <v>0</v>
      </c>
      <c r="AP66" s="201">
        <v>74.86</v>
      </c>
      <c r="AQ66" s="201">
        <v>27.67</v>
      </c>
      <c r="AR66" s="201">
        <v>25.2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9</v>
      </c>
      <c r="L67" s="201">
        <v>172.87</v>
      </c>
      <c r="M67" s="201">
        <v>27.1</v>
      </c>
      <c r="N67" s="201">
        <v>34.99</v>
      </c>
      <c r="O67" s="201">
        <v>0</v>
      </c>
      <c r="P67" s="201">
        <v>36.01</v>
      </c>
      <c r="Q67" s="201">
        <v>6.43</v>
      </c>
      <c r="R67" s="201">
        <v>12.5</v>
      </c>
      <c r="S67" s="201">
        <v>7.78</v>
      </c>
      <c r="T67" s="201">
        <v>0</v>
      </c>
      <c r="U67" s="201">
        <v>51.41</v>
      </c>
      <c r="V67" s="201">
        <v>4.22</v>
      </c>
      <c r="W67" s="201">
        <v>9.48</v>
      </c>
      <c r="X67" s="201">
        <v>29.13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29</v>
      </c>
      <c r="AF67" s="201">
        <v>0</v>
      </c>
      <c r="AG67" s="201">
        <v>0</v>
      </c>
      <c r="AH67" s="201">
        <v>0</v>
      </c>
      <c r="AI67" s="201">
        <v>69.61</v>
      </c>
      <c r="AJ67" s="201">
        <v>0</v>
      </c>
      <c r="AK67" s="201">
        <v>30</v>
      </c>
      <c r="AL67" s="201">
        <v>0</v>
      </c>
      <c r="AM67" s="201">
        <v>0</v>
      </c>
      <c r="AN67" s="201">
        <v>0</v>
      </c>
      <c r="AO67">
        <v>0</v>
      </c>
      <c r="AP67" s="201">
        <v>74.86</v>
      </c>
      <c r="AQ67" s="201">
        <v>27.67</v>
      </c>
      <c r="AR67" s="201">
        <v>25.2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9</v>
      </c>
      <c r="L68" s="201">
        <v>172.87</v>
      </c>
      <c r="M68" s="201">
        <v>27.1</v>
      </c>
      <c r="N68" s="201">
        <v>34.99</v>
      </c>
      <c r="O68" s="201">
        <v>0</v>
      </c>
      <c r="P68" s="201">
        <v>36.01</v>
      </c>
      <c r="Q68" s="201">
        <v>6.43</v>
      </c>
      <c r="R68" s="201">
        <v>12.5</v>
      </c>
      <c r="S68" s="201">
        <v>7.78</v>
      </c>
      <c r="T68" s="201">
        <v>0</v>
      </c>
      <c r="U68" s="201">
        <v>51.41</v>
      </c>
      <c r="V68" s="201">
        <v>4.22</v>
      </c>
      <c r="W68" s="201">
        <v>9.48</v>
      </c>
      <c r="X68" s="201">
        <v>29.13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29</v>
      </c>
      <c r="AF68" s="201">
        <v>0</v>
      </c>
      <c r="AG68" s="201">
        <v>0</v>
      </c>
      <c r="AH68" s="201">
        <v>0</v>
      </c>
      <c r="AI68" s="201">
        <v>69.61</v>
      </c>
      <c r="AJ68" s="201">
        <v>0</v>
      </c>
      <c r="AK68" s="201">
        <v>30</v>
      </c>
      <c r="AL68" s="201">
        <v>0</v>
      </c>
      <c r="AM68" s="201">
        <v>0</v>
      </c>
      <c r="AN68" s="201">
        <v>0</v>
      </c>
      <c r="AO68">
        <v>0</v>
      </c>
      <c r="AP68" s="201">
        <v>74.86</v>
      </c>
      <c r="AQ68" s="201">
        <v>26.57</v>
      </c>
      <c r="AR68" s="201">
        <v>25.2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9</v>
      </c>
      <c r="L69" s="201">
        <v>172.87</v>
      </c>
      <c r="M69" s="201">
        <v>27.1</v>
      </c>
      <c r="N69" s="201">
        <v>34.99</v>
      </c>
      <c r="O69" s="201">
        <v>0</v>
      </c>
      <c r="P69" s="201">
        <v>36.01</v>
      </c>
      <c r="Q69" s="201">
        <v>6.43</v>
      </c>
      <c r="R69" s="201">
        <v>9.58</v>
      </c>
      <c r="S69" s="201">
        <v>6.01</v>
      </c>
      <c r="T69" s="201">
        <v>0</v>
      </c>
      <c r="U69" s="201">
        <v>51.41</v>
      </c>
      <c r="V69" s="201">
        <v>4.22</v>
      </c>
      <c r="W69" s="201">
        <v>9.48</v>
      </c>
      <c r="X69" s="201">
        <v>29.13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29</v>
      </c>
      <c r="AF69" s="201">
        <v>0</v>
      </c>
      <c r="AG69" s="201">
        <v>0</v>
      </c>
      <c r="AH69" s="201">
        <v>0</v>
      </c>
      <c r="AI69" s="201">
        <v>69.61</v>
      </c>
      <c r="AJ69" s="201">
        <v>0</v>
      </c>
      <c r="AK69" s="201">
        <v>30</v>
      </c>
      <c r="AL69" s="201">
        <v>0</v>
      </c>
      <c r="AM69" s="201">
        <v>0</v>
      </c>
      <c r="AN69" s="201">
        <v>0</v>
      </c>
      <c r="AO69">
        <v>0</v>
      </c>
      <c r="AP69" s="201">
        <v>74.86</v>
      </c>
      <c r="AQ69" s="201">
        <v>26.57</v>
      </c>
      <c r="AR69" s="201">
        <v>22.4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9</v>
      </c>
      <c r="L70" s="201">
        <v>172.87</v>
      </c>
      <c r="M70" s="201">
        <v>27.1</v>
      </c>
      <c r="N70" s="201">
        <v>34.99</v>
      </c>
      <c r="O70" s="201">
        <v>0</v>
      </c>
      <c r="P70" s="201">
        <v>36.01</v>
      </c>
      <c r="Q70" s="201">
        <v>6.43</v>
      </c>
      <c r="R70" s="201">
        <v>12.5</v>
      </c>
      <c r="S70" s="201">
        <v>7.78</v>
      </c>
      <c r="T70" s="201">
        <v>0</v>
      </c>
      <c r="U70" s="201">
        <v>51.41</v>
      </c>
      <c r="V70" s="201">
        <v>4.22</v>
      </c>
      <c r="W70" s="201">
        <v>9.48</v>
      </c>
      <c r="X70" s="201">
        <v>29.13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27.96</v>
      </c>
      <c r="AF70" s="201">
        <v>0</v>
      </c>
      <c r="AG70" s="201">
        <v>0</v>
      </c>
      <c r="AH70" s="201">
        <v>0</v>
      </c>
      <c r="AI70" s="201">
        <v>69.61</v>
      </c>
      <c r="AJ70" s="201">
        <v>0</v>
      </c>
      <c r="AK70" s="201">
        <v>30</v>
      </c>
      <c r="AL70" s="201">
        <v>0</v>
      </c>
      <c r="AM70" s="201">
        <v>0</v>
      </c>
      <c r="AN70" s="201">
        <v>0</v>
      </c>
      <c r="AO70">
        <v>0</v>
      </c>
      <c r="AP70" s="201">
        <v>74.86</v>
      </c>
      <c r="AQ70" s="201">
        <v>26.57</v>
      </c>
      <c r="AR70" s="201">
        <v>19.34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9</v>
      </c>
      <c r="L71" s="201">
        <v>172.87</v>
      </c>
      <c r="M71" s="201">
        <v>27.1</v>
      </c>
      <c r="N71" s="201">
        <v>34.99</v>
      </c>
      <c r="O71" s="201">
        <v>0</v>
      </c>
      <c r="P71" s="201">
        <v>36.01</v>
      </c>
      <c r="Q71" s="201">
        <v>6.43</v>
      </c>
      <c r="R71" s="201">
        <v>12.5</v>
      </c>
      <c r="S71" s="201">
        <v>7.78</v>
      </c>
      <c r="T71" s="201">
        <v>0</v>
      </c>
      <c r="U71" s="201">
        <v>51.41</v>
      </c>
      <c r="V71" s="201">
        <v>4.22</v>
      </c>
      <c r="W71" s="201">
        <v>9.48</v>
      </c>
      <c r="X71" s="201">
        <v>29.13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27.96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30</v>
      </c>
      <c r="AL71" s="201">
        <v>0</v>
      </c>
      <c r="AM71" s="201">
        <v>0</v>
      </c>
      <c r="AN71" s="201">
        <v>0</v>
      </c>
      <c r="AO71">
        <v>0</v>
      </c>
      <c r="AP71" s="201">
        <v>74.86</v>
      </c>
      <c r="AQ71" s="201">
        <v>26.57</v>
      </c>
      <c r="AR71" s="201">
        <v>16.39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9</v>
      </c>
      <c r="L72" s="201">
        <v>172.87</v>
      </c>
      <c r="M72" s="201">
        <v>27.1</v>
      </c>
      <c r="N72" s="201">
        <v>34.99</v>
      </c>
      <c r="O72" s="201">
        <v>0</v>
      </c>
      <c r="P72" s="201">
        <v>36.01</v>
      </c>
      <c r="Q72" s="201">
        <v>6.43</v>
      </c>
      <c r="R72" s="201">
        <v>12.5</v>
      </c>
      <c r="S72" s="201">
        <v>7.78</v>
      </c>
      <c r="T72" s="201">
        <v>0</v>
      </c>
      <c r="U72" s="201">
        <v>51.41</v>
      </c>
      <c r="V72" s="201">
        <v>4.22</v>
      </c>
      <c r="W72" s="201">
        <v>9.48</v>
      </c>
      <c r="X72" s="201">
        <v>29.13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27.96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30</v>
      </c>
      <c r="AL72" s="201">
        <v>0</v>
      </c>
      <c r="AM72" s="201">
        <v>0</v>
      </c>
      <c r="AN72" s="201">
        <v>0</v>
      </c>
      <c r="AO72">
        <v>0</v>
      </c>
      <c r="AP72" s="201">
        <v>74.86</v>
      </c>
      <c r="AQ72" s="201">
        <v>26.57</v>
      </c>
      <c r="AR72" s="201">
        <v>12.98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9</v>
      </c>
      <c r="L73" s="201">
        <v>172.87</v>
      </c>
      <c r="M73" s="201">
        <v>27.1</v>
      </c>
      <c r="N73" s="201">
        <v>34.99</v>
      </c>
      <c r="O73" s="201">
        <v>0</v>
      </c>
      <c r="P73" s="201">
        <v>36.01</v>
      </c>
      <c r="Q73" s="201">
        <v>6.43</v>
      </c>
      <c r="R73" s="201">
        <v>12.5</v>
      </c>
      <c r="S73" s="201">
        <v>7.78</v>
      </c>
      <c r="T73" s="201">
        <v>0</v>
      </c>
      <c r="U73" s="201">
        <v>51.41</v>
      </c>
      <c r="V73" s="201">
        <v>4.22</v>
      </c>
      <c r="W73" s="201">
        <v>9.48</v>
      </c>
      <c r="X73" s="201">
        <v>29.13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29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30</v>
      </c>
      <c r="AL73" s="201">
        <v>0</v>
      </c>
      <c r="AM73" s="201">
        <v>0</v>
      </c>
      <c r="AN73" s="201">
        <v>0</v>
      </c>
      <c r="AO73">
        <v>0</v>
      </c>
      <c r="AP73" s="201">
        <v>74.86</v>
      </c>
      <c r="AQ73" s="201">
        <v>26.57</v>
      </c>
      <c r="AR73" s="201">
        <v>9.51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9</v>
      </c>
      <c r="L74" s="201">
        <v>172.87</v>
      </c>
      <c r="M74" s="201">
        <v>27.1</v>
      </c>
      <c r="N74" s="201">
        <v>34.99</v>
      </c>
      <c r="O74" s="201">
        <v>0</v>
      </c>
      <c r="P74" s="201">
        <v>36.01</v>
      </c>
      <c r="Q74" s="201">
        <v>6.43</v>
      </c>
      <c r="R74" s="201">
        <v>12.5</v>
      </c>
      <c r="S74" s="201">
        <v>7.78</v>
      </c>
      <c r="T74" s="201">
        <v>0</v>
      </c>
      <c r="U74" s="201">
        <v>51.41</v>
      </c>
      <c r="V74" s="201">
        <v>4.22</v>
      </c>
      <c r="W74" s="201">
        <v>9.48</v>
      </c>
      <c r="X74" s="201">
        <v>29.13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29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30</v>
      </c>
      <c r="AL74" s="201">
        <v>0</v>
      </c>
      <c r="AM74" s="201">
        <v>0</v>
      </c>
      <c r="AN74" s="201">
        <v>0</v>
      </c>
      <c r="AO74">
        <v>0</v>
      </c>
      <c r="AP74" s="201">
        <v>74.86</v>
      </c>
      <c r="AQ74" s="201">
        <v>26.57</v>
      </c>
      <c r="AR74" s="201">
        <v>6.98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9</v>
      </c>
      <c r="L75" s="201">
        <v>172.87</v>
      </c>
      <c r="M75" s="201">
        <v>27.1</v>
      </c>
      <c r="N75" s="201">
        <v>34.99</v>
      </c>
      <c r="O75" s="201">
        <v>0</v>
      </c>
      <c r="P75" s="201">
        <v>36.01</v>
      </c>
      <c r="Q75" s="201">
        <v>6.44</v>
      </c>
      <c r="R75" s="201">
        <v>12.5</v>
      </c>
      <c r="S75" s="201">
        <v>7.78</v>
      </c>
      <c r="T75" s="201">
        <v>0</v>
      </c>
      <c r="U75" s="201">
        <v>51.41</v>
      </c>
      <c r="V75" s="201">
        <v>4.22</v>
      </c>
      <c r="W75" s="201">
        <v>9.48</v>
      </c>
      <c r="X75" s="201">
        <v>29.13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29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30</v>
      </c>
      <c r="AL75" s="201">
        <v>0</v>
      </c>
      <c r="AM75" s="201">
        <v>0</v>
      </c>
      <c r="AN75" s="201">
        <v>0</v>
      </c>
      <c r="AO75">
        <v>0</v>
      </c>
      <c r="AP75" s="201">
        <v>74.86</v>
      </c>
      <c r="AQ75" s="201">
        <v>26.57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9</v>
      </c>
      <c r="L76" s="201">
        <v>134.46</v>
      </c>
      <c r="M76" s="201">
        <v>27.1</v>
      </c>
      <c r="N76" s="201">
        <v>34.99</v>
      </c>
      <c r="O76" s="201">
        <v>0</v>
      </c>
      <c r="P76" s="201">
        <v>36.01</v>
      </c>
      <c r="Q76" s="201">
        <v>6.44</v>
      </c>
      <c r="R76" s="201">
        <v>12.5</v>
      </c>
      <c r="S76" s="201">
        <v>7.78</v>
      </c>
      <c r="T76" s="201">
        <v>0</v>
      </c>
      <c r="U76" s="201">
        <v>51.41</v>
      </c>
      <c r="V76" s="201">
        <v>4.22</v>
      </c>
      <c r="W76" s="201">
        <v>9.48</v>
      </c>
      <c r="X76" s="201">
        <v>29.13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29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30</v>
      </c>
      <c r="AL76" s="201">
        <v>0</v>
      </c>
      <c r="AM76" s="201">
        <v>0</v>
      </c>
      <c r="AN76" s="201">
        <v>0</v>
      </c>
      <c r="AO76">
        <v>0</v>
      </c>
      <c r="AP76" s="201">
        <v>74.86</v>
      </c>
      <c r="AQ76" s="201">
        <v>26.57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9.0299999999999994</v>
      </c>
      <c r="L77" s="201">
        <v>134.46</v>
      </c>
      <c r="M77" s="201">
        <v>27.1</v>
      </c>
      <c r="N77" s="201">
        <v>34.99</v>
      </c>
      <c r="O77" s="201">
        <v>0</v>
      </c>
      <c r="P77" s="201">
        <v>36.01</v>
      </c>
      <c r="Q77" s="201">
        <v>6.44</v>
      </c>
      <c r="R77" s="201">
        <v>12.5</v>
      </c>
      <c r="S77" s="201">
        <v>7.78</v>
      </c>
      <c r="T77" s="201">
        <v>0</v>
      </c>
      <c r="U77" s="201">
        <v>51.41</v>
      </c>
      <c r="V77" s="201">
        <v>4.22</v>
      </c>
      <c r="W77" s="201">
        <v>9.48</v>
      </c>
      <c r="X77" s="201">
        <v>29.13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29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30</v>
      </c>
      <c r="AL77" s="201">
        <v>0</v>
      </c>
      <c r="AM77" s="201">
        <v>0</v>
      </c>
      <c r="AN77" s="201">
        <v>0</v>
      </c>
      <c r="AO77">
        <v>0</v>
      </c>
      <c r="AP77" s="201">
        <v>74.86</v>
      </c>
      <c r="AQ77" s="201">
        <v>26.74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9.0299999999999994</v>
      </c>
      <c r="L78" s="201">
        <v>134.46</v>
      </c>
      <c r="M78" s="201">
        <v>27.1</v>
      </c>
      <c r="N78" s="201">
        <v>34.99</v>
      </c>
      <c r="O78" s="201">
        <v>0</v>
      </c>
      <c r="P78" s="201">
        <v>36.01</v>
      </c>
      <c r="Q78" s="201">
        <v>6.44</v>
      </c>
      <c r="R78" s="201">
        <v>12.5</v>
      </c>
      <c r="S78" s="201">
        <v>7.78</v>
      </c>
      <c r="T78" s="201">
        <v>0</v>
      </c>
      <c r="U78" s="201">
        <v>51.41</v>
      </c>
      <c r="V78" s="201">
        <v>4.22</v>
      </c>
      <c r="W78" s="201">
        <v>9.48</v>
      </c>
      <c r="X78" s="201">
        <v>29.13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29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30</v>
      </c>
      <c r="AL78" s="201">
        <v>0</v>
      </c>
      <c r="AM78" s="201">
        <v>0</v>
      </c>
      <c r="AN78" s="201">
        <v>0</v>
      </c>
      <c r="AO78">
        <v>0</v>
      </c>
      <c r="AP78" s="201">
        <v>74.86</v>
      </c>
      <c r="AQ78" s="201">
        <v>26.74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9.0299999999999994</v>
      </c>
      <c r="L79" s="201">
        <v>201.48</v>
      </c>
      <c r="M79" s="201">
        <v>27.1</v>
      </c>
      <c r="N79" s="201">
        <v>34.99</v>
      </c>
      <c r="O79" s="201">
        <v>0</v>
      </c>
      <c r="P79" s="201">
        <v>36.01</v>
      </c>
      <c r="Q79" s="201">
        <v>5.97</v>
      </c>
      <c r="R79" s="201">
        <v>12.5</v>
      </c>
      <c r="S79" s="201">
        <v>7.78</v>
      </c>
      <c r="T79" s="201">
        <v>0</v>
      </c>
      <c r="U79" s="201">
        <v>51.41</v>
      </c>
      <c r="V79" s="201">
        <v>4.22</v>
      </c>
      <c r="W79" s="201">
        <v>9.48</v>
      </c>
      <c r="X79" s="201">
        <v>29.13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29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30</v>
      </c>
      <c r="AL79" s="201">
        <v>0</v>
      </c>
      <c r="AM79" s="201">
        <v>0</v>
      </c>
      <c r="AN79" s="201">
        <v>0</v>
      </c>
      <c r="AO79">
        <v>0</v>
      </c>
      <c r="AP79" s="201">
        <v>74.86</v>
      </c>
      <c r="AQ79" s="201">
        <v>26.74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</v>
      </c>
      <c r="L80" s="201">
        <v>201.48</v>
      </c>
      <c r="M80" s="201">
        <v>27.1</v>
      </c>
      <c r="N80" s="201">
        <v>34.99</v>
      </c>
      <c r="O80" s="201">
        <v>0</v>
      </c>
      <c r="P80" s="201">
        <v>36.01</v>
      </c>
      <c r="Q80" s="201">
        <v>5.97</v>
      </c>
      <c r="R80" s="201">
        <v>12.5</v>
      </c>
      <c r="S80" s="201">
        <v>7.78</v>
      </c>
      <c r="T80" s="201">
        <v>0</v>
      </c>
      <c r="U80" s="201">
        <v>51.41</v>
      </c>
      <c r="V80" s="201">
        <v>4.22</v>
      </c>
      <c r="W80" s="201">
        <v>9.48</v>
      </c>
      <c r="X80" s="201">
        <v>29.13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29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30</v>
      </c>
      <c r="AL80" s="201">
        <v>0</v>
      </c>
      <c r="AM80" s="201">
        <v>0</v>
      </c>
      <c r="AN80" s="201">
        <v>0</v>
      </c>
      <c r="AO80">
        <v>0</v>
      </c>
      <c r="AP80" s="201">
        <v>74.86</v>
      </c>
      <c r="AQ80" s="201">
        <v>26.73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8.9600000000000009</v>
      </c>
      <c r="L81" s="201">
        <v>201.47</v>
      </c>
      <c r="M81" s="201">
        <v>27.1</v>
      </c>
      <c r="N81" s="201">
        <v>34.99</v>
      </c>
      <c r="O81" s="201">
        <v>0</v>
      </c>
      <c r="P81" s="201">
        <v>36.01</v>
      </c>
      <c r="Q81" s="201">
        <v>5.97</v>
      </c>
      <c r="R81" s="201">
        <v>12.16</v>
      </c>
      <c r="S81" s="201">
        <v>7.78</v>
      </c>
      <c r="T81" s="201">
        <v>0</v>
      </c>
      <c r="U81" s="201">
        <v>51.41</v>
      </c>
      <c r="V81" s="201">
        <v>4.22</v>
      </c>
      <c r="W81" s="201">
        <v>9.48</v>
      </c>
      <c r="X81" s="201">
        <v>29.13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29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70</v>
      </c>
      <c r="AL81" s="201">
        <v>0</v>
      </c>
      <c r="AM81" s="201">
        <v>0</v>
      </c>
      <c r="AN81" s="201">
        <v>0</v>
      </c>
      <c r="AO81">
        <v>0</v>
      </c>
      <c r="AP81" s="201">
        <v>74.86</v>
      </c>
      <c r="AQ81" s="201">
        <v>26.57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8.99</v>
      </c>
      <c r="L82" s="201">
        <v>201.47</v>
      </c>
      <c r="M82" s="201">
        <v>27.1</v>
      </c>
      <c r="N82" s="201">
        <v>34.99</v>
      </c>
      <c r="O82" s="201">
        <v>0</v>
      </c>
      <c r="P82" s="201">
        <v>36.01</v>
      </c>
      <c r="Q82" s="201">
        <v>5.97</v>
      </c>
      <c r="R82" s="201">
        <v>12.16</v>
      </c>
      <c r="S82" s="201">
        <v>7.78</v>
      </c>
      <c r="T82" s="201">
        <v>0</v>
      </c>
      <c r="U82" s="201">
        <v>51.41</v>
      </c>
      <c r="V82" s="201">
        <v>4.22</v>
      </c>
      <c r="W82" s="201">
        <v>9.48</v>
      </c>
      <c r="X82" s="201">
        <v>29.13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29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70</v>
      </c>
      <c r="AL82" s="201">
        <v>0</v>
      </c>
      <c r="AM82" s="201">
        <v>0</v>
      </c>
      <c r="AN82" s="201">
        <v>0</v>
      </c>
      <c r="AO82">
        <v>0</v>
      </c>
      <c r="AP82" s="201">
        <v>74.86</v>
      </c>
      <c r="AQ82" s="201">
        <v>26.57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8.99</v>
      </c>
      <c r="L83" s="201">
        <v>201.47</v>
      </c>
      <c r="M83" s="201">
        <v>27.1</v>
      </c>
      <c r="N83" s="201">
        <v>34.99</v>
      </c>
      <c r="O83" s="201">
        <v>0</v>
      </c>
      <c r="P83" s="201">
        <v>36.01</v>
      </c>
      <c r="Q83" s="201">
        <v>5.97</v>
      </c>
      <c r="R83" s="201">
        <v>12.16</v>
      </c>
      <c r="S83" s="201">
        <v>7.78</v>
      </c>
      <c r="T83" s="201">
        <v>0</v>
      </c>
      <c r="U83" s="201">
        <v>51.41</v>
      </c>
      <c r="V83" s="201">
        <v>4.22</v>
      </c>
      <c r="W83" s="201">
        <v>9.48</v>
      </c>
      <c r="X83" s="201">
        <v>29.13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29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70</v>
      </c>
      <c r="AL83" s="201">
        <v>0</v>
      </c>
      <c r="AM83" s="201">
        <v>0</v>
      </c>
      <c r="AN83" s="201">
        <v>0</v>
      </c>
      <c r="AO83">
        <v>0</v>
      </c>
      <c r="AP83" s="201">
        <v>74.86</v>
      </c>
      <c r="AQ83" s="201">
        <v>26.57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8.99</v>
      </c>
      <c r="L84" s="201">
        <v>201.47</v>
      </c>
      <c r="M84" s="201">
        <v>27.1</v>
      </c>
      <c r="N84" s="201">
        <v>34.99</v>
      </c>
      <c r="O84" s="201">
        <v>0</v>
      </c>
      <c r="P84" s="201">
        <v>36.01</v>
      </c>
      <c r="Q84" s="201">
        <v>5.97</v>
      </c>
      <c r="R84" s="201">
        <v>12.16</v>
      </c>
      <c r="S84" s="201">
        <v>7.78</v>
      </c>
      <c r="T84" s="201">
        <v>0</v>
      </c>
      <c r="U84" s="201">
        <v>51.41</v>
      </c>
      <c r="V84" s="201">
        <v>4.22</v>
      </c>
      <c r="W84" s="201">
        <v>9.48</v>
      </c>
      <c r="X84" s="201">
        <v>29.13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29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70</v>
      </c>
      <c r="AL84" s="201">
        <v>0</v>
      </c>
      <c r="AM84" s="201">
        <v>0</v>
      </c>
      <c r="AN84" s="201">
        <v>0</v>
      </c>
      <c r="AO84">
        <v>0</v>
      </c>
      <c r="AP84" s="201">
        <v>74.86</v>
      </c>
      <c r="AQ84" s="201">
        <v>26.57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8.99</v>
      </c>
      <c r="L85" s="201">
        <v>201.47</v>
      </c>
      <c r="M85" s="201">
        <v>27.1</v>
      </c>
      <c r="N85" s="201">
        <v>34.99</v>
      </c>
      <c r="O85" s="201">
        <v>0</v>
      </c>
      <c r="P85" s="201">
        <v>36.01</v>
      </c>
      <c r="Q85" s="201">
        <v>5.97</v>
      </c>
      <c r="R85" s="201">
        <v>12.16</v>
      </c>
      <c r="S85" s="201">
        <v>7.78</v>
      </c>
      <c r="T85" s="201">
        <v>0</v>
      </c>
      <c r="U85" s="201">
        <v>51.41</v>
      </c>
      <c r="V85" s="201">
        <v>4.22</v>
      </c>
      <c r="W85" s="201">
        <v>9.48</v>
      </c>
      <c r="X85" s="201">
        <v>29.13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29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74.44</v>
      </c>
      <c r="AL85" s="201">
        <v>0</v>
      </c>
      <c r="AM85" s="201">
        <v>0</v>
      </c>
      <c r="AN85" s="201">
        <v>0</v>
      </c>
      <c r="AO85">
        <v>0</v>
      </c>
      <c r="AP85" s="201">
        <v>74.86</v>
      </c>
      <c r="AQ85" s="201">
        <v>26.57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8.99</v>
      </c>
      <c r="L86" s="201">
        <v>201.47</v>
      </c>
      <c r="M86" s="201">
        <v>27.1</v>
      </c>
      <c r="N86" s="201">
        <v>34.99</v>
      </c>
      <c r="O86" s="201">
        <v>0</v>
      </c>
      <c r="P86" s="201">
        <v>36.01</v>
      </c>
      <c r="Q86" s="201">
        <v>5.97</v>
      </c>
      <c r="R86" s="201">
        <v>12.16</v>
      </c>
      <c r="S86" s="201">
        <v>7.78</v>
      </c>
      <c r="T86" s="201">
        <v>0</v>
      </c>
      <c r="U86" s="201">
        <v>51.41</v>
      </c>
      <c r="V86" s="201">
        <v>4.22</v>
      </c>
      <c r="W86" s="201">
        <v>9.48</v>
      </c>
      <c r="X86" s="201">
        <v>29.13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29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74.44</v>
      </c>
      <c r="AL86" s="201">
        <v>0</v>
      </c>
      <c r="AM86" s="201">
        <v>0</v>
      </c>
      <c r="AN86" s="201">
        <v>0</v>
      </c>
      <c r="AO86">
        <v>0</v>
      </c>
      <c r="AP86" s="201">
        <v>74.86</v>
      </c>
      <c r="AQ86" s="201">
        <v>26.57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8.99</v>
      </c>
      <c r="L87" s="201">
        <v>201.47</v>
      </c>
      <c r="M87" s="201">
        <v>27.1</v>
      </c>
      <c r="N87" s="201">
        <v>34.99</v>
      </c>
      <c r="O87" s="201">
        <v>0</v>
      </c>
      <c r="P87" s="201">
        <v>36.01</v>
      </c>
      <c r="Q87" s="201">
        <v>5.97</v>
      </c>
      <c r="R87" s="201">
        <v>12.16</v>
      </c>
      <c r="S87" s="201">
        <v>7.78</v>
      </c>
      <c r="T87" s="201">
        <v>0</v>
      </c>
      <c r="U87" s="201">
        <v>51.41</v>
      </c>
      <c r="V87" s="201">
        <v>4.22</v>
      </c>
      <c r="W87" s="201">
        <v>9.48</v>
      </c>
      <c r="X87" s="201">
        <v>29.13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29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72.569999999999993</v>
      </c>
      <c r="AL87" s="201">
        <v>0</v>
      </c>
      <c r="AM87" s="201">
        <v>0</v>
      </c>
      <c r="AN87" s="201">
        <v>0</v>
      </c>
      <c r="AO87">
        <v>0</v>
      </c>
      <c r="AP87" s="201">
        <v>74.86</v>
      </c>
      <c r="AQ87" s="201">
        <v>26.57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8.99</v>
      </c>
      <c r="L88" s="201">
        <v>201.47</v>
      </c>
      <c r="M88" s="201">
        <v>27.1</v>
      </c>
      <c r="N88" s="201">
        <v>34.99</v>
      </c>
      <c r="O88" s="201">
        <v>0</v>
      </c>
      <c r="P88" s="201">
        <v>36.01</v>
      </c>
      <c r="Q88" s="201">
        <v>5.97</v>
      </c>
      <c r="R88" s="201">
        <v>12.16</v>
      </c>
      <c r="S88" s="201">
        <v>7.78</v>
      </c>
      <c r="T88" s="201">
        <v>0</v>
      </c>
      <c r="U88" s="201">
        <v>51.41</v>
      </c>
      <c r="V88" s="201">
        <v>4.22</v>
      </c>
      <c r="W88" s="201">
        <v>9.48</v>
      </c>
      <c r="X88" s="201">
        <v>29.13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29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72.569999999999993</v>
      </c>
      <c r="AL88" s="201">
        <v>0</v>
      </c>
      <c r="AM88" s="201">
        <v>0</v>
      </c>
      <c r="AN88" s="201">
        <v>0</v>
      </c>
      <c r="AO88">
        <v>0</v>
      </c>
      <c r="AP88" s="201">
        <v>74.86</v>
      </c>
      <c r="AQ88" s="201">
        <v>26.57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8.99</v>
      </c>
      <c r="L89" s="201">
        <v>201.47</v>
      </c>
      <c r="M89" s="201">
        <v>27.1</v>
      </c>
      <c r="N89" s="201">
        <v>34.99</v>
      </c>
      <c r="O89" s="201">
        <v>0</v>
      </c>
      <c r="P89" s="201">
        <v>36.01</v>
      </c>
      <c r="Q89" s="201">
        <v>5.97</v>
      </c>
      <c r="R89" s="201">
        <v>12.16</v>
      </c>
      <c r="S89" s="201">
        <v>7.78</v>
      </c>
      <c r="T89" s="201">
        <v>0</v>
      </c>
      <c r="U89" s="201">
        <v>51.41</v>
      </c>
      <c r="V89" s="201">
        <v>4.22</v>
      </c>
      <c r="W89" s="201">
        <v>9.48</v>
      </c>
      <c r="X89" s="201">
        <v>29.13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29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72.569999999999993</v>
      </c>
      <c r="AL89" s="201">
        <v>0</v>
      </c>
      <c r="AM89" s="201">
        <v>0</v>
      </c>
      <c r="AN89" s="201">
        <v>0</v>
      </c>
      <c r="AO89">
        <v>0</v>
      </c>
      <c r="AP89" s="201">
        <v>74.86</v>
      </c>
      <c r="AQ89" s="201">
        <v>26.57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8.99</v>
      </c>
      <c r="L90" s="201">
        <v>201.47</v>
      </c>
      <c r="M90" s="201">
        <v>27.1</v>
      </c>
      <c r="N90" s="201">
        <v>34.99</v>
      </c>
      <c r="O90" s="201">
        <v>0</v>
      </c>
      <c r="P90" s="201">
        <v>36.01</v>
      </c>
      <c r="Q90" s="201">
        <v>5.97</v>
      </c>
      <c r="R90" s="201">
        <v>12.16</v>
      </c>
      <c r="S90" s="201">
        <v>7.78</v>
      </c>
      <c r="T90" s="201">
        <v>0</v>
      </c>
      <c r="U90" s="201">
        <v>51.41</v>
      </c>
      <c r="V90" s="201">
        <v>4.22</v>
      </c>
      <c r="W90" s="201">
        <v>9.48</v>
      </c>
      <c r="X90" s="201">
        <v>29.13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29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72.569999999999993</v>
      </c>
      <c r="AL90" s="201">
        <v>0</v>
      </c>
      <c r="AM90" s="201">
        <v>0</v>
      </c>
      <c r="AN90" s="201">
        <v>0</v>
      </c>
      <c r="AO90">
        <v>0</v>
      </c>
      <c r="AP90" s="201">
        <v>74.86</v>
      </c>
      <c r="AQ90" s="201">
        <v>26.57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8.99</v>
      </c>
      <c r="L91" s="201">
        <v>201.47</v>
      </c>
      <c r="M91" s="201">
        <v>27.1</v>
      </c>
      <c r="N91" s="201">
        <v>34.99</v>
      </c>
      <c r="O91" s="201">
        <v>0</v>
      </c>
      <c r="P91" s="201">
        <v>36.01</v>
      </c>
      <c r="Q91" s="201">
        <v>5.97</v>
      </c>
      <c r="R91" s="201">
        <v>12.16</v>
      </c>
      <c r="S91" s="201">
        <v>7.78</v>
      </c>
      <c r="T91" s="201">
        <v>0</v>
      </c>
      <c r="U91" s="201">
        <v>51.41</v>
      </c>
      <c r="V91" s="201">
        <v>4.22</v>
      </c>
      <c r="W91" s="201">
        <v>9.48</v>
      </c>
      <c r="X91" s="201">
        <v>29.13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29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72.569999999999993</v>
      </c>
      <c r="AL91" s="201">
        <v>0</v>
      </c>
      <c r="AM91" s="201">
        <v>0</v>
      </c>
      <c r="AN91" s="201">
        <v>0</v>
      </c>
      <c r="AO91">
        <v>0</v>
      </c>
      <c r="AP91" s="201">
        <v>74.86</v>
      </c>
      <c r="AQ91" s="201">
        <v>26.57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8.99</v>
      </c>
      <c r="L92" s="201">
        <v>201.47</v>
      </c>
      <c r="M92" s="201">
        <v>27.1</v>
      </c>
      <c r="N92" s="201">
        <v>34.99</v>
      </c>
      <c r="O92" s="201">
        <v>0</v>
      </c>
      <c r="P92" s="201">
        <v>36.01</v>
      </c>
      <c r="Q92" s="201">
        <v>5.97</v>
      </c>
      <c r="R92" s="201">
        <v>12.16</v>
      </c>
      <c r="S92" s="201">
        <v>7.78</v>
      </c>
      <c r="T92" s="201">
        <v>0</v>
      </c>
      <c r="U92" s="201">
        <v>51.41</v>
      </c>
      <c r="V92" s="201">
        <v>4.22</v>
      </c>
      <c r="W92" s="201">
        <v>9.48</v>
      </c>
      <c r="X92" s="201">
        <v>29.13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29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72.569999999999993</v>
      </c>
      <c r="AL92" s="201">
        <v>0</v>
      </c>
      <c r="AM92" s="201">
        <v>0</v>
      </c>
      <c r="AN92" s="201">
        <v>0</v>
      </c>
      <c r="AO92">
        <v>0</v>
      </c>
      <c r="AP92" s="201">
        <v>74.86</v>
      </c>
      <c r="AQ92" s="201">
        <v>26.57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8.99</v>
      </c>
      <c r="L93" s="201">
        <v>201.47</v>
      </c>
      <c r="M93" s="201">
        <v>27.1</v>
      </c>
      <c r="N93" s="201">
        <v>34.99</v>
      </c>
      <c r="O93" s="201">
        <v>0</v>
      </c>
      <c r="P93" s="201">
        <v>36.01</v>
      </c>
      <c r="Q93" s="201">
        <v>5.97</v>
      </c>
      <c r="R93" s="201">
        <v>12.16</v>
      </c>
      <c r="S93" s="201">
        <v>7.78</v>
      </c>
      <c r="T93" s="201">
        <v>0</v>
      </c>
      <c r="U93" s="201">
        <v>51.41</v>
      </c>
      <c r="V93" s="201">
        <v>4.22</v>
      </c>
      <c r="W93" s="201">
        <v>9.48</v>
      </c>
      <c r="X93" s="201">
        <v>29.13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29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71.38</v>
      </c>
      <c r="AL93" s="201">
        <v>0</v>
      </c>
      <c r="AM93" s="201">
        <v>0</v>
      </c>
      <c r="AN93" s="201">
        <v>0</v>
      </c>
      <c r="AO93">
        <v>0</v>
      </c>
      <c r="AP93" s="201">
        <v>74.86</v>
      </c>
      <c r="AQ93" s="201">
        <v>26.57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8.99</v>
      </c>
      <c r="L94" s="201">
        <v>201.47</v>
      </c>
      <c r="M94" s="201">
        <v>27.1</v>
      </c>
      <c r="N94" s="201">
        <v>34.99</v>
      </c>
      <c r="O94" s="201">
        <v>0</v>
      </c>
      <c r="P94" s="201">
        <v>36.01</v>
      </c>
      <c r="Q94" s="201">
        <v>5.97</v>
      </c>
      <c r="R94" s="201">
        <v>12.16</v>
      </c>
      <c r="S94" s="201">
        <v>7.78</v>
      </c>
      <c r="T94" s="201">
        <v>0</v>
      </c>
      <c r="U94" s="201">
        <v>51.41</v>
      </c>
      <c r="V94" s="201">
        <v>4.22</v>
      </c>
      <c r="W94" s="201">
        <v>9.48</v>
      </c>
      <c r="X94" s="201">
        <v>29.13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29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71.38</v>
      </c>
      <c r="AL94" s="201">
        <v>0</v>
      </c>
      <c r="AM94" s="201">
        <v>0</v>
      </c>
      <c r="AN94" s="201">
        <v>0</v>
      </c>
      <c r="AO94">
        <v>0</v>
      </c>
      <c r="AP94" s="201">
        <v>74.86</v>
      </c>
      <c r="AQ94" s="201">
        <v>26.57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8.99</v>
      </c>
      <c r="L95" s="201">
        <v>201.47</v>
      </c>
      <c r="M95" s="201">
        <v>27.1</v>
      </c>
      <c r="N95" s="201">
        <v>34.99</v>
      </c>
      <c r="O95" s="201">
        <v>0</v>
      </c>
      <c r="P95" s="201">
        <v>36.01</v>
      </c>
      <c r="Q95" s="201">
        <v>5.97</v>
      </c>
      <c r="R95" s="201">
        <v>12.16</v>
      </c>
      <c r="S95" s="201">
        <v>7.78</v>
      </c>
      <c r="T95" s="201">
        <v>0</v>
      </c>
      <c r="U95" s="201">
        <v>51.41</v>
      </c>
      <c r="V95" s="201">
        <v>4.22</v>
      </c>
      <c r="W95" s="201">
        <v>9.48</v>
      </c>
      <c r="X95" s="201">
        <v>29.13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29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71.38</v>
      </c>
      <c r="AL95" s="201">
        <v>0</v>
      </c>
      <c r="AM95" s="201">
        <v>0</v>
      </c>
      <c r="AN95" s="201">
        <v>0</v>
      </c>
      <c r="AO95">
        <v>0</v>
      </c>
      <c r="AP95" s="201">
        <v>74.86</v>
      </c>
      <c r="AQ95" s="201">
        <v>26.57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8.99</v>
      </c>
      <c r="L96" s="201">
        <v>201.47</v>
      </c>
      <c r="M96" s="201">
        <v>27.1</v>
      </c>
      <c r="N96" s="201">
        <v>34.99</v>
      </c>
      <c r="O96" s="201">
        <v>0</v>
      </c>
      <c r="P96" s="201">
        <v>36.01</v>
      </c>
      <c r="Q96" s="201">
        <v>5.97</v>
      </c>
      <c r="R96" s="201">
        <v>12.16</v>
      </c>
      <c r="S96" s="201">
        <v>7.78</v>
      </c>
      <c r="T96" s="201">
        <v>0</v>
      </c>
      <c r="U96" s="201">
        <v>51.41</v>
      </c>
      <c r="V96" s="201">
        <v>4.22</v>
      </c>
      <c r="W96" s="201">
        <v>9.48</v>
      </c>
      <c r="X96" s="201">
        <v>29.13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29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71.38</v>
      </c>
      <c r="AL96" s="201">
        <v>0</v>
      </c>
      <c r="AM96" s="201">
        <v>0</v>
      </c>
      <c r="AN96" s="201">
        <v>0</v>
      </c>
      <c r="AO96">
        <v>0</v>
      </c>
      <c r="AP96" s="201">
        <v>74.86</v>
      </c>
      <c r="AQ96" s="201">
        <v>26.57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8.99</v>
      </c>
      <c r="L97" s="201">
        <v>201.47</v>
      </c>
      <c r="M97" s="201">
        <v>27.1</v>
      </c>
      <c r="N97" s="201">
        <v>34.99</v>
      </c>
      <c r="O97" s="201">
        <v>0</v>
      </c>
      <c r="P97" s="201">
        <v>36.01</v>
      </c>
      <c r="Q97" s="201">
        <v>5.97</v>
      </c>
      <c r="R97" s="201">
        <v>12.16</v>
      </c>
      <c r="S97" s="201">
        <v>7.78</v>
      </c>
      <c r="T97" s="201">
        <v>0</v>
      </c>
      <c r="U97" s="201">
        <v>51.41</v>
      </c>
      <c r="V97" s="201">
        <v>4.22</v>
      </c>
      <c r="W97" s="201">
        <v>9.48</v>
      </c>
      <c r="X97" s="201">
        <v>30.33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29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71.38</v>
      </c>
      <c r="AL97" s="201">
        <v>0</v>
      </c>
      <c r="AM97" s="201">
        <v>0</v>
      </c>
      <c r="AN97" s="201">
        <v>0</v>
      </c>
      <c r="AO97">
        <v>0</v>
      </c>
      <c r="AP97" s="201">
        <v>74.86</v>
      </c>
      <c r="AQ97" s="201">
        <v>26.57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8.99</v>
      </c>
      <c r="L98" s="201">
        <v>201.47</v>
      </c>
      <c r="M98" s="201">
        <v>27.1</v>
      </c>
      <c r="N98" s="201">
        <v>34.99</v>
      </c>
      <c r="O98" s="201">
        <v>0</v>
      </c>
      <c r="P98" s="201">
        <v>36.01</v>
      </c>
      <c r="Q98" s="201">
        <v>5.97</v>
      </c>
      <c r="R98" s="201">
        <v>12.16</v>
      </c>
      <c r="S98" s="201">
        <v>7.78</v>
      </c>
      <c r="T98" s="201">
        <v>0</v>
      </c>
      <c r="U98" s="201">
        <v>51.41</v>
      </c>
      <c r="V98" s="201">
        <v>4.22</v>
      </c>
      <c r="W98" s="201">
        <v>9.48</v>
      </c>
      <c r="X98" s="201">
        <v>30.33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29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71.38</v>
      </c>
      <c r="AL98" s="201">
        <v>0</v>
      </c>
      <c r="AM98" s="201">
        <v>0</v>
      </c>
      <c r="AN98" s="201">
        <v>0</v>
      </c>
      <c r="AO98">
        <v>0</v>
      </c>
      <c r="AP98" s="201">
        <v>74.86</v>
      </c>
      <c r="AQ98" s="201">
        <v>26.57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0.19381000000000012</v>
      </c>
      <c r="L99">
        <f t="shared" si="0"/>
        <v>3.7060424999999997</v>
      </c>
      <c r="M99">
        <f t="shared" si="0"/>
        <v>0.65039999999999887</v>
      </c>
      <c r="N99">
        <f t="shared" si="0"/>
        <v>0.83975999999999806</v>
      </c>
      <c r="O99">
        <f t="shared" si="0"/>
        <v>0</v>
      </c>
      <c r="P99">
        <f t="shared" si="0"/>
        <v>0.86427500000000201</v>
      </c>
      <c r="Q99">
        <f t="shared" si="0"/>
        <v>0.13371750000000013</v>
      </c>
      <c r="R99">
        <f t="shared" si="0"/>
        <v>0.26562499999999989</v>
      </c>
      <c r="S99">
        <f t="shared" si="0"/>
        <v>0.16070249999999983</v>
      </c>
      <c r="T99">
        <f t="shared" si="0"/>
        <v>0</v>
      </c>
      <c r="U99">
        <f t="shared" si="0"/>
        <v>1.2338249999999982</v>
      </c>
      <c r="V99">
        <f t="shared" si="0"/>
        <v>9.3375000000000236E-2</v>
      </c>
      <c r="W99">
        <f t="shared" si="0"/>
        <v>0.22752000000000028</v>
      </c>
      <c r="X99">
        <f t="shared" si="0"/>
        <v>0.67857500000000137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0.69522000000000006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1.1377800000000005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1.5003299999999984</v>
      </c>
      <c r="AQ99">
        <f t="shared" si="0"/>
        <v>0.59148250000000036</v>
      </c>
      <c r="AR99">
        <f t="shared" si="0"/>
        <v>0.26947000000000021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2.78</v>
      </c>
      <c r="L3" s="201">
        <v>4.8600000000000003</v>
      </c>
      <c r="M3" s="201">
        <v>2.54</v>
      </c>
      <c r="N3" s="201">
        <v>2.83</v>
      </c>
      <c r="O3" s="201">
        <v>2.88</v>
      </c>
      <c r="P3" s="201">
        <v>4.54</v>
      </c>
      <c r="Q3" s="201">
        <v>0</v>
      </c>
      <c r="R3" s="201">
        <v>0.67</v>
      </c>
      <c r="S3" s="201">
        <v>0.56000000000000005</v>
      </c>
      <c r="T3" s="201">
        <v>1.56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43.25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3.79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4.04</v>
      </c>
      <c r="AZ3" s="201">
        <v>5.14</v>
      </c>
      <c r="BA3" s="201">
        <v>3.28</v>
      </c>
      <c r="BB3" s="201">
        <v>2.7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2.78</v>
      </c>
      <c r="L4" s="201">
        <v>5.92</v>
      </c>
      <c r="M4" s="201">
        <v>2.54</v>
      </c>
      <c r="N4" s="201">
        <v>2.83</v>
      </c>
      <c r="O4" s="201">
        <v>2.88</v>
      </c>
      <c r="P4" s="201">
        <v>4.54</v>
      </c>
      <c r="Q4" s="201">
        <v>0</v>
      </c>
      <c r="R4" s="201">
        <v>0.67</v>
      </c>
      <c r="S4" s="201">
        <v>0.56000000000000005</v>
      </c>
      <c r="T4" s="201">
        <v>1.56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43.25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3.79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4.04</v>
      </c>
      <c r="AZ4" s="201">
        <v>5.14</v>
      </c>
      <c r="BA4" s="201">
        <v>3.28</v>
      </c>
      <c r="BB4" s="201">
        <v>2.7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2.78</v>
      </c>
      <c r="L5" s="201">
        <v>5.92</v>
      </c>
      <c r="M5" s="201">
        <v>2.54</v>
      </c>
      <c r="N5" s="201">
        <v>2.83</v>
      </c>
      <c r="O5" s="201">
        <v>2.88</v>
      </c>
      <c r="P5" s="201">
        <v>4.54</v>
      </c>
      <c r="Q5" s="201">
        <v>0</v>
      </c>
      <c r="R5" s="201">
        <v>0.67</v>
      </c>
      <c r="S5" s="201">
        <v>0.56000000000000005</v>
      </c>
      <c r="T5" s="201">
        <v>1.56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43.25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3.79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4.04</v>
      </c>
      <c r="AZ5" s="201">
        <v>5.14</v>
      </c>
      <c r="BA5" s="201">
        <v>3.28</v>
      </c>
      <c r="BB5" s="201">
        <v>2.7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2.78</v>
      </c>
      <c r="L6" s="201">
        <v>5.92</v>
      </c>
      <c r="M6" s="201">
        <v>2.54</v>
      </c>
      <c r="N6" s="201">
        <v>2.83</v>
      </c>
      <c r="O6" s="201">
        <v>2.88</v>
      </c>
      <c r="P6" s="201">
        <v>4.54</v>
      </c>
      <c r="Q6" s="201">
        <v>0</v>
      </c>
      <c r="R6" s="201">
        <v>0.67</v>
      </c>
      <c r="S6" s="201">
        <v>0.56000000000000005</v>
      </c>
      <c r="T6" s="201">
        <v>1.56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42.74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3.79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4.04</v>
      </c>
      <c r="AZ6" s="201">
        <v>5.14</v>
      </c>
      <c r="BA6" s="201">
        <v>3.28</v>
      </c>
      <c r="BB6" s="201">
        <v>2.7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2.78</v>
      </c>
      <c r="L7" s="201">
        <v>5.92</v>
      </c>
      <c r="M7" s="201">
        <v>2.54</v>
      </c>
      <c r="N7" s="201">
        <v>2.83</v>
      </c>
      <c r="O7" s="201">
        <v>2.88</v>
      </c>
      <c r="P7" s="201">
        <v>4.54</v>
      </c>
      <c r="Q7" s="201">
        <v>0</v>
      </c>
      <c r="R7" s="201">
        <v>0.67</v>
      </c>
      <c r="S7" s="201">
        <v>0.56000000000000005</v>
      </c>
      <c r="T7" s="201">
        <v>1.56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42.74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3.79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4.04</v>
      </c>
      <c r="AZ7" s="201">
        <v>5.14</v>
      </c>
      <c r="BA7" s="201">
        <v>3.28</v>
      </c>
      <c r="BB7" s="201">
        <v>2.7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2.78</v>
      </c>
      <c r="L8" s="201">
        <v>5.92</v>
      </c>
      <c r="M8" s="201">
        <v>2.54</v>
      </c>
      <c r="N8" s="201">
        <v>2.83</v>
      </c>
      <c r="O8" s="201">
        <v>2.88</v>
      </c>
      <c r="P8" s="201">
        <v>4.54</v>
      </c>
      <c r="Q8" s="201">
        <v>0</v>
      </c>
      <c r="R8" s="201">
        <v>0.67</v>
      </c>
      <c r="S8" s="201">
        <v>0.56000000000000005</v>
      </c>
      <c r="T8" s="201">
        <v>1.56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42.74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3.79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4.04</v>
      </c>
      <c r="AZ8" s="201">
        <v>5.14</v>
      </c>
      <c r="BA8" s="201">
        <v>3.28</v>
      </c>
      <c r="BB8" s="201">
        <v>2.7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2.78</v>
      </c>
      <c r="L9" s="201">
        <v>5.92</v>
      </c>
      <c r="M9" s="201">
        <v>2.54</v>
      </c>
      <c r="N9" s="201">
        <v>2.83</v>
      </c>
      <c r="O9" s="201">
        <v>2.88</v>
      </c>
      <c r="P9" s="201">
        <v>4.54</v>
      </c>
      <c r="Q9" s="201">
        <v>0</v>
      </c>
      <c r="R9" s="201">
        <v>0.67</v>
      </c>
      <c r="S9" s="201">
        <v>0.56000000000000005</v>
      </c>
      <c r="T9" s="201">
        <v>1.56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42.74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3.79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4.04</v>
      </c>
      <c r="AZ9" s="201">
        <v>5.14</v>
      </c>
      <c r="BA9" s="201">
        <v>3.28</v>
      </c>
      <c r="BB9" s="201">
        <v>2.7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2.78</v>
      </c>
      <c r="L10" s="201">
        <v>5.92</v>
      </c>
      <c r="M10" s="201">
        <v>2.54</v>
      </c>
      <c r="N10" s="201">
        <v>2.83</v>
      </c>
      <c r="O10" s="201">
        <v>2.88</v>
      </c>
      <c r="P10" s="201">
        <v>4.54</v>
      </c>
      <c r="Q10" s="201">
        <v>0</v>
      </c>
      <c r="R10" s="201">
        <v>0.67</v>
      </c>
      <c r="S10" s="201">
        <v>0.56000000000000005</v>
      </c>
      <c r="T10" s="201">
        <v>1.56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42.74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3.79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4.04</v>
      </c>
      <c r="AZ10" s="201">
        <v>5.14</v>
      </c>
      <c r="BA10" s="201">
        <v>3.28</v>
      </c>
      <c r="BB10" s="201">
        <v>2.7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2.78</v>
      </c>
      <c r="L11" s="201">
        <v>5.92</v>
      </c>
      <c r="M11" s="201">
        <v>2.54</v>
      </c>
      <c r="N11" s="201">
        <v>2.83</v>
      </c>
      <c r="O11" s="201">
        <v>2.88</v>
      </c>
      <c r="P11" s="201">
        <v>4.54</v>
      </c>
      <c r="Q11" s="201">
        <v>0</v>
      </c>
      <c r="R11" s="201">
        <v>0.67</v>
      </c>
      <c r="S11" s="201">
        <v>0.56000000000000005</v>
      </c>
      <c r="T11" s="201">
        <v>1.56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42.74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3.79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4.04</v>
      </c>
      <c r="AZ11" s="201">
        <v>5.14</v>
      </c>
      <c r="BA11" s="201">
        <v>3.28</v>
      </c>
      <c r="BB11" s="201">
        <v>2.7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2.78</v>
      </c>
      <c r="L12" s="201">
        <v>5.92</v>
      </c>
      <c r="M12" s="201">
        <v>2.54</v>
      </c>
      <c r="N12" s="201">
        <v>2.83</v>
      </c>
      <c r="O12" s="201">
        <v>2.88</v>
      </c>
      <c r="P12" s="201">
        <v>4.54</v>
      </c>
      <c r="Q12" s="201">
        <v>0</v>
      </c>
      <c r="R12" s="201">
        <v>0.67</v>
      </c>
      <c r="S12" s="201">
        <v>0.56000000000000005</v>
      </c>
      <c r="T12" s="201">
        <v>1.56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42.74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3.79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4.04</v>
      </c>
      <c r="AZ12" s="201">
        <v>5.14</v>
      </c>
      <c r="BA12" s="201">
        <v>3.28</v>
      </c>
      <c r="BB12" s="201">
        <v>2.7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2.78</v>
      </c>
      <c r="L13" s="201">
        <v>5.92</v>
      </c>
      <c r="M13" s="201">
        <v>2.54</v>
      </c>
      <c r="N13" s="201">
        <v>2.83</v>
      </c>
      <c r="O13" s="201">
        <v>2.88</v>
      </c>
      <c r="P13" s="201">
        <v>4.54</v>
      </c>
      <c r="Q13" s="201">
        <v>0</v>
      </c>
      <c r="R13" s="201">
        <v>0.67</v>
      </c>
      <c r="S13" s="201">
        <v>0.56000000000000005</v>
      </c>
      <c r="T13" s="201">
        <v>1.56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42.74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5.29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4.04</v>
      </c>
      <c r="AZ13" s="201">
        <v>5.14</v>
      </c>
      <c r="BA13" s="201">
        <v>3.28</v>
      </c>
      <c r="BB13" s="201">
        <v>2.7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2.78</v>
      </c>
      <c r="L14" s="201">
        <v>5.92</v>
      </c>
      <c r="M14" s="201">
        <v>2.54</v>
      </c>
      <c r="N14" s="201">
        <v>2.83</v>
      </c>
      <c r="O14" s="201">
        <v>2.88</v>
      </c>
      <c r="P14" s="201">
        <v>4.54</v>
      </c>
      <c r="Q14" s="201">
        <v>0</v>
      </c>
      <c r="R14" s="201">
        <v>0.67</v>
      </c>
      <c r="S14" s="201">
        <v>0.56000000000000005</v>
      </c>
      <c r="T14" s="201">
        <v>1.56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42.74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5.61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4.04</v>
      </c>
      <c r="AZ14" s="201">
        <v>5.14</v>
      </c>
      <c r="BA14" s="201">
        <v>3.28</v>
      </c>
      <c r="BB14" s="201">
        <v>2.7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2.78</v>
      </c>
      <c r="L15" s="201">
        <v>5.92</v>
      </c>
      <c r="M15" s="201">
        <v>2.54</v>
      </c>
      <c r="N15" s="201">
        <v>2.83</v>
      </c>
      <c r="O15" s="201">
        <v>2.88</v>
      </c>
      <c r="P15" s="201">
        <v>4.54</v>
      </c>
      <c r="Q15" s="201">
        <v>0</v>
      </c>
      <c r="R15" s="201">
        <v>0.67</v>
      </c>
      <c r="S15" s="201">
        <v>0.56000000000000005</v>
      </c>
      <c r="T15" s="201">
        <v>1.56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42.74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5.8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4.04</v>
      </c>
      <c r="AZ15" s="201">
        <v>5.14</v>
      </c>
      <c r="BA15" s="201">
        <v>3.28</v>
      </c>
      <c r="BB15" s="201">
        <v>2.7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2.78</v>
      </c>
      <c r="L16" s="201">
        <v>5.92</v>
      </c>
      <c r="M16" s="201">
        <v>2.54</v>
      </c>
      <c r="N16" s="201">
        <v>2.83</v>
      </c>
      <c r="O16" s="201">
        <v>2.88</v>
      </c>
      <c r="P16" s="201">
        <v>4.54</v>
      </c>
      <c r="Q16" s="201">
        <v>0</v>
      </c>
      <c r="R16" s="201">
        <v>0.67</v>
      </c>
      <c r="S16" s="201">
        <v>0.56000000000000005</v>
      </c>
      <c r="T16" s="201">
        <v>1.56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42.74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5.8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4.04</v>
      </c>
      <c r="AZ16" s="201">
        <v>5.14</v>
      </c>
      <c r="BA16" s="201">
        <v>3.28</v>
      </c>
      <c r="BB16" s="201">
        <v>2.7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2.78</v>
      </c>
      <c r="L17" s="201">
        <v>5.92</v>
      </c>
      <c r="M17" s="201">
        <v>2.54</v>
      </c>
      <c r="N17" s="201">
        <v>2.83</v>
      </c>
      <c r="O17" s="201">
        <v>2.88</v>
      </c>
      <c r="P17" s="201">
        <v>4.54</v>
      </c>
      <c r="Q17" s="201">
        <v>0</v>
      </c>
      <c r="R17" s="201">
        <v>0.67</v>
      </c>
      <c r="S17" s="201">
        <v>0.56000000000000005</v>
      </c>
      <c r="T17" s="201">
        <v>1.56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42.74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5.8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4.04</v>
      </c>
      <c r="AZ17" s="201">
        <v>5.14</v>
      </c>
      <c r="BA17" s="201">
        <v>3.28</v>
      </c>
      <c r="BB17" s="201">
        <v>2.7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2.78</v>
      </c>
      <c r="L18" s="201">
        <v>5.92</v>
      </c>
      <c r="M18" s="201">
        <v>2.54</v>
      </c>
      <c r="N18" s="201">
        <v>2.83</v>
      </c>
      <c r="O18" s="201">
        <v>2.88</v>
      </c>
      <c r="P18" s="201">
        <v>4.54</v>
      </c>
      <c r="Q18" s="201">
        <v>0</v>
      </c>
      <c r="R18" s="201">
        <v>0.67</v>
      </c>
      <c r="S18" s="201">
        <v>0.56000000000000005</v>
      </c>
      <c r="T18" s="201">
        <v>1.56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42.74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5.8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4.04</v>
      </c>
      <c r="AZ18" s="201">
        <v>5.14</v>
      </c>
      <c r="BA18" s="201">
        <v>3.28</v>
      </c>
      <c r="BB18" s="201">
        <v>2.7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2.78</v>
      </c>
      <c r="L19" s="201">
        <v>5.92</v>
      </c>
      <c r="M19" s="201">
        <v>2.54</v>
      </c>
      <c r="N19" s="201">
        <v>2.83</v>
      </c>
      <c r="O19" s="201">
        <v>2.88</v>
      </c>
      <c r="P19" s="201">
        <v>4.54</v>
      </c>
      <c r="Q19" s="201">
        <v>0</v>
      </c>
      <c r="R19" s="201">
        <v>0.67</v>
      </c>
      <c r="S19" s="201">
        <v>0.56000000000000005</v>
      </c>
      <c r="T19" s="201">
        <v>1.56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42.74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6.1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4.04</v>
      </c>
      <c r="AZ19" s="201">
        <v>5.14</v>
      </c>
      <c r="BA19" s="201">
        <v>3.28</v>
      </c>
      <c r="BB19" s="201">
        <v>2.7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2.78</v>
      </c>
      <c r="L20" s="201">
        <v>5.92</v>
      </c>
      <c r="M20" s="201">
        <v>2.54</v>
      </c>
      <c r="N20" s="201">
        <v>2.83</v>
      </c>
      <c r="O20" s="201">
        <v>2.88</v>
      </c>
      <c r="P20" s="201">
        <v>4.54</v>
      </c>
      <c r="Q20" s="201">
        <v>0</v>
      </c>
      <c r="R20" s="201">
        <v>0.67</v>
      </c>
      <c r="S20" s="201">
        <v>0.56000000000000005</v>
      </c>
      <c r="T20" s="201">
        <v>1.56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42.74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6.41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4.04</v>
      </c>
      <c r="AZ20" s="201">
        <v>5.14</v>
      </c>
      <c r="BA20" s="201">
        <v>3.28</v>
      </c>
      <c r="BB20" s="201">
        <v>2.7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2.78</v>
      </c>
      <c r="L21" s="201">
        <v>5.92</v>
      </c>
      <c r="M21" s="201">
        <v>2.54</v>
      </c>
      <c r="N21" s="201">
        <v>2.83</v>
      </c>
      <c r="O21" s="201">
        <v>2.88</v>
      </c>
      <c r="P21" s="201">
        <v>4.54</v>
      </c>
      <c r="Q21" s="201">
        <v>0</v>
      </c>
      <c r="R21" s="201">
        <v>0.67</v>
      </c>
      <c r="S21" s="201">
        <v>0.56000000000000005</v>
      </c>
      <c r="T21" s="201">
        <v>1.56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42.74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6.72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4.04</v>
      </c>
      <c r="AZ21" s="201">
        <v>5.14</v>
      </c>
      <c r="BA21" s="201">
        <v>3.27</v>
      </c>
      <c r="BB21" s="201">
        <v>2.7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2.78</v>
      </c>
      <c r="L22" s="201">
        <v>5.92</v>
      </c>
      <c r="M22" s="201">
        <v>2.54</v>
      </c>
      <c r="N22" s="201">
        <v>2.83</v>
      </c>
      <c r="O22" s="201">
        <v>2.88</v>
      </c>
      <c r="P22" s="201">
        <v>4.54</v>
      </c>
      <c r="Q22" s="201">
        <v>0</v>
      </c>
      <c r="R22" s="201">
        <v>0.67</v>
      </c>
      <c r="S22" s="201">
        <v>0.56000000000000005</v>
      </c>
      <c r="T22" s="201">
        <v>1.56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42.74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7.02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4.04</v>
      </c>
      <c r="AZ22" s="201">
        <v>5.14</v>
      </c>
      <c r="BA22" s="201">
        <v>3.27</v>
      </c>
      <c r="BB22" s="201">
        <v>2.7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2.78</v>
      </c>
      <c r="L23" s="201">
        <v>5.92</v>
      </c>
      <c r="M23" s="201">
        <v>2.54</v>
      </c>
      <c r="N23" s="201">
        <v>2.83</v>
      </c>
      <c r="O23" s="201">
        <v>2.88</v>
      </c>
      <c r="P23" s="201">
        <v>4.54</v>
      </c>
      <c r="Q23" s="201">
        <v>0</v>
      </c>
      <c r="R23" s="201">
        <v>0.67</v>
      </c>
      <c r="S23" s="201">
        <v>0.62</v>
      </c>
      <c r="T23" s="201">
        <v>1.56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42.74</v>
      </c>
      <c r="AF23" s="201">
        <v>0</v>
      </c>
      <c r="AG23" s="201">
        <v>0</v>
      </c>
      <c r="AH23" s="201">
        <v>0</v>
      </c>
      <c r="AI23" s="201">
        <v>19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7.32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4.04</v>
      </c>
      <c r="AZ23" s="201">
        <v>5.14</v>
      </c>
      <c r="BA23" s="201">
        <v>3.27</v>
      </c>
      <c r="BB23" s="201">
        <v>2.7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2.78</v>
      </c>
      <c r="L24" s="201">
        <v>5.92</v>
      </c>
      <c r="M24" s="201">
        <v>2.54</v>
      </c>
      <c r="N24" s="201">
        <v>2.83</v>
      </c>
      <c r="O24" s="201">
        <v>2.88</v>
      </c>
      <c r="P24" s="201">
        <v>4.54</v>
      </c>
      <c r="Q24" s="201">
        <v>0</v>
      </c>
      <c r="R24" s="201">
        <v>0.67</v>
      </c>
      <c r="S24" s="201">
        <v>0.62</v>
      </c>
      <c r="T24" s="201">
        <v>1.56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42.74</v>
      </c>
      <c r="AF24" s="201">
        <v>0</v>
      </c>
      <c r="AG24" s="201">
        <v>0</v>
      </c>
      <c r="AH24" s="201">
        <v>0</v>
      </c>
      <c r="AI24" s="201">
        <v>19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7.58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4.04</v>
      </c>
      <c r="AZ24" s="201">
        <v>5.14</v>
      </c>
      <c r="BA24" s="201">
        <v>3.27</v>
      </c>
      <c r="BB24" s="201">
        <v>2.7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2.78</v>
      </c>
      <c r="L25" s="201">
        <v>5.92</v>
      </c>
      <c r="M25" s="201">
        <v>2.54</v>
      </c>
      <c r="N25" s="201">
        <v>2.83</v>
      </c>
      <c r="O25" s="201">
        <v>2.88</v>
      </c>
      <c r="P25" s="201">
        <v>4.54</v>
      </c>
      <c r="Q25" s="201">
        <v>0</v>
      </c>
      <c r="R25" s="201">
        <v>0.67</v>
      </c>
      <c r="S25" s="201">
        <v>0.62</v>
      </c>
      <c r="T25" s="201">
        <v>1.56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42.74</v>
      </c>
      <c r="AF25" s="201">
        <v>0</v>
      </c>
      <c r="AG25" s="201">
        <v>0</v>
      </c>
      <c r="AH25" s="201">
        <v>0</v>
      </c>
      <c r="AI25" s="201">
        <v>19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7.58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4.04</v>
      </c>
      <c r="AZ25" s="201">
        <v>5.14</v>
      </c>
      <c r="BA25" s="201">
        <v>3.27</v>
      </c>
      <c r="BB25" s="201">
        <v>2.7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2.78</v>
      </c>
      <c r="L26" s="201">
        <v>5.92</v>
      </c>
      <c r="M26" s="201">
        <v>2.54</v>
      </c>
      <c r="N26" s="201">
        <v>2.83</v>
      </c>
      <c r="O26" s="201">
        <v>2.88</v>
      </c>
      <c r="P26" s="201">
        <v>4.54</v>
      </c>
      <c r="Q26" s="201">
        <v>0</v>
      </c>
      <c r="R26" s="201">
        <v>0.67</v>
      </c>
      <c r="S26" s="201">
        <v>0.62</v>
      </c>
      <c r="T26" s="201">
        <v>1.56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42.74</v>
      </c>
      <c r="AF26" s="201">
        <v>0</v>
      </c>
      <c r="AG26" s="201">
        <v>0</v>
      </c>
      <c r="AH26" s="201">
        <v>0</v>
      </c>
      <c r="AI26" s="201">
        <v>19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7.58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4.04</v>
      </c>
      <c r="AZ26" s="201">
        <v>5.14</v>
      </c>
      <c r="BA26" s="201">
        <v>3.27</v>
      </c>
      <c r="BB26" s="201">
        <v>2.12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2.78</v>
      </c>
      <c r="L27" s="201">
        <v>5.92</v>
      </c>
      <c r="M27" s="201">
        <v>2.54</v>
      </c>
      <c r="N27" s="201">
        <v>2.83</v>
      </c>
      <c r="O27" s="201">
        <v>2.88</v>
      </c>
      <c r="P27" s="201">
        <v>4.54</v>
      </c>
      <c r="Q27" s="201">
        <v>0</v>
      </c>
      <c r="R27" s="201">
        <v>0.67</v>
      </c>
      <c r="S27" s="201">
        <v>0.56000000000000005</v>
      </c>
      <c r="T27" s="201">
        <v>1.55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42.74</v>
      </c>
      <c r="AF27" s="201">
        <v>0</v>
      </c>
      <c r="AG27" s="201">
        <v>0</v>
      </c>
      <c r="AH27" s="201">
        <v>0</v>
      </c>
      <c r="AI27" s="201">
        <v>19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7.68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4.04</v>
      </c>
      <c r="AZ27" s="201">
        <v>5.14</v>
      </c>
      <c r="BA27" s="201">
        <v>3.27</v>
      </c>
      <c r="BB27" s="201">
        <v>2.69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2.78</v>
      </c>
      <c r="L28" s="201">
        <v>5.92</v>
      </c>
      <c r="M28" s="201">
        <v>2.54</v>
      </c>
      <c r="N28" s="201">
        <v>2.83</v>
      </c>
      <c r="O28" s="201">
        <v>2.88</v>
      </c>
      <c r="P28" s="201">
        <v>4.54</v>
      </c>
      <c r="Q28" s="201">
        <v>0</v>
      </c>
      <c r="R28" s="201">
        <v>0.67</v>
      </c>
      <c r="S28" s="201">
        <v>0.56000000000000005</v>
      </c>
      <c r="T28" s="201">
        <v>1.55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42.74</v>
      </c>
      <c r="AF28" s="201">
        <v>0</v>
      </c>
      <c r="AG28" s="201">
        <v>0</v>
      </c>
      <c r="AH28" s="201">
        <v>0</v>
      </c>
      <c r="AI28" s="201">
        <v>19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7.68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4.04</v>
      </c>
      <c r="AZ28" s="201">
        <v>5.14</v>
      </c>
      <c r="BA28" s="201">
        <v>3.27</v>
      </c>
      <c r="BB28" s="201">
        <v>2.69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2.78</v>
      </c>
      <c r="L29" s="201">
        <v>5.92</v>
      </c>
      <c r="M29" s="201">
        <v>2.54</v>
      </c>
      <c r="N29" s="201">
        <v>2.83</v>
      </c>
      <c r="O29" s="201">
        <v>2.88</v>
      </c>
      <c r="P29" s="201">
        <v>4.54</v>
      </c>
      <c r="Q29" s="201">
        <v>0</v>
      </c>
      <c r="R29" s="201">
        <v>0.67</v>
      </c>
      <c r="S29" s="201">
        <v>0.62</v>
      </c>
      <c r="T29" s="201">
        <v>1.55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42.74</v>
      </c>
      <c r="AF29" s="201">
        <v>0</v>
      </c>
      <c r="AG29" s="201">
        <v>0</v>
      </c>
      <c r="AH29" s="201">
        <v>0</v>
      </c>
      <c r="AI29" s="201">
        <v>19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7.68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4.04</v>
      </c>
      <c r="AZ29" s="201">
        <v>5.14</v>
      </c>
      <c r="BA29" s="201">
        <v>3.27</v>
      </c>
      <c r="BB29" s="201">
        <v>2.69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2.78</v>
      </c>
      <c r="L30" s="201">
        <v>5.92</v>
      </c>
      <c r="M30" s="201">
        <v>2.54</v>
      </c>
      <c r="N30" s="201">
        <v>2.83</v>
      </c>
      <c r="O30" s="201">
        <v>2.88</v>
      </c>
      <c r="P30" s="201">
        <v>4.54</v>
      </c>
      <c r="Q30" s="201">
        <v>0</v>
      </c>
      <c r="R30" s="201">
        <v>0.67</v>
      </c>
      <c r="S30" s="201">
        <v>0.62</v>
      </c>
      <c r="T30" s="201">
        <v>1.55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42.74</v>
      </c>
      <c r="AF30" s="201">
        <v>0</v>
      </c>
      <c r="AG30" s="201">
        <v>0</v>
      </c>
      <c r="AH30" s="201">
        <v>0</v>
      </c>
      <c r="AI30" s="201">
        <v>19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7.68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4.04</v>
      </c>
      <c r="AZ30" s="201">
        <v>5.14</v>
      </c>
      <c r="BA30" s="201">
        <v>3.27</v>
      </c>
      <c r="BB30" s="201">
        <v>2.69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2.78</v>
      </c>
      <c r="L31" s="201">
        <v>5.92</v>
      </c>
      <c r="M31" s="201">
        <v>2.54</v>
      </c>
      <c r="N31" s="201">
        <v>2.83</v>
      </c>
      <c r="O31" s="201">
        <v>2.88</v>
      </c>
      <c r="P31" s="201">
        <v>4.54</v>
      </c>
      <c r="Q31" s="201">
        <v>0</v>
      </c>
      <c r="R31" s="201">
        <v>0.67</v>
      </c>
      <c r="S31" s="201">
        <v>0.62</v>
      </c>
      <c r="T31" s="201">
        <v>1.55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42.74</v>
      </c>
      <c r="AF31" s="201">
        <v>0</v>
      </c>
      <c r="AG31" s="201">
        <v>0</v>
      </c>
      <c r="AH31" s="201">
        <v>0</v>
      </c>
      <c r="AI31" s="201">
        <v>19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7.68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4.04</v>
      </c>
      <c r="AZ31" s="201">
        <v>5.14</v>
      </c>
      <c r="BA31" s="201">
        <v>3.27</v>
      </c>
      <c r="BB31" s="201">
        <v>2.69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2.78</v>
      </c>
      <c r="L32" s="201">
        <v>5.92</v>
      </c>
      <c r="M32" s="201">
        <v>2.54</v>
      </c>
      <c r="N32" s="201">
        <v>2.83</v>
      </c>
      <c r="O32" s="201">
        <v>2.88</v>
      </c>
      <c r="P32" s="201">
        <v>4.54</v>
      </c>
      <c r="Q32" s="201">
        <v>0</v>
      </c>
      <c r="R32" s="201">
        <v>0.67</v>
      </c>
      <c r="S32" s="201">
        <v>0.62</v>
      </c>
      <c r="T32" s="201">
        <v>1.55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42.74</v>
      </c>
      <c r="AF32" s="201">
        <v>0</v>
      </c>
      <c r="AG32" s="201">
        <v>0</v>
      </c>
      <c r="AH32" s="201">
        <v>0</v>
      </c>
      <c r="AI32" s="201">
        <v>19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7.68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4.04</v>
      </c>
      <c r="AZ32" s="201">
        <v>5.14</v>
      </c>
      <c r="BA32" s="201">
        <v>3.27</v>
      </c>
      <c r="BB32" s="201">
        <v>2.69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2.54</v>
      </c>
      <c r="N33" s="201">
        <v>2.83</v>
      </c>
      <c r="O33" s="201">
        <v>2.88</v>
      </c>
      <c r="P33" s="201">
        <v>4.54</v>
      </c>
      <c r="Q33" s="201">
        <v>0</v>
      </c>
      <c r="R33" s="201">
        <v>0</v>
      </c>
      <c r="S33" s="201">
        <v>0</v>
      </c>
      <c r="T33" s="201">
        <v>0.82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42.74</v>
      </c>
      <c r="AF33" s="201">
        <v>0</v>
      </c>
      <c r="AG33" s="201">
        <v>0</v>
      </c>
      <c r="AH33" s="201">
        <v>0</v>
      </c>
      <c r="AI33" s="201">
        <v>19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4.04</v>
      </c>
      <c r="AZ33" s="201">
        <v>5.14</v>
      </c>
      <c r="BA33" s="201">
        <v>3.27</v>
      </c>
      <c r="BB33" s="201">
        <v>1.38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2.54</v>
      </c>
      <c r="N34" s="201">
        <v>2.83</v>
      </c>
      <c r="O34" s="201">
        <v>2.88</v>
      </c>
      <c r="P34" s="201">
        <v>4.54</v>
      </c>
      <c r="Q34" s="201">
        <v>0</v>
      </c>
      <c r="R34" s="201">
        <v>0</v>
      </c>
      <c r="S34" s="201">
        <v>0</v>
      </c>
      <c r="T34" s="201">
        <v>0.82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42.74</v>
      </c>
      <c r="AF34" s="201">
        <v>0</v>
      </c>
      <c r="AG34" s="201">
        <v>0</v>
      </c>
      <c r="AH34" s="201">
        <v>0</v>
      </c>
      <c r="AI34" s="201">
        <v>19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4.04</v>
      </c>
      <c r="AZ34" s="201">
        <v>5.14</v>
      </c>
      <c r="BA34" s="201">
        <v>3.27</v>
      </c>
      <c r="BB34" s="201">
        <v>1.38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2.54</v>
      </c>
      <c r="N35" s="201">
        <v>2.83</v>
      </c>
      <c r="O35" s="201">
        <v>2.88</v>
      </c>
      <c r="P35" s="201">
        <v>4.54</v>
      </c>
      <c r="Q35" s="201">
        <v>0</v>
      </c>
      <c r="R35" s="201">
        <v>0</v>
      </c>
      <c r="S35" s="201">
        <v>0</v>
      </c>
      <c r="T35" s="201">
        <v>0.82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42.74</v>
      </c>
      <c r="AF35" s="201">
        <v>0</v>
      </c>
      <c r="AG35" s="201">
        <v>0</v>
      </c>
      <c r="AH35" s="201">
        <v>0</v>
      </c>
      <c r="AI35" s="201">
        <v>19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4.04</v>
      </c>
      <c r="AZ35" s="201">
        <v>5.14</v>
      </c>
      <c r="BA35" s="201">
        <v>3.27</v>
      </c>
      <c r="BB35" s="201">
        <v>1.38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2.54</v>
      </c>
      <c r="N36" s="201">
        <v>2.83</v>
      </c>
      <c r="O36" s="201">
        <v>2.88</v>
      </c>
      <c r="P36" s="201">
        <v>4.54</v>
      </c>
      <c r="Q36" s="201">
        <v>0</v>
      </c>
      <c r="R36" s="201">
        <v>0</v>
      </c>
      <c r="S36" s="201">
        <v>0</v>
      </c>
      <c r="T36" s="201">
        <v>0.82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42.74</v>
      </c>
      <c r="AF36" s="201">
        <v>0</v>
      </c>
      <c r="AG36" s="201">
        <v>0</v>
      </c>
      <c r="AH36" s="201">
        <v>0</v>
      </c>
      <c r="AI36" s="201">
        <v>19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4.04</v>
      </c>
      <c r="AZ36" s="201">
        <v>5.14</v>
      </c>
      <c r="BA36" s="201">
        <v>3.27</v>
      </c>
      <c r="BB36" s="201">
        <v>1.38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3.21</v>
      </c>
      <c r="M37" s="201">
        <v>2.54</v>
      </c>
      <c r="N37" s="201">
        <v>2.83</v>
      </c>
      <c r="O37" s="201">
        <v>2.88</v>
      </c>
      <c r="P37" s="201">
        <v>4.54</v>
      </c>
      <c r="Q37" s="201">
        <v>0</v>
      </c>
      <c r="R37" s="201">
        <v>0</v>
      </c>
      <c r="S37" s="201">
        <v>0</v>
      </c>
      <c r="T37" s="201">
        <v>0.82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42.74</v>
      </c>
      <c r="AF37" s="201">
        <v>0</v>
      </c>
      <c r="AG37" s="201">
        <v>0</v>
      </c>
      <c r="AH37" s="201">
        <v>0</v>
      </c>
      <c r="AI37" s="201">
        <v>19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4.04</v>
      </c>
      <c r="AZ37" s="201">
        <v>5.14</v>
      </c>
      <c r="BA37" s="201">
        <v>3.27</v>
      </c>
      <c r="BB37" s="201">
        <v>1.38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2.54</v>
      </c>
      <c r="N38" s="201">
        <v>2.83</v>
      </c>
      <c r="O38" s="201">
        <v>2.88</v>
      </c>
      <c r="P38" s="201">
        <v>4.54</v>
      </c>
      <c r="Q38" s="201">
        <v>0</v>
      </c>
      <c r="R38" s="201">
        <v>0</v>
      </c>
      <c r="S38" s="201">
        <v>0</v>
      </c>
      <c r="T38" s="201">
        <v>0.82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42.74</v>
      </c>
      <c r="AF38" s="201">
        <v>0</v>
      </c>
      <c r="AG38" s="201">
        <v>0</v>
      </c>
      <c r="AH38" s="201">
        <v>0</v>
      </c>
      <c r="AI38" s="201">
        <v>19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4.04</v>
      </c>
      <c r="AZ38" s="201">
        <v>5.14</v>
      </c>
      <c r="BA38" s="201">
        <v>3.27</v>
      </c>
      <c r="BB38" s="201">
        <v>1.38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2.54</v>
      </c>
      <c r="N39" s="201">
        <v>2.83</v>
      </c>
      <c r="O39" s="201">
        <v>2.88</v>
      </c>
      <c r="P39" s="201">
        <v>4.54</v>
      </c>
      <c r="Q39" s="201">
        <v>0</v>
      </c>
      <c r="R39" s="201">
        <v>0</v>
      </c>
      <c r="S39" s="201">
        <v>0</v>
      </c>
      <c r="T39" s="201">
        <v>0.82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42.74</v>
      </c>
      <c r="AF39" s="201">
        <v>0</v>
      </c>
      <c r="AG39" s="201">
        <v>0</v>
      </c>
      <c r="AH39" s="201">
        <v>0</v>
      </c>
      <c r="AI39" s="201">
        <v>19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4.04</v>
      </c>
      <c r="AZ39" s="201">
        <v>5.14</v>
      </c>
      <c r="BA39" s="201">
        <v>3.27</v>
      </c>
      <c r="BB39" s="201">
        <v>1.38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2.54</v>
      </c>
      <c r="N40" s="201">
        <v>2.83</v>
      </c>
      <c r="O40" s="201">
        <v>2.88</v>
      </c>
      <c r="P40" s="201">
        <v>4.54</v>
      </c>
      <c r="Q40" s="201">
        <v>0</v>
      </c>
      <c r="R40" s="201">
        <v>0</v>
      </c>
      <c r="S40" s="201">
        <v>0</v>
      </c>
      <c r="T40" s="201">
        <v>0.82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42.74</v>
      </c>
      <c r="AF40" s="201">
        <v>0</v>
      </c>
      <c r="AG40" s="201">
        <v>0</v>
      </c>
      <c r="AH40" s="201">
        <v>0</v>
      </c>
      <c r="AI40" s="201">
        <v>19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4.04</v>
      </c>
      <c r="AZ40" s="201">
        <v>5.14</v>
      </c>
      <c r="BA40" s="201">
        <v>3.27</v>
      </c>
      <c r="BB40" s="201">
        <v>1.38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2.54</v>
      </c>
      <c r="N41" s="201">
        <v>2.83</v>
      </c>
      <c r="O41" s="201">
        <v>2.88</v>
      </c>
      <c r="P41" s="201">
        <v>4.54</v>
      </c>
      <c r="Q41" s="201">
        <v>0</v>
      </c>
      <c r="R41" s="201">
        <v>0</v>
      </c>
      <c r="S41" s="201">
        <v>0</v>
      </c>
      <c r="T41" s="201">
        <v>0.82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42.74</v>
      </c>
      <c r="AF41" s="201">
        <v>0</v>
      </c>
      <c r="AG41" s="201">
        <v>0</v>
      </c>
      <c r="AH41" s="201">
        <v>0</v>
      </c>
      <c r="AI41" s="201">
        <v>19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4.04</v>
      </c>
      <c r="AZ41" s="201">
        <v>5.14</v>
      </c>
      <c r="BA41" s="201">
        <v>3.27</v>
      </c>
      <c r="BB41" s="201">
        <v>1.38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2.54</v>
      </c>
      <c r="N42" s="201">
        <v>2.83</v>
      </c>
      <c r="O42" s="201">
        <v>2.88</v>
      </c>
      <c r="P42" s="201">
        <v>4.54</v>
      </c>
      <c r="Q42" s="201">
        <v>0</v>
      </c>
      <c r="R42" s="201">
        <v>0</v>
      </c>
      <c r="S42" s="201">
        <v>0</v>
      </c>
      <c r="T42" s="201">
        <v>0.82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42.74</v>
      </c>
      <c r="AF42" s="201">
        <v>0</v>
      </c>
      <c r="AG42" s="201">
        <v>0</v>
      </c>
      <c r="AH42" s="201">
        <v>0</v>
      </c>
      <c r="AI42" s="201">
        <v>19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4.04</v>
      </c>
      <c r="AZ42" s="201">
        <v>5.14</v>
      </c>
      <c r="BA42" s="201">
        <v>3.27</v>
      </c>
      <c r="BB42" s="201">
        <v>1.38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2.5499999999999998</v>
      </c>
      <c r="N43" s="201">
        <v>2.83</v>
      </c>
      <c r="O43" s="201">
        <v>2.88</v>
      </c>
      <c r="P43" s="201">
        <v>4.54</v>
      </c>
      <c r="Q43" s="201">
        <v>0</v>
      </c>
      <c r="R43" s="201">
        <v>0</v>
      </c>
      <c r="S43" s="201">
        <v>0</v>
      </c>
      <c r="T43" s="201">
        <v>0.82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42.74</v>
      </c>
      <c r="AF43" s="201">
        <v>0</v>
      </c>
      <c r="AG43" s="201">
        <v>0</v>
      </c>
      <c r="AH43" s="201">
        <v>0</v>
      </c>
      <c r="AI43" s="201">
        <v>19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4.04</v>
      </c>
      <c r="AZ43" s="201">
        <v>5.14</v>
      </c>
      <c r="BA43" s="201">
        <v>3.27</v>
      </c>
      <c r="BB43" s="201">
        <v>1.38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2.5499999999999998</v>
      </c>
      <c r="N44" s="201">
        <v>2.83</v>
      </c>
      <c r="O44" s="201">
        <v>2.88</v>
      </c>
      <c r="P44" s="201">
        <v>4.54</v>
      </c>
      <c r="Q44" s="201">
        <v>0</v>
      </c>
      <c r="R44" s="201">
        <v>0</v>
      </c>
      <c r="S44" s="201">
        <v>0</v>
      </c>
      <c r="T44" s="201">
        <v>0.82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42.74</v>
      </c>
      <c r="AF44" s="201">
        <v>0</v>
      </c>
      <c r="AG44" s="201">
        <v>0</v>
      </c>
      <c r="AH44" s="201">
        <v>0</v>
      </c>
      <c r="AI44" s="201">
        <v>19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4.04</v>
      </c>
      <c r="AZ44" s="201">
        <v>5.14</v>
      </c>
      <c r="BA44" s="201">
        <v>3.27</v>
      </c>
      <c r="BB44" s="201">
        <v>1.38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2.5499999999999998</v>
      </c>
      <c r="N45" s="201">
        <v>2.83</v>
      </c>
      <c r="O45" s="201">
        <v>2.88</v>
      </c>
      <c r="P45" s="201">
        <v>4.54</v>
      </c>
      <c r="Q45" s="201">
        <v>0</v>
      </c>
      <c r="R45" s="201">
        <v>0</v>
      </c>
      <c r="S45" s="201">
        <v>0</v>
      </c>
      <c r="T45" s="201">
        <v>0.82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42.74</v>
      </c>
      <c r="AF45" s="201">
        <v>0</v>
      </c>
      <c r="AG45" s="201">
        <v>0</v>
      </c>
      <c r="AH45" s="201">
        <v>0</v>
      </c>
      <c r="AI45" s="201">
        <v>19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4.04</v>
      </c>
      <c r="AZ45" s="201">
        <v>5.14</v>
      </c>
      <c r="BA45" s="201">
        <v>3.27</v>
      </c>
      <c r="BB45" s="201">
        <v>1.38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2.5499999999999998</v>
      </c>
      <c r="N46" s="201">
        <v>2.83</v>
      </c>
      <c r="O46" s="201">
        <v>2.88</v>
      </c>
      <c r="P46" s="201">
        <v>4.54</v>
      </c>
      <c r="Q46" s="201">
        <v>0</v>
      </c>
      <c r="R46" s="201">
        <v>0</v>
      </c>
      <c r="S46" s="201">
        <v>0</v>
      </c>
      <c r="T46" s="201">
        <v>0.82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42.74</v>
      </c>
      <c r="AF46" s="201">
        <v>0</v>
      </c>
      <c r="AG46" s="201">
        <v>0</v>
      </c>
      <c r="AH46" s="201">
        <v>0</v>
      </c>
      <c r="AI46" s="201">
        <v>19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4.04</v>
      </c>
      <c r="AZ46" s="201">
        <v>5.14</v>
      </c>
      <c r="BA46" s="201">
        <v>3.27</v>
      </c>
      <c r="BB46" s="201">
        <v>1.38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2.5499999999999998</v>
      </c>
      <c r="N47" s="201">
        <v>2.83</v>
      </c>
      <c r="O47" s="201">
        <v>2.88</v>
      </c>
      <c r="P47" s="201">
        <v>4.54</v>
      </c>
      <c r="Q47" s="201">
        <v>0</v>
      </c>
      <c r="R47" s="201">
        <v>0</v>
      </c>
      <c r="S47" s="201">
        <v>0</v>
      </c>
      <c r="T47" s="201">
        <v>0.82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42.74</v>
      </c>
      <c r="AF47" s="201">
        <v>0</v>
      </c>
      <c r="AG47" s="201">
        <v>0</v>
      </c>
      <c r="AH47" s="201">
        <v>0</v>
      </c>
      <c r="AI47" s="201">
        <v>19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4.04</v>
      </c>
      <c r="AZ47" s="201">
        <v>5.14</v>
      </c>
      <c r="BA47" s="201">
        <v>3.27</v>
      </c>
      <c r="BB47" s="201">
        <v>1.38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2.5499999999999998</v>
      </c>
      <c r="N48" s="201">
        <v>2.83</v>
      </c>
      <c r="O48" s="201">
        <v>2.88</v>
      </c>
      <c r="P48" s="201">
        <v>4.54</v>
      </c>
      <c r="Q48" s="201">
        <v>0</v>
      </c>
      <c r="R48" s="201">
        <v>0</v>
      </c>
      <c r="S48" s="201">
        <v>0</v>
      </c>
      <c r="T48" s="201">
        <v>0.82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42.74</v>
      </c>
      <c r="AF48" s="201">
        <v>0</v>
      </c>
      <c r="AG48" s="201">
        <v>0</v>
      </c>
      <c r="AH48" s="201">
        <v>0</v>
      </c>
      <c r="AI48" s="201">
        <v>19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4.04</v>
      </c>
      <c r="AZ48" s="201">
        <v>5.14</v>
      </c>
      <c r="BA48" s="201">
        <v>3.27</v>
      </c>
      <c r="BB48" s="201">
        <v>1.38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2.5499999999999998</v>
      </c>
      <c r="N49" s="201">
        <v>2.83</v>
      </c>
      <c r="O49" s="201">
        <v>2.88</v>
      </c>
      <c r="P49" s="201">
        <v>4.54</v>
      </c>
      <c r="Q49" s="201">
        <v>0</v>
      </c>
      <c r="R49" s="201">
        <v>0</v>
      </c>
      <c r="S49" s="201">
        <v>0</v>
      </c>
      <c r="T49" s="201">
        <v>0.82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42.74</v>
      </c>
      <c r="AF49" s="201">
        <v>0</v>
      </c>
      <c r="AG49" s="201">
        <v>0</v>
      </c>
      <c r="AH49" s="201">
        <v>0</v>
      </c>
      <c r="AI49" s="201">
        <v>19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4.04</v>
      </c>
      <c r="AZ49" s="201">
        <v>5.14</v>
      </c>
      <c r="BA49" s="201">
        <v>3.27</v>
      </c>
      <c r="BB49" s="201">
        <v>1.38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2.5499999999999998</v>
      </c>
      <c r="N50" s="201">
        <v>2.83</v>
      </c>
      <c r="O50" s="201">
        <v>2.88</v>
      </c>
      <c r="P50" s="201">
        <v>4.54</v>
      </c>
      <c r="Q50" s="201">
        <v>0</v>
      </c>
      <c r="R50" s="201">
        <v>0</v>
      </c>
      <c r="S50" s="201">
        <v>0</v>
      </c>
      <c r="T50" s="201">
        <v>0.82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42.74</v>
      </c>
      <c r="AF50" s="201">
        <v>0</v>
      </c>
      <c r="AG50" s="201">
        <v>0</v>
      </c>
      <c r="AH50" s="201">
        <v>0</v>
      </c>
      <c r="AI50" s="201">
        <v>19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4.04</v>
      </c>
      <c r="AZ50" s="201">
        <v>5.14</v>
      </c>
      <c r="BA50" s="201">
        <v>3.27</v>
      </c>
      <c r="BB50" s="201">
        <v>1.38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2.5499999999999998</v>
      </c>
      <c r="N51" s="201">
        <v>2.83</v>
      </c>
      <c r="O51" s="201">
        <v>2.88</v>
      </c>
      <c r="P51" s="201">
        <v>4.54</v>
      </c>
      <c r="Q51" s="201">
        <v>0</v>
      </c>
      <c r="R51" s="201">
        <v>0</v>
      </c>
      <c r="S51" s="201">
        <v>0</v>
      </c>
      <c r="T51" s="201">
        <v>0.82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42.74</v>
      </c>
      <c r="AF51" s="201">
        <v>0</v>
      </c>
      <c r="AG51" s="201">
        <v>0</v>
      </c>
      <c r="AH51" s="201">
        <v>0</v>
      </c>
      <c r="AI51" s="201">
        <v>19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4.04</v>
      </c>
      <c r="AZ51" s="201">
        <v>5.14</v>
      </c>
      <c r="BA51" s="201">
        <v>3.27</v>
      </c>
      <c r="BB51" s="201">
        <v>1.38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2.5499999999999998</v>
      </c>
      <c r="N52" s="201">
        <v>2.83</v>
      </c>
      <c r="O52" s="201">
        <v>2.88</v>
      </c>
      <c r="P52" s="201">
        <v>4.54</v>
      </c>
      <c r="Q52" s="201">
        <v>0</v>
      </c>
      <c r="R52" s="201">
        <v>0</v>
      </c>
      <c r="S52" s="201">
        <v>0</v>
      </c>
      <c r="T52" s="201">
        <v>0.82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42.74</v>
      </c>
      <c r="AF52" s="201">
        <v>0</v>
      </c>
      <c r="AG52" s="201">
        <v>0</v>
      </c>
      <c r="AH52" s="201">
        <v>0</v>
      </c>
      <c r="AI52" s="201">
        <v>19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4.04</v>
      </c>
      <c r="AZ52" s="201">
        <v>5.14</v>
      </c>
      <c r="BA52" s="201">
        <v>3.27</v>
      </c>
      <c r="BB52" s="201">
        <v>1.38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2.5499999999999998</v>
      </c>
      <c r="N53" s="201">
        <v>2.83</v>
      </c>
      <c r="O53" s="201">
        <v>2.88</v>
      </c>
      <c r="P53" s="201">
        <v>4.54</v>
      </c>
      <c r="Q53" s="201">
        <v>0</v>
      </c>
      <c r="R53" s="201">
        <v>0</v>
      </c>
      <c r="S53" s="201">
        <v>0</v>
      </c>
      <c r="T53" s="201">
        <v>0.82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42.74</v>
      </c>
      <c r="AF53" s="201">
        <v>0</v>
      </c>
      <c r="AG53" s="201">
        <v>0</v>
      </c>
      <c r="AH53" s="201">
        <v>0</v>
      </c>
      <c r="AI53" s="201">
        <v>19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4.04</v>
      </c>
      <c r="AZ53" s="201">
        <v>5.14</v>
      </c>
      <c r="BA53" s="201">
        <v>3.27</v>
      </c>
      <c r="BB53" s="201">
        <v>1.38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2.5499999999999998</v>
      </c>
      <c r="N54" s="201">
        <v>2.83</v>
      </c>
      <c r="O54" s="201">
        <v>2.88</v>
      </c>
      <c r="P54" s="201">
        <v>4.54</v>
      </c>
      <c r="Q54" s="201">
        <v>0</v>
      </c>
      <c r="R54" s="201">
        <v>0</v>
      </c>
      <c r="S54" s="201">
        <v>0</v>
      </c>
      <c r="T54" s="201">
        <v>0.82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42.74</v>
      </c>
      <c r="AF54" s="201">
        <v>0</v>
      </c>
      <c r="AG54" s="201">
        <v>0</v>
      </c>
      <c r="AH54" s="201">
        <v>0</v>
      </c>
      <c r="AI54" s="201">
        <v>19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4.04</v>
      </c>
      <c r="AZ54" s="201">
        <v>5.14</v>
      </c>
      <c r="BA54" s="201">
        <v>3.27</v>
      </c>
      <c r="BB54" s="201">
        <v>1.38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2.5499999999999998</v>
      </c>
      <c r="N55" s="201">
        <v>2.83</v>
      </c>
      <c r="O55" s="201">
        <v>2.88</v>
      </c>
      <c r="P55" s="201">
        <v>4.54</v>
      </c>
      <c r="Q55" s="201">
        <v>0</v>
      </c>
      <c r="R55" s="201">
        <v>0</v>
      </c>
      <c r="S55" s="201">
        <v>0</v>
      </c>
      <c r="T55" s="201">
        <v>0.82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40</v>
      </c>
      <c r="AF55" s="201">
        <v>0</v>
      </c>
      <c r="AG55" s="201">
        <v>0</v>
      </c>
      <c r="AH55" s="201">
        <v>0</v>
      </c>
      <c r="AI55" s="201">
        <v>19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4.04</v>
      </c>
      <c r="AZ55" s="201">
        <v>5.14</v>
      </c>
      <c r="BA55" s="201">
        <v>3.27</v>
      </c>
      <c r="BB55" s="201">
        <v>1.38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2.5499999999999998</v>
      </c>
      <c r="N56" s="201">
        <v>2.83</v>
      </c>
      <c r="O56" s="201">
        <v>2.88</v>
      </c>
      <c r="P56" s="201">
        <v>4.54</v>
      </c>
      <c r="Q56" s="201">
        <v>0</v>
      </c>
      <c r="R56" s="201">
        <v>0</v>
      </c>
      <c r="S56" s="201">
        <v>0</v>
      </c>
      <c r="T56" s="201">
        <v>0.82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40</v>
      </c>
      <c r="AF56" s="201">
        <v>0</v>
      </c>
      <c r="AG56" s="201">
        <v>0</v>
      </c>
      <c r="AH56" s="201">
        <v>0</v>
      </c>
      <c r="AI56" s="201">
        <v>19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4.04</v>
      </c>
      <c r="AZ56" s="201">
        <v>5.14</v>
      </c>
      <c r="BA56" s="201">
        <v>3.27</v>
      </c>
      <c r="BB56" s="201">
        <v>1.38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2.54</v>
      </c>
      <c r="N57" s="201">
        <v>2.83</v>
      </c>
      <c r="O57" s="201">
        <v>2.88</v>
      </c>
      <c r="P57" s="201">
        <v>4.54</v>
      </c>
      <c r="Q57" s="201">
        <v>0</v>
      </c>
      <c r="R57" s="201">
        <v>0</v>
      </c>
      <c r="S57" s="201">
        <v>0</v>
      </c>
      <c r="T57" s="201">
        <v>0.82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40</v>
      </c>
      <c r="AF57" s="201">
        <v>0</v>
      </c>
      <c r="AG57" s="201">
        <v>0</v>
      </c>
      <c r="AH57" s="201">
        <v>0</v>
      </c>
      <c r="AI57" s="201">
        <v>19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4.04</v>
      </c>
      <c r="AZ57" s="201">
        <v>5.14</v>
      </c>
      <c r="BA57" s="201">
        <v>3.27</v>
      </c>
      <c r="BB57" s="201">
        <v>1.38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2.54</v>
      </c>
      <c r="N58" s="201">
        <v>2.83</v>
      </c>
      <c r="O58" s="201">
        <v>2.88</v>
      </c>
      <c r="P58" s="201">
        <v>4.54</v>
      </c>
      <c r="Q58" s="201">
        <v>0</v>
      </c>
      <c r="R58" s="201">
        <v>0</v>
      </c>
      <c r="S58" s="201">
        <v>0</v>
      </c>
      <c r="T58" s="201">
        <v>0.82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40</v>
      </c>
      <c r="AF58" s="201">
        <v>0</v>
      </c>
      <c r="AG58" s="201">
        <v>0</v>
      </c>
      <c r="AH58" s="201">
        <v>0</v>
      </c>
      <c r="AI58" s="201">
        <v>19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4.04</v>
      </c>
      <c r="AZ58" s="201">
        <v>5.14</v>
      </c>
      <c r="BA58" s="201">
        <v>3.27</v>
      </c>
      <c r="BB58" s="201">
        <v>1.38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2.54</v>
      </c>
      <c r="N59" s="201">
        <v>2.83</v>
      </c>
      <c r="O59" s="201">
        <v>2.88</v>
      </c>
      <c r="P59" s="201">
        <v>4.54</v>
      </c>
      <c r="Q59" s="201">
        <v>0</v>
      </c>
      <c r="R59" s="201">
        <v>0</v>
      </c>
      <c r="S59" s="201">
        <v>0</v>
      </c>
      <c r="T59" s="201">
        <v>0.82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40</v>
      </c>
      <c r="AF59" s="201">
        <v>0</v>
      </c>
      <c r="AG59" s="201">
        <v>0</v>
      </c>
      <c r="AH59" s="201">
        <v>0</v>
      </c>
      <c r="AI59" s="201">
        <v>19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4.04</v>
      </c>
      <c r="AZ59" s="201">
        <v>5.14</v>
      </c>
      <c r="BA59" s="201">
        <v>3.27</v>
      </c>
      <c r="BB59" s="201">
        <v>1.38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2.54</v>
      </c>
      <c r="N60" s="201">
        <v>2.83</v>
      </c>
      <c r="O60" s="201">
        <v>2.88</v>
      </c>
      <c r="P60" s="201">
        <v>4.54</v>
      </c>
      <c r="Q60" s="201">
        <v>0</v>
      </c>
      <c r="R60" s="201">
        <v>0</v>
      </c>
      <c r="S60" s="201">
        <v>0</v>
      </c>
      <c r="T60" s="201">
        <v>0.82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40</v>
      </c>
      <c r="AF60" s="201">
        <v>0</v>
      </c>
      <c r="AG60" s="201">
        <v>0</v>
      </c>
      <c r="AH60" s="201">
        <v>0</v>
      </c>
      <c r="AI60" s="201">
        <v>19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4.04</v>
      </c>
      <c r="AZ60" s="201">
        <v>5.14</v>
      </c>
      <c r="BA60" s="201">
        <v>3.27</v>
      </c>
      <c r="BB60" s="201">
        <v>1.38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2.54</v>
      </c>
      <c r="N61" s="201">
        <v>2.83</v>
      </c>
      <c r="O61" s="201">
        <v>2.88</v>
      </c>
      <c r="P61" s="201">
        <v>4.54</v>
      </c>
      <c r="Q61" s="201">
        <v>0</v>
      </c>
      <c r="R61" s="201">
        <v>0</v>
      </c>
      <c r="S61" s="201">
        <v>0</v>
      </c>
      <c r="T61" s="201">
        <v>0.82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42</v>
      </c>
      <c r="AF61" s="201">
        <v>0</v>
      </c>
      <c r="AG61" s="201">
        <v>0</v>
      </c>
      <c r="AH61" s="201">
        <v>0</v>
      </c>
      <c r="AI61" s="201">
        <v>19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4.04</v>
      </c>
      <c r="AZ61" s="201">
        <v>5.14</v>
      </c>
      <c r="BA61" s="201">
        <v>3.27</v>
      </c>
      <c r="BB61" s="201">
        <v>1.38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2.54</v>
      </c>
      <c r="N62" s="201">
        <v>2.83</v>
      </c>
      <c r="O62" s="201">
        <v>2.88</v>
      </c>
      <c r="P62" s="201">
        <v>4.54</v>
      </c>
      <c r="Q62" s="201">
        <v>0</v>
      </c>
      <c r="R62" s="201">
        <v>0</v>
      </c>
      <c r="S62" s="201">
        <v>0</v>
      </c>
      <c r="T62" s="201">
        <v>0.82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42</v>
      </c>
      <c r="AF62" s="201">
        <v>0</v>
      </c>
      <c r="AG62" s="201">
        <v>0</v>
      </c>
      <c r="AH62" s="201">
        <v>0</v>
      </c>
      <c r="AI62" s="201">
        <v>19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4.04</v>
      </c>
      <c r="AZ62" s="201">
        <v>5.14</v>
      </c>
      <c r="BA62" s="201">
        <v>3.27</v>
      </c>
      <c r="BB62" s="201">
        <v>1.38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2.54</v>
      </c>
      <c r="N63" s="201">
        <v>2.83</v>
      </c>
      <c r="O63" s="201">
        <v>2.88</v>
      </c>
      <c r="P63" s="201">
        <v>4.54</v>
      </c>
      <c r="Q63" s="201">
        <v>0</v>
      </c>
      <c r="R63" s="201">
        <v>0</v>
      </c>
      <c r="S63" s="201">
        <v>0</v>
      </c>
      <c r="T63" s="201">
        <v>0.82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42</v>
      </c>
      <c r="AF63" s="201">
        <v>0</v>
      </c>
      <c r="AG63" s="201">
        <v>0</v>
      </c>
      <c r="AH63" s="201">
        <v>0</v>
      </c>
      <c r="AI63" s="201">
        <v>19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4.04</v>
      </c>
      <c r="AZ63" s="201">
        <v>5.14</v>
      </c>
      <c r="BA63" s="201">
        <v>3.27</v>
      </c>
      <c r="BB63" s="201">
        <v>1.38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2.54</v>
      </c>
      <c r="N64" s="201">
        <v>2.83</v>
      </c>
      <c r="O64" s="201">
        <v>2.88</v>
      </c>
      <c r="P64" s="201">
        <v>4.54</v>
      </c>
      <c r="Q64" s="201">
        <v>0</v>
      </c>
      <c r="R64" s="201">
        <v>0</v>
      </c>
      <c r="S64" s="201">
        <v>0</v>
      </c>
      <c r="T64" s="201">
        <v>0.82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42</v>
      </c>
      <c r="AF64" s="201">
        <v>0</v>
      </c>
      <c r="AG64" s="201">
        <v>0</v>
      </c>
      <c r="AH64" s="201">
        <v>0</v>
      </c>
      <c r="AI64" s="201">
        <v>19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4.04</v>
      </c>
      <c r="AZ64" s="201">
        <v>5.14</v>
      </c>
      <c r="BA64" s="201">
        <v>3.27</v>
      </c>
      <c r="BB64" s="201">
        <v>1.38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2.54</v>
      </c>
      <c r="N65" s="201">
        <v>2.83</v>
      </c>
      <c r="O65" s="201">
        <v>2.88</v>
      </c>
      <c r="P65" s="201">
        <v>4.54</v>
      </c>
      <c r="Q65" s="201">
        <v>0</v>
      </c>
      <c r="R65" s="201">
        <v>0</v>
      </c>
      <c r="S65" s="201">
        <v>0</v>
      </c>
      <c r="T65" s="201">
        <v>0.17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42</v>
      </c>
      <c r="AF65" s="201">
        <v>0</v>
      </c>
      <c r="AG65" s="201">
        <v>0</v>
      </c>
      <c r="AH65" s="201">
        <v>0</v>
      </c>
      <c r="AI65" s="201">
        <v>19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4.04</v>
      </c>
      <c r="AZ65" s="201">
        <v>5.14</v>
      </c>
      <c r="BA65" s="201">
        <v>3.27</v>
      </c>
      <c r="BB65" s="201">
        <v>0.2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2.54</v>
      </c>
      <c r="N66" s="201">
        <v>2.83</v>
      </c>
      <c r="O66" s="201">
        <v>2.88</v>
      </c>
      <c r="P66" s="201">
        <v>4.54</v>
      </c>
      <c r="Q66" s="201">
        <v>0</v>
      </c>
      <c r="R66" s="201">
        <v>0</v>
      </c>
      <c r="S66" s="201">
        <v>0</v>
      </c>
      <c r="T66" s="201">
        <v>0.17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42</v>
      </c>
      <c r="AF66" s="201">
        <v>0</v>
      </c>
      <c r="AG66" s="201">
        <v>0</v>
      </c>
      <c r="AH66" s="201">
        <v>0</v>
      </c>
      <c r="AI66" s="201">
        <v>19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4.04</v>
      </c>
      <c r="AZ66" s="201">
        <v>5.14</v>
      </c>
      <c r="BA66" s="201">
        <v>3.27</v>
      </c>
      <c r="BB66" s="201">
        <v>0.2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2.54</v>
      </c>
      <c r="N67" s="201">
        <v>2.83</v>
      </c>
      <c r="O67" s="201">
        <v>2.88</v>
      </c>
      <c r="P67" s="201">
        <v>4.54</v>
      </c>
      <c r="Q67" s="201">
        <v>0</v>
      </c>
      <c r="R67" s="201">
        <v>0</v>
      </c>
      <c r="S67" s="201">
        <v>0</v>
      </c>
      <c r="T67" s="201">
        <v>0.17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42</v>
      </c>
      <c r="AF67" s="201">
        <v>0</v>
      </c>
      <c r="AG67" s="201">
        <v>0</v>
      </c>
      <c r="AH67" s="201">
        <v>0</v>
      </c>
      <c r="AI67" s="201">
        <v>19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4.04</v>
      </c>
      <c r="AZ67" s="201">
        <v>5.14</v>
      </c>
      <c r="BA67" s="201">
        <v>3.27</v>
      </c>
      <c r="BB67" s="201">
        <v>0.2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2.54</v>
      </c>
      <c r="N68" s="201">
        <v>2.83</v>
      </c>
      <c r="O68" s="201">
        <v>2.88</v>
      </c>
      <c r="P68" s="201">
        <v>4.54</v>
      </c>
      <c r="Q68" s="201">
        <v>0</v>
      </c>
      <c r="R68" s="201">
        <v>0</v>
      </c>
      <c r="S68" s="201">
        <v>0</v>
      </c>
      <c r="T68" s="201">
        <v>0.17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42</v>
      </c>
      <c r="AF68" s="201">
        <v>0</v>
      </c>
      <c r="AG68" s="201">
        <v>0</v>
      </c>
      <c r="AH68" s="201">
        <v>0</v>
      </c>
      <c r="AI68" s="201">
        <v>19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4.04</v>
      </c>
      <c r="AZ68" s="201">
        <v>5.14</v>
      </c>
      <c r="BA68" s="201">
        <v>3.27</v>
      </c>
      <c r="BB68" s="201">
        <v>0.2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2.54</v>
      </c>
      <c r="N69" s="201">
        <v>2.83</v>
      </c>
      <c r="O69" s="201">
        <v>2.88</v>
      </c>
      <c r="P69" s="201">
        <v>4.54</v>
      </c>
      <c r="Q69" s="201">
        <v>0</v>
      </c>
      <c r="R69" s="201">
        <v>0</v>
      </c>
      <c r="S69" s="201">
        <v>0</v>
      </c>
      <c r="T69" s="201">
        <v>0.17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42</v>
      </c>
      <c r="AF69" s="201">
        <v>0</v>
      </c>
      <c r="AG69" s="201">
        <v>0</v>
      </c>
      <c r="AH69" s="201">
        <v>0</v>
      </c>
      <c r="AI69" s="201">
        <v>19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4.04</v>
      </c>
      <c r="AZ69" s="201">
        <v>5.14</v>
      </c>
      <c r="BA69" s="201">
        <v>3.27</v>
      </c>
      <c r="BB69" s="201">
        <v>0.2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2.54</v>
      </c>
      <c r="N70" s="201">
        <v>2.83</v>
      </c>
      <c r="O70" s="201">
        <v>2.88</v>
      </c>
      <c r="P70" s="201">
        <v>4.54</v>
      </c>
      <c r="Q70" s="201">
        <v>0</v>
      </c>
      <c r="R70" s="201">
        <v>0</v>
      </c>
      <c r="S70" s="201">
        <v>0</v>
      </c>
      <c r="T70" s="201">
        <v>0.17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43.23</v>
      </c>
      <c r="AF70" s="201">
        <v>0</v>
      </c>
      <c r="AG70" s="201">
        <v>0</v>
      </c>
      <c r="AH70" s="201">
        <v>0</v>
      </c>
      <c r="AI70" s="201">
        <v>19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4.04</v>
      </c>
      <c r="AZ70" s="201">
        <v>5.14</v>
      </c>
      <c r="BA70" s="201">
        <v>3.27</v>
      </c>
      <c r="BB70" s="201">
        <v>0.2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2.54</v>
      </c>
      <c r="N71" s="201">
        <v>2.83</v>
      </c>
      <c r="O71" s="201">
        <v>2.88</v>
      </c>
      <c r="P71" s="201">
        <v>4.54</v>
      </c>
      <c r="Q71" s="201">
        <v>0</v>
      </c>
      <c r="R71" s="201">
        <v>0</v>
      </c>
      <c r="S71" s="201">
        <v>0</v>
      </c>
      <c r="T71" s="201">
        <v>0.17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43.23</v>
      </c>
      <c r="AF71" s="201">
        <v>0</v>
      </c>
      <c r="AG71" s="201">
        <v>0</v>
      </c>
      <c r="AH71" s="201">
        <v>0</v>
      </c>
      <c r="AI71" s="201">
        <v>23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4.04</v>
      </c>
      <c r="AZ71" s="201">
        <v>5.14</v>
      </c>
      <c r="BA71" s="201">
        <v>3.27</v>
      </c>
      <c r="BB71" s="201">
        <v>0.2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2.54</v>
      </c>
      <c r="N72" s="201">
        <v>2.83</v>
      </c>
      <c r="O72" s="201">
        <v>2.88</v>
      </c>
      <c r="P72" s="201">
        <v>4.54</v>
      </c>
      <c r="Q72" s="201">
        <v>0</v>
      </c>
      <c r="R72" s="201">
        <v>0</v>
      </c>
      <c r="S72" s="201">
        <v>0</v>
      </c>
      <c r="T72" s="201">
        <v>0.17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43.23</v>
      </c>
      <c r="AF72" s="201">
        <v>0</v>
      </c>
      <c r="AG72" s="201">
        <v>0</v>
      </c>
      <c r="AH72" s="201">
        <v>0</v>
      </c>
      <c r="AI72" s="201">
        <v>23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4.04</v>
      </c>
      <c r="AZ72" s="201">
        <v>5.14</v>
      </c>
      <c r="BA72" s="201">
        <v>3.27</v>
      </c>
      <c r="BB72" s="201">
        <v>0.2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2.54</v>
      </c>
      <c r="N73" s="201">
        <v>2.83</v>
      </c>
      <c r="O73" s="201">
        <v>2.88</v>
      </c>
      <c r="P73" s="201">
        <v>4.54</v>
      </c>
      <c r="Q73" s="201">
        <v>0</v>
      </c>
      <c r="R73" s="201">
        <v>0</v>
      </c>
      <c r="S73" s="201">
        <v>0</v>
      </c>
      <c r="T73" s="201">
        <v>0.17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42</v>
      </c>
      <c r="AF73" s="201">
        <v>0</v>
      </c>
      <c r="AG73" s="201">
        <v>0</v>
      </c>
      <c r="AH73" s="201">
        <v>0</v>
      </c>
      <c r="AI73" s="201">
        <v>23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4.04</v>
      </c>
      <c r="AZ73" s="201">
        <v>5.14</v>
      </c>
      <c r="BA73" s="201">
        <v>3.27</v>
      </c>
      <c r="BB73" s="201">
        <v>0.2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2.54</v>
      </c>
      <c r="N74" s="201">
        <v>2.83</v>
      </c>
      <c r="O74" s="201">
        <v>2.88</v>
      </c>
      <c r="P74" s="201">
        <v>4.54</v>
      </c>
      <c r="Q74" s="201">
        <v>0</v>
      </c>
      <c r="R74" s="201">
        <v>0</v>
      </c>
      <c r="S74" s="201">
        <v>0</v>
      </c>
      <c r="T74" s="201">
        <v>0.17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43.25</v>
      </c>
      <c r="AF74" s="201">
        <v>0</v>
      </c>
      <c r="AG74" s="201">
        <v>0</v>
      </c>
      <c r="AH74" s="201">
        <v>0</v>
      </c>
      <c r="AI74" s="201">
        <v>23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4.04</v>
      </c>
      <c r="AZ74" s="201">
        <v>5.14</v>
      </c>
      <c r="BA74" s="201">
        <v>3.27</v>
      </c>
      <c r="BB74" s="201">
        <v>0.2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2.54</v>
      </c>
      <c r="N75" s="201">
        <v>2.83</v>
      </c>
      <c r="O75" s="201">
        <v>2.88</v>
      </c>
      <c r="P75" s="201">
        <v>4.54</v>
      </c>
      <c r="Q75" s="201">
        <v>0</v>
      </c>
      <c r="R75" s="201">
        <v>0</v>
      </c>
      <c r="S75" s="201">
        <v>0</v>
      </c>
      <c r="T75" s="201">
        <v>0.17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43.25</v>
      </c>
      <c r="AF75" s="201">
        <v>0</v>
      </c>
      <c r="AG75" s="201">
        <v>0</v>
      </c>
      <c r="AH75" s="201">
        <v>0</v>
      </c>
      <c r="AI75" s="201">
        <v>23</v>
      </c>
      <c r="AJ75" s="201">
        <v>0</v>
      </c>
      <c r="AK75" s="201">
        <v>0.43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4.04</v>
      </c>
      <c r="AZ75" s="201">
        <v>5.14</v>
      </c>
      <c r="BA75" s="201">
        <v>3.27</v>
      </c>
      <c r="BB75" s="201">
        <v>0.2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2.54</v>
      </c>
      <c r="N76" s="201">
        <v>2.83</v>
      </c>
      <c r="O76" s="201">
        <v>2.88</v>
      </c>
      <c r="P76" s="201">
        <v>4.54</v>
      </c>
      <c r="Q76" s="201">
        <v>0</v>
      </c>
      <c r="R76" s="201">
        <v>0</v>
      </c>
      <c r="S76" s="201">
        <v>0</v>
      </c>
      <c r="T76" s="201">
        <v>0.17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43.25</v>
      </c>
      <c r="AF76" s="201">
        <v>0</v>
      </c>
      <c r="AG76" s="201">
        <v>0</v>
      </c>
      <c r="AH76" s="201">
        <v>0</v>
      </c>
      <c r="AI76" s="201">
        <v>23</v>
      </c>
      <c r="AJ76" s="201">
        <v>0</v>
      </c>
      <c r="AK76" s="201">
        <v>0.43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4.04</v>
      </c>
      <c r="AZ76" s="201">
        <v>5.14</v>
      </c>
      <c r="BA76" s="201">
        <v>3.27</v>
      </c>
      <c r="BB76" s="201">
        <v>0.2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2.54</v>
      </c>
      <c r="N77" s="201">
        <v>2.83</v>
      </c>
      <c r="O77" s="201">
        <v>2.88</v>
      </c>
      <c r="P77" s="201">
        <v>4.54</v>
      </c>
      <c r="Q77" s="201">
        <v>0</v>
      </c>
      <c r="R77" s="201">
        <v>0</v>
      </c>
      <c r="S77" s="201">
        <v>0</v>
      </c>
      <c r="T77" s="201">
        <v>0.17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43.25</v>
      </c>
      <c r="AF77" s="201">
        <v>0</v>
      </c>
      <c r="AG77" s="201">
        <v>0</v>
      </c>
      <c r="AH77" s="201">
        <v>0</v>
      </c>
      <c r="AI77" s="201">
        <v>23</v>
      </c>
      <c r="AJ77" s="201">
        <v>0</v>
      </c>
      <c r="AK77" s="201">
        <v>0.43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4.04</v>
      </c>
      <c r="AZ77" s="201">
        <v>5.14</v>
      </c>
      <c r="BA77" s="201">
        <v>3.27</v>
      </c>
      <c r="BB77" s="201">
        <v>0.2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2.54</v>
      </c>
      <c r="N78" s="201">
        <v>2.83</v>
      </c>
      <c r="O78" s="201">
        <v>2.88</v>
      </c>
      <c r="P78" s="201">
        <v>4.54</v>
      </c>
      <c r="Q78" s="201">
        <v>0</v>
      </c>
      <c r="R78" s="201">
        <v>0</v>
      </c>
      <c r="S78" s="201">
        <v>0</v>
      </c>
      <c r="T78" s="201">
        <v>0.17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43.25</v>
      </c>
      <c r="AF78" s="201">
        <v>0</v>
      </c>
      <c r="AG78" s="201">
        <v>0</v>
      </c>
      <c r="AH78" s="201">
        <v>0</v>
      </c>
      <c r="AI78" s="201">
        <v>23</v>
      </c>
      <c r="AJ78" s="201">
        <v>0</v>
      </c>
      <c r="AK78" s="201">
        <v>0.43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4.12</v>
      </c>
      <c r="AZ78" s="201">
        <v>5.14</v>
      </c>
      <c r="BA78" s="201">
        <v>3.35</v>
      </c>
      <c r="BB78" s="201">
        <v>0.2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2.54</v>
      </c>
      <c r="N79" s="201">
        <v>2.83</v>
      </c>
      <c r="O79" s="201">
        <v>2.88</v>
      </c>
      <c r="P79" s="201">
        <v>4.54</v>
      </c>
      <c r="Q79" s="201">
        <v>0</v>
      </c>
      <c r="R79" s="201">
        <v>0</v>
      </c>
      <c r="S79" s="201">
        <v>0</v>
      </c>
      <c r="T79" s="201">
        <v>0.17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43.25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0.43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4.12</v>
      </c>
      <c r="AZ79" s="201">
        <v>5.14</v>
      </c>
      <c r="BA79" s="201">
        <v>3.35</v>
      </c>
      <c r="BB79" s="201">
        <v>0.2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2.54</v>
      </c>
      <c r="N80" s="201">
        <v>2.83</v>
      </c>
      <c r="O80" s="201">
        <v>2.88</v>
      </c>
      <c r="P80" s="201">
        <v>4.54</v>
      </c>
      <c r="Q80" s="201">
        <v>0</v>
      </c>
      <c r="R80" s="201">
        <v>0</v>
      </c>
      <c r="S80" s="201">
        <v>0</v>
      </c>
      <c r="T80" s="201">
        <v>0.17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43.25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0.43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4.12</v>
      </c>
      <c r="AZ80" s="201">
        <v>5.14</v>
      </c>
      <c r="BA80" s="201">
        <v>3.35</v>
      </c>
      <c r="BB80" s="201">
        <v>0.2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2.77</v>
      </c>
      <c r="L81" s="201">
        <v>5.92</v>
      </c>
      <c r="M81" s="201">
        <v>2.54</v>
      </c>
      <c r="N81" s="201">
        <v>2.83</v>
      </c>
      <c r="O81" s="201">
        <v>2.88</v>
      </c>
      <c r="P81" s="201">
        <v>4.54</v>
      </c>
      <c r="Q81" s="201">
        <v>0</v>
      </c>
      <c r="R81" s="201">
        <v>0.67</v>
      </c>
      <c r="S81" s="201">
        <v>0.62</v>
      </c>
      <c r="T81" s="201">
        <v>1.56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43.25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7.58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4.12</v>
      </c>
      <c r="AZ81" s="201">
        <v>5.14</v>
      </c>
      <c r="BA81" s="201">
        <v>3.35</v>
      </c>
      <c r="BB81" s="201">
        <v>2.7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2.78</v>
      </c>
      <c r="L82" s="201">
        <v>5.92</v>
      </c>
      <c r="M82" s="201">
        <v>2.54</v>
      </c>
      <c r="N82" s="201">
        <v>2.83</v>
      </c>
      <c r="O82" s="201">
        <v>2.88</v>
      </c>
      <c r="P82" s="201">
        <v>4.54</v>
      </c>
      <c r="Q82" s="201">
        <v>0.37</v>
      </c>
      <c r="R82" s="201">
        <v>0.67</v>
      </c>
      <c r="S82" s="201">
        <v>0.62</v>
      </c>
      <c r="T82" s="201">
        <v>1.54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43.25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7.58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4.12</v>
      </c>
      <c r="AZ82" s="201">
        <v>5.14</v>
      </c>
      <c r="BA82" s="201">
        <v>3.35</v>
      </c>
      <c r="BB82" s="201">
        <v>2.7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2.78</v>
      </c>
      <c r="L83" s="201">
        <v>5.92</v>
      </c>
      <c r="M83" s="201">
        <v>2.54</v>
      </c>
      <c r="N83" s="201">
        <v>2.83</v>
      </c>
      <c r="O83" s="201">
        <v>2.88</v>
      </c>
      <c r="P83" s="201">
        <v>4.54</v>
      </c>
      <c r="Q83" s="201">
        <v>0.37</v>
      </c>
      <c r="R83" s="201">
        <v>0.67</v>
      </c>
      <c r="S83" s="201">
        <v>0.62</v>
      </c>
      <c r="T83" s="201">
        <v>1.54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44.28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7.58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4.12</v>
      </c>
      <c r="AZ83" s="201">
        <v>5.14</v>
      </c>
      <c r="BA83" s="201">
        <v>3.35</v>
      </c>
      <c r="BB83" s="201">
        <v>2.7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2.78</v>
      </c>
      <c r="L84" s="201">
        <v>5.92</v>
      </c>
      <c r="M84" s="201">
        <v>2.54</v>
      </c>
      <c r="N84" s="201">
        <v>2.83</v>
      </c>
      <c r="O84" s="201">
        <v>2.88</v>
      </c>
      <c r="P84" s="201">
        <v>4.54</v>
      </c>
      <c r="Q84" s="201">
        <v>0.37</v>
      </c>
      <c r="R84" s="201">
        <v>0.67</v>
      </c>
      <c r="S84" s="201">
        <v>0.62</v>
      </c>
      <c r="T84" s="201">
        <v>1.54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44.28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7.58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4.12</v>
      </c>
      <c r="AZ84" s="201">
        <v>5.14</v>
      </c>
      <c r="BA84" s="201">
        <v>3.35</v>
      </c>
      <c r="BB84" s="201">
        <v>2.7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2.78</v>
      </c>
      <c r="L85" s="201">
        <v>5.92</v>
      </c>
      <c r="M85" s="201">
        <v>2.54</v>
      </c>
      <c r="N85" s="201">
        <v>2.83</v>
      </c>
      <c r="O85" s="201">
        <v>2.88</v>
      </c>
      <c r="P85" s="201">
        <v>4.54</v>
      </c>
      <c r="Q85" s="201">
        <v>0.37</v>
      </c>
      <c r="R85" s="201">
        <v>0.67</v>
      </c>
      <c r="S85" s="201">
        <v>0.62</v>
      </c>
      <c r="T85" s="201">
        <v>1.54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44.28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7.58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4.12</v>
      </c>
      <c r="AZ85" s="201">
        <v>5.14</v>
      </c>
      <c r="BA85" s="201">
        <v>3.35</v>
      </c>
      <c r="BB85" s="201">
        <v>2.7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2.78</v>
      </c>
      <c r="L86" s="201">
        <v>5.92</v>
      </c>
      <c r="M86" s="201">
        <v>2.54</v>
      </c>
      <c r="N86" s="201">
        <v>2.83</v>
      </c>
      <c r="O86" s="201">
        <v>2.88</v>
      </c>
      <c r="P86" s="201">
        <v>4.54</v>
      </c>
      <c r="Q86" s="201">
        <v>0.37</v>
      </c>
      <c r="R86" s="201">
        <v>0.67</v>
      </c>
      <c r="S86" s="201">
        <v>0.62</v>
      </c>
      <c r="T86" s="201">
        <v>1.54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39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7.58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4.04</v>
      </c>
      <c r="AZ86" s="201">
        <v>5.14</v>
      </c>
      <c r="BA86" s="201">
        <v>3.28</v>
      </c>
      <c r="BB86" s="201">
        <v>2.7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2.78</v>
      </c>
      <c r="L87" s="201">
        <v>5.92</v>
      </c>
      <c r="M87" s="201">
        <v>2.54</v>
      </c>
      <c r="N87" s="201">
        <v>2.83</v>
      </c>
      <c r="O87" s="201">
        <v>2.88</v>
      </c>
      <c r="P87" s="201">
        <v>4.54</v>
      </c>
      <c r="Q87" s="201">
        <v>0.37</v>
      </c>
      <c r="R87" s="201">
        <v>0.67</v>
      </c>
      <c r="S87" s="201">
        <v>0.62</v>
      </c>
      <c r="T87" s="201">
        <v>1.54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39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7.58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4.04</v>
      </c>
      <c r="AZ87" s="201">
        <v>5.14</v>
      </c>
      <c r="BA87" s="201">
        <v>3.28</v>
      </c>
      <c r="BB87" s="201">
        <v>2.7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2.78</v>
      </c>
      <c r="L88" s="201">
        <v>5.92</v>
      </c>
      <c r="M88" s="201">
        <v>2.54</v>
      </c>
      <c r="N88" s="201">
        <v>2.83</v>
      </c>
      <c r="O88" s="201">
        <v>2.88</v>
      </c>
      <c r="P88" s="201">
        <v>4.54</v>
      </c>
      <c r="Q88" s="201">
        <v>0.37</v>
      </c>
      <c r="R88" s="201">
        <v>0.67</v>
      </c>
      <c r="S88" s="201">
        <v>0.62</v>
      </c>
      <c r="T88" s="201">
        <v>1.54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39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7.58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4.04</v>
      </c>
      <c r="AZ88" s="201">
        <v>5.14</v>
      </c>
      <c r="BA88" s="201">
        <v>3.28</v>
      </c>
      <c r="BB88" s="201">
        <v>2.7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2.78</v>
      </c>
      <c r="L89" s="201">
        <v>5.92</v>
      </c>
      <c r="M89" s="201">
        <v>2.54</v>
      </c>
      <c r="N89" s="201">
        <v>2.83</v>
      </c>
      <c r="O89" s="201">
        <v>2.88</v>
      </c>
      <c r="P89" s="201">
        <v>4.54</v>
      </c>
      <c r="Q89" s="201">
        <v>0.37</v>
      </c>
      <c r="R89" s="201">
        <v>0.67</v>
      </c>
      <c r="S89" s="201">
        <v>0.62</v>
      </c>
      <c r="T89" s="201">
        <v>1.54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39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7.58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4.04</v>
      </c>
      <c r="AZ89" s="201">
        <v>5.14</v>
      </c>
      <c r="BA89" s="201">
        <v>3.28</v>
      </c>
      <c r="BB89" s="201">
        <v>2.7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2.78</v>
      </c>
      <c r="L90" s="201">
        <v>5.92</v>
      </c>
      <c r="M90" s="201">
        <v>2.54</v>
      </c>
      <c r="N90" s="201">
        <v>2.83</v>
      </c>
      <c r="O90" s="201">
        <v>2.88</v>
      </c>
      <c r="P90" s="201">
        <v>4.54</v>
      </c>
      <c r="Q90" s="201">
        <v>0.37</v>
      </c>
      <c r="R90" s="201">
        <v>0.67</v>
      </c>
      <c r="S90" s="201">
        <v>0.62</v>
      </c>
      <c r="T90" s="201">
        <v>1.54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39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7.58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4.12</v>
      </c>
      <c r="AZ90" s="201">
        <v>5.14</v>
      </c>
      <c r="BA90" s="201">
        <v>3.35</v>
      </c>
      <c r="BB90" s="201">
        <v>2.7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2.78</v>
      </c>
      <c r="L91" s="201">
        <v>5.92</v>
      </c>
      <c r="M91" s="201">
        <v>2.54</v>
      </c>
      <c r="N91" s="201">
        <v>2.83</v>
      </c>
      <c r="O91" s="201">
        <v>2.88</v>
      </c>
      <c r="P91" s="201">
        <v>4.54</v>
      </c>
      <c r="Q91" s="201">
        <v>0.37</v>
      </c>
      <c r="R91" s="201">
        <v>0.67</v>
      </c>
      <c r="S91" s="201">
        <v>0.62</v>
      </c>
      <c r="T91" s="201">
        <v>1.54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39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7.58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4.12</v>
      </c>
      <c r="AZ91" s="201">
        <v>5.14</v>
      </c>
      <c r="BA91" s="201">
        <v>3.35</v>
      </c>
      <c r="BB91" s="201">
        <v>2.7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2.78</v>
      </c>
      <c r="L92" s="201">
        <v>5.92</v>
      </c>
      <c r="M92" s="201">
        <v>2.54</v>
      </c>
      <c r="N92" s="201">
        <v>2.83</v>
      </c>
      <c r="O92" s="201">
        <v>2.88</v>
      </c>
      <c r="P92" s="201">
        <v>4.54</v>
      </c>
      <c r="Q92" s="201">
        <v>0.37</v>
      </c>
      <c r="R92" s="201">
        <v>0.67</v>
      </c>
      <c r="S92" s="201">
        <v>0.62</v>
      </c>
      <c r="T92" s="201">
        <v>1.54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37.43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7.58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4.12</v>
      </c>
      <c r="AZ92" s="201">
        <v>5.14</v>
      </c>
      <c r="BA92" s="201">
        <v>3.35</v>
      </c>
      <c r="BB92" s="201">
        <v>2.7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2.78</v>
      </c>
      <c r="L93" s="201">
        <v>5.92</v>
      </c>
      <c r="M93" s="201">
        <v>2.54</v>
      </c>
      <c r="N93" s="201">
        <v>2.83</v>
      </c>
      <c r="O93" s="201">
        <v>2.88</v>
      </c>
      <c r="P93" s="201">
        <v>4.54</v>
      </c>
      <c r="Q93" s="201">
        <v>0.37</v>
      </c>
      <c r="R93" s="201">
        <v>0.67</v>
      </c>
      <c r="S93" s="201">
        <v>0.62</v>
      </c>
      <c r="T93" s="201">
        <v>1.54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37.43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7.58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4.12</v>
      </c>
      <c r="AZ93" s="201">
        <v>5.14</v>
      </c>
      <c r="BA93" s="201">
        <v>3.35</v>
      </c>
      <c r="BB93" s="201">
        <v>2.7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2.78</v>
      </c>
      <c r="L94" s="201">
        <v>5.92</v>
      </c>
      <c r="M94" s="201">
        <v>2.54</v>
      </c>
      <c r="N94" s="201">
        <v>2.83</v>
      </c>
      <c r="O94" s="201">
        <v>2.88</v>
      </c>
      <c r="P94" s="201">
        <v>4.54</v>
      </c>
      <c r="Q94" s="201">
        <v>0.37</v>
      </c>
      <c r="R94" s="201">
        <v>0.67</v>
      </c>
      <c r="S94" s="201">
        <v>0.62</v>
      </c>
      <c r="T94" s="201">
        <v>1.54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37.43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7.58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4.04</v>
      </c>
      <c r="AZ94" s="201">
        <v>5.14</v>
      </c>
      <c r="BA94" s="201">
        <v>3.28</v>
      </c>
      <c r="BB94" s="201">
        <v>2.7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2.78</v>
      </c>
      <c r="L95" s="201">
        <v>5.92</v>
      </c>
      <c r="M95" s="201">
        <v>2.54</v>
      </c>
      <c r="N95" s="201">
        <v>2.83</v>
      </c>
      <c r="O95" s="201">
        <v>2.88</v>
      </c>
      <c r="P95" s="201">
        <v>4.54</v>
      </c>
      <c r="Q95" s="201">
        <v>0.37</v>
      </c>
      <c r="R95" s="201">
        <v>0.67</v>
      </c>
      <c r="S95" s="201">
        <v>0.62</v>
      </c>
      <c r="T95" s="201">
        <v>1.54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7.43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7.58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4.04</v>
      </c>
      <c r="AZ95" s="201">
        <v>5.14</v>
      </c>
      <c r="BA95" s="201">
        <v>3.28</v>
      </c>
      <c r="BB95" s="201">
        <v>2.7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2.78</v>
      </c>
      <c r="L96" s="201">
        <v>5.92</v>
      </c>
      <c r="M96" s="201">
        <v>2.54</v>
      </c>
      <c r="N96" s="201">
        <v>2.83</v>
      </c>
      <c r="O96" s="201">
        <v>2.88</v>
      </c>
      <c r="P96" s="201">
        <v>4.54</v>
      </c>
      <c r="Q96" s="201">
        <v>0.37</v>
      </c>
      <c r="R96" s="201">
        <v>0.67</v>
      </c>
      <c r="S96" s="201">
        <v>0.62</v>
      </c>
      <c r="T96" s="201">
        <v>1.54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7.43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7.58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4.04</v>
      </c>
      <c r="AZ96" s="201">
        <v>5.14</v>
      </c>
      <c r="BA96" s="201">
        <v>3.28</v>
      </c>
      <c r="BB96" s="201">
        <v>2.7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2.78</v>
      </c>
      <c r="L97" s="201">
        <v>5.92</v>
      </c>
      <c r="M97" s="201">
        <v>2.54</v>
      </c>
      <c r="N97" s="201">
        <v>2.83</v>
      </c>
      <c r="O97" s="201">
        <v>2.88</v>
      </c>
      <c r="P97" s="201">
        <v>4.54</v>
      </c>
      <c r="Q97" s="201">
        <v>0.37</v>
      </c>
      <c r="R97" s="201">
        <v>0.67</v>
      </c>
      <c r="S97" s="201">
        <v>0.62</v>
      </c>
      <c r="T97" s="201">
        <v>1.54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7.43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7.58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4.04</v>
      </c>
      <c r="AZ97" s="201">
        <v>5.14</v>
      </c>
      <c r="BA97" s="201">
        <v>3.28</v>
      </c>
      <c r="BB97" s="201">
        <v>2.7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2.78</v>
      </c>
      <c r="L98" s="201">
        <v>5.92</v>
      </c>
      <c r="M98" s="201">
        <v>2.54</v>
      </c>
      <c r="N98" s="201">
        <v>2.83</v>
      </c>
      <c r="O98" s="201">
        <v>2.88</v>
      </c>
      <c r="P98" s="201">
        <v>4.54</v>
      </c>
      <c r="Q98" s="201">
        <v>0.37</v>
      </c>
      <c r="R98" s="201">
        <v>0.67</v>
      </c>
      <c r="S98" s="201">
        <v>0.62</v>
      </c>
      <c r="T98" s="201">
        <v>1.54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7.43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7.58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4.04</v>
      </c>
      <c r="AZ98" s="201">
        <v>5.14</v>
      </c>
      <c r="BA98" s="201">
        <v>3.28</v>
      </c>
      <c r="BB98" s="201">
        <v>2.7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3.3357500000000012E-2</v>
      </c>
      <c r="L99">
        <f t="shared" si="0"/>
        <v>7.1577499999999974E-2</v>
      </c>
      <c r="M99">
        <f t="shared" si="0"/>
        <v>6.0994999999999938E-2</v>
      </c>
      <c r="N99">
        <f t="shared" si="0"/>
        <v>6.7920000000000105E-2</v>
      </c>
      <c r="O99">
        <f t="shared" si="0"/>
        <v>6.9119999999999931E-2</v>
      </c>
      <c r="P99">
        <f t="shared" si="0"/>
        <v>0.10896000000000017</v>
      </c>
      <c r="Q99">
        <f t="shared" si="0"/>
        <v>1.5725000000000003E-3</v>
      </c>
      <c r="R99">
        <f t="shared" si="0"/>
        <v>8.0400000000000089E-3</v>
      </c>
      <c r="S99">
        <f t="shared" si="0"/>
        <v>7.1100000000000061E-3</v>
      </c>
      <c r="T99">
        <f t="shared" si="0"/>
        <v>2.5860000000000015E-2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0.97794999999999965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0.504</v>
      </c>
      <c r="AJ99">
        <f t="shared" si="0"/>
        <v>0</v>
      </c>
      <c r="AK99">
        <f t="shared" si="0"/>
        <v>6.4500000000000007E-4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7.7707500000000013E-2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9.7200000000000078E-2</v>
      </c>
      <c r="AZ99">
        <f t="shared" si="0"/>
        <v>0.12335999999999976</v>
      </c>
      <c r="BA99">
        <f t="shared" si="0"/>
        <v>7.8787500000000052E-2</v>
      </c>
      <c r="BB99">
        <f t="shared" si="0"/>
        <v>4.4079999999999925E-2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9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9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9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9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9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9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9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9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9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9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9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9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9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9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9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9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9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9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9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9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9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9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9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9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9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9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9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9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9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9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9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9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9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9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9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9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9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9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9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9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9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9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9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9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9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9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9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9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9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9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9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9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9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9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9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9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9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9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9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9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9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9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9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9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9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9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9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8.7899999999999991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8.7899999999999991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8.7899999999999991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9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9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9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0.11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9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0.11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9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0.11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9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0.11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9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0.11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9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0.11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9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9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9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9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9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16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16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16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16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16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16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17.57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17.57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17.57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17.57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17.57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17.57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17.57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0.24134000000000005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1.65E-4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1">
        <v>146</v>
      </c>
      <c r="H3" s="201">
        <v>0</v>
      </c>
      <c r="I3" s="201">
        <v>0</v>
      </c>
      <c r="J3" s="201">
        <v>0</v>
      </c>
      <c r="K3" s="201">
        <v>320</v>
      </c>
      <c r="L3" s="201">
        <v>0</v>
      </c>
      <c r="M3" s="201">
        <v>579.38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1">
        <v>146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579.38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1">
        <v>146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579.38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1">
        <v>145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579.38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1">
        <v>145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579.38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1">
        <v>145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579.38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1">
        <v>145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580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1">
        <v>145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577.38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1">
        <v>145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544.38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1">
        <v>145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514.38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1">
        <v>145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580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1">
        <v>145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580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1">
        <v>145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559.38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1">
        <v>145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511.38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1">
        <v>145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469.38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1">
        <v>145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458.38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1">
        <v>145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488.38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1">
        <v>145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488.38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1">
        <v>145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458.38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1">
        <v>145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458.38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1">
        <v>145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421.38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1">
        <v>145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421.38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1">
        <v>145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421.38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1">
        <v>145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421.38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1">
        <v>145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461.38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1">
        <v>145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461.38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1">
        <v>145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461.38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1">
        <v>145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421.38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1">
        <v>145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421.38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1">
        <v>145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421.38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1">
        <v>145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421.38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1">
        <v>145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421.38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1">
        <v>145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421.38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1">
        <v>145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421.38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1">
        <v>145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421.38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1">
        <v>145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421.38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1">
        <v>145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421.15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1">
        <v>145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421.15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1">
        <v>145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421.15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1">
        <v>145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421.15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1">
        <v>145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421.15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1">
        <v>145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421.15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1">
        <v>145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421.15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1">
        <v>145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421.15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1">
        <v>145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421.15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1">
        <v>145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421.15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1">
        <v>145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421.15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1">
        <v>145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421.15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1">
        <v>145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421.15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1">
        <v>145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421.15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1">
        <v>145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421.15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1">
        <v>145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421.15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1">
        <v>142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421.15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1">
        <v>142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421.15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1">
        <v>142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421.15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1">
        <v>142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421.15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1">
        <v>142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421.15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1">
        <v>142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421.15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1">
        <v>144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421.15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1">
        <v>144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421.15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1">
        <v>144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421.15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1">
        <v>144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421.15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1">
        <v>144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421.15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1">
        <v>144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421.15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1">
        <v>144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421.15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1">
        <v>144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421.15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1">
        <v>144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421.15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1">
        <v>144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421.15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1">
        <v>144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421.15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1">
        <v>144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421.15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1">
        <v>144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421.15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1">
        <v>146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421.15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1">
        <v>146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420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1">
        <v>146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420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1">
        <v>146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420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1">
        <v>146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420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1">
        <v>146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420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1">
        <v>146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420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1">
        <v>146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458.26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1">
        <v>146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458.26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1">
        <v>148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458.26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1">
        <v>148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531.26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1">
        <v>148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580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1">
        <v>148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580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1">
        <v>148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580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1">
        <v>148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580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1">
        <v>148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580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1">
        <v>148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580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1">
        <v>148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580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1">
        <v>148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580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1">
        <v>148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580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1">
        <v>148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580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1">
        <v>148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580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1">
        <v>148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580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1">
        <v>148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580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1">
        <v>148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580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3.48725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11.328495000000011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36.409999999999997</v>
      </c>
      <c r="H3" s="201">
        <v>0</v>
      </c>
      <c r="I3" s="201">
        <v>0</v>
      </c>
      <c r="J3" s="201">
        <v>36.97</v>
      </c>
      <c r="K3" s="201">
        <v>20.28</v>
      </c>
      <c r="L3" s="201">
        <v>2.4900000000000002</v>
      </c>
      <c r="M3" s="201">
        <v>2.63</v>
      </c>
      <c r="N3" s="201">
        <v>2.17</v>
      </c>
      <c r="O3" s="201">
        <v>3.04</v>
      </c>
      <c r="P3" s="201">
        <v>1.1299999999999999</v>
      </c>
      <c r="Q3" s="201">
        <v>0.2</v>
      </c>
      <c r="R3" s="201">
        <v>0.76</v>
      </c>
      <c r="S3" s="201">
        <v>0.43</v>
      </c>
      <c r="T3" s="201">
        <v>0.06</v>
      </c>
      <c r="U3" s="201">
        <v>2.1</v>
      </c>
      <c r="V3" s="201">
        <v>0.25</v>
      </c>
      <c r="W3" s="201">
        <v>0.56000000000000005</v>
      </c>
      <c r="X3" s="201">
        <v>5.23</v>
      </c>
      <c r="Y3" s="201">
        <v>0</v>
      </c>
      <c r="Z3" s="201">
        <v>4.8600000000000003</v>
      </c>
      <c r="AA3" s="201">
        <v>1.57</v>
      </c>
      <c r="AB3" s="201">
        <v>0</v>
      </c>
      <c r="AC3" s="201">
        <v>33.22</v>
      </c>
      <c r="AD3" s="201">
        <v>0</v>
      </c>
      <c r="AE3" s="201">
        <v>0</v>
      </c>
      <c r="AF3" s="201">
        <v>0</v>
      </c>
      <c r="AG3" s="201">
        <v>41.29</v>
      </c>
      <c r="AH3" s="201">
        <v>0</v>
      </c>
      <c r="AI3" s="201">
        <v>0</v>
      </c>
      <c r="AJ3" s="201">
        <v>0</v>
      </c>
      <c r="AK3" s="201">
        <v>-0.35</v>
      </c>
      <c r="AL3" s="201">
        <v>0</v>
      </c>
      <c r="AM3" s="201">
        <v>-165</v>
      </c>
      <c r="AN3" s="201">
        <v>0</v>
      </c>
      <c r="AO3" s="201">
        <v>0</v>
      </c>
      <c r="AP3" s="201">
        <v>0</v>
      </c>
      <c r="AQ3" s="201">
        <v>0</v>
      </c>
      <c r="AR3" s="201">
        <v>23.39</v>
      </c>
      <c r="AS3" s="201">
        <v>0</v>
      </c>
      <c r="AT3" s="201">
        <v>0</v>
      </c>
      <c r="AU3" s="201">
        <v>4.18</v>
      </c>
      <c r="AV3" s="201">
        <v>0</v>
      </c>
      <c r="AW3" s="201">
        <v>0.19</v>
      </c>
      <c r="AX3" s="201">
        <v>0</v>
      </c>
      <c r="AY3" s="201">
        <v>0.19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36.409999999999997</v>
      </c>
      <c r="H4" s="201">
        <v>0</v>
      </c>
      <c r="I4" s="201">
        <v>0</v>
      </c>
      <c r="J4" s="201">
        <v>36.97</v>
      </c>
      <c r="K4" s="201">
        <v>20.28</v>
      </c>
      <c r="L4" s="201">
        <v>0.47</v>
      </c>
      <c r="M4" s="201">
        <v>2.63</v>
      </c>
      <c r="N4" s="201">
        <v>2.17</v>
      </c>
      <c r="O4" s="201">
        <v>3.04</v>
      </c>
      <c r="P4" s="201">
        <v>1.1299999999999999</v>
      </c>
      <c r="Q4" s="201">
        <v>0.2</v>
      </c>
      <c r="R4" s="201">
        <v>0.76</v>
      </c>
      <c r="S4" s="201">
        <v>0.43</v>
      </c>
      <c r="T4" s="201">
        <v>0.06</v>
      </c>
      <c r="U4" s="201">
        <v>2.0499999999999998</v>
      </c>
      <c r="V4" s="201">
        <v>0.25</v>
      </c>
      <c r="W4" s="201">
        <v>0.56000000000000005</v>
      </c>
      <c r="X4" s="201">
        <v>1.39</v>
      </c>
      <c r="Y4" s="201">
        <v>0</v>
      </c>
      <c r="Z4" s="201">
        <v>4.8600000000000003</v>
      </c>
      <c r="AA4" s="201">
        <v>1.57</v>
      </c>
      <c r="AB4" s="201">
        <v>0</v>
      </c>
      <c r="AC4" s="201">
        <v>33.22</v>
      </c>
      <c r="AD4" s="201">
        <v>0</v>
      </c>
      <c r="AE4" s="201">
        <v>0</v>
      </c>
      <c r="AF4" s="201">
        <v>0</v>
      </c>
      <c r="AG4" s="201">
        <v>41.29</v>
      </c>
      <c r="AH4" s="201">
        <v>0</v>
      </c>
      <c r="AI4" s="201">
        <v>0</v>
      </c>
      <c r="AJ4" s="201">
        <v>0</v>
      </c>
      <c r="AK4" s="201">
        <v>-0.35</v>
      </c>
      <c r="AL4" s="201">
        <v>0</v>
      </c>
      <c r="AM4" s="201">
        <v>-165</v>
      </c>
      <c r="AN4" s="201">
        <v>0</v>
      </c>
      <c r="AO4" s="201">
        <v>0</v>
      </c>
      <c r="AP4" s="201">
        <v>0</v>
      </c>
      <c r="AQ4" s="201">
        <v>0</v>
      </c>
      <c r="AR4" s="201">
        <v>23.39</v>
      </c>
      <c r="AS4" s="201">
        <v>0</v>
      </c>
      <c r="AT4" s="201">
        <v>0</v>
      </c>
      <c r="AU4" s="201">
        <v>4.18</v>
      </c>
      <c r="AV4" s="201">
        <v>0</v>
      </c>
      <c r="AW4" s="201">
        <v>0.19</v>
      </c>
      <c r="AX4" s="201">
        <v>0</v>
      </c>
      <c r="AY4" s="201">
        <v>0.19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36.409999999999997</v>
      </c>
      <c r="H5" s="201">
        <v>0</v>
      </c>
      <c r="I5" s="201">
        <v>0</v>
      </c>
      <c r="J5" s="201">
        <v>36.97</v>
      </c>
      <c r="K5" s="201">
        <v>20.28</v>
      </c>
      <c r="L5" s="201">
        <v>0.47</v>
      </c>
      <c r="M5" s="201">
        <v>2.63</v>
      </c>
      <c r="N5" s="201">
        <v>2.17</v>
      </c>
      <c r="O5" s="201">
        <v>3.04</v>
      </c>
      <c r="P5" s="201">
        <v>1.1299999999999999</v>
      </c>
      <c r="Q5" s="201">
        <v>0.2</v>
      </c>
      <c r="R5" s="201">
        <v>0.76</v>
      </c>
      <c r="S5" s="201">
        <v>0.43</v>
      </c>
      <c r="T5" s="201">
        <v>0.06</v>
      </c>
      <c r="U5" s="201">
        <v>2.0499999999999998</v>
      </c>
      <c r="V5" s="201">
        <v>0.25</v>
      </c>
      <c r="W5" s="201">
        <v>0.56000000000000005</v>
      </c>
      <c r="X5" s="201">
        <v>1.0900000000000001</v>
      </c>
      <c r="Y5" s="201">
        <v>0</v>
      </c>
      <c r="Z5" s="201">
        <v>4.8600000000000003</v>
      </c>
      <c r="AA5" s="201">
        <v>1.57</v>
      </c>
      <c r="AB5" s="201">
        <v>0</v>
      </c>
      <c r="AC5" s="201">
        <v>33.22</v>
      </c>
      <c r="AD5" s="201">
        <v>0</v>
      </c>
      <c r="AE5" s="201">
        <v>0</v>
      </c>
      <c r="AF5" s="201">
        <v>0</v>
      </c>
      <c r="AG5" s="201">
        <v>41.29</v>
      </c>
      <c r="AH5" s="201">
        <v>0</v>
      </c>
      <c r="AI5" s="201">
        <v>0</v>
      </c>
      <c r="AJ5" s="201">
        <v>0</v>
      </c>
      <c r="AK5" s="201">
        <v>-0.35</v>
      </c>
      <c r="AL5" s="201">
        <v>0</v>
      </c>
      <c r="AM5" s="201">
        <v>-165</v>
      </c>
      <c r="AN5" s="201">
        <v>0</v>
      </c>
      <c r="AO5" s="201">
        <v>0</v>
      </c>
      <c r="AP5" s="201">
        <v>0</v>
      </c>
      <c r="AQ5" s="201">
        <v>0</v>
      </c>
      <c r="AR5" s="201">
        <v>23.39</v>
      </c>
      <c r="AS5" s="201">
        <v>0</v>
      </c>
      <c r="AT5" s="201">
        <v>0</v>
      </c>
      <c r="AU5" s="201">
        <v>4.18</v>
      </c>
      <c r="AV5" s="201">
        <v>0</v>
      </c>
      <c r="AW5" s="201">
        <v>0.19</v>
      </c>
      <c r="AX5" s="201">
        <v>0</v>
      </c>
      <c r="AY5" s="201">
        <v>0.19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36.409999999999997</v>
      </c>
      <c r="H6" s="201">
        <v>0</v>
      </c>
      <c r="I6" s="201">
        <v>0</v>
      </c>
      <c r="J6" s="201">
        <v>36.97</v>
      </c>
      <c r="K6" s="201">
        <v>20.28</v>
      </c>
      <c r="L6" s="201">
        <v>0.47</v>
      </c>
      <c r="M6" s="201">
        <v>2.63</v>
      </c>
      <c r="N6" s="201">
        <v>2.17</v>
      </c>
      <c r="O6" s="201">
        <v>3.04</v>
      </c>
      <c r="P6" s="201">
        <v>1.1299999999999999</v>
      </c>
      <c r="Q6" s="201">
        <v>0.2</v>
      </c>
      <c r="R6" s="201">
        <v>0.76</v>
      </c>
      <c r="S6" s="201">
        <v>0.43</v>
      </c>
      <c r="T6" s="201">
        <v>0.06</v>
      </c>
      <c r="U6" s="201">
        <v>2.0499999999999998</v>
      </c>
      <c r="V6" s="201">
        <v>0.25</v>
      </c>
      <c r="W6" s="201">
        <v>0.56000000000000005</v>
      </c>
      <c r="X6" s="201">
        <v>1.0900000000000001</v>
      </c>
      <c r="Y6" s="201">
        <v>0</v>
      </c>
      <c r="Z6" s="201">
        <v>4.8600000000000003</v>
      </c>
      <c r="AA6" s="201">
        <v>1.57</v>
      </c>
      <c r="AB6" s="201">
        <v>0</v>
      </c>
      <c r="AC6" s="201">
        <v>33.22</v>
      </c>
      <c r="AD6" s="201">
        <v>0</v>
      </c>
      <c r="AE6" s="201">
        <v>0</v>
      </c>
      <c r="AF6" s="201">
        <v>0</v>
      </c>
      <c r="AG6" s="201">
        <v>41.78</v>
      </c>
      <c r="AH6" s="201">
        <v>0</v>
      </c>
      <c r="AI6" s="201">
        <v>0</v>
      </c>
      <c r="AJ6" s="201">
        <v>0</v>
      </c>
      <c r="AK6" s="201">
        <v>-0.35</v>
      </c>
      <c r="AL6" s="201">
        <v>0</v>
      </c>
      <c r="AM6" s="201">
        <v>-165</v>
      </c>
      <c r="AN6" s="201">
        <v>0</v>
      </c>
      <c r="AO6" s="201">
        <v>0</v>
      </c>
      <c r="AP6" s="201">
        <v>0</v>
      </c>
      <c r="AQ6" s="201">
        <v>0</v>
      </c>
      <c r="AR6" s="201">
        <v>23.39</v>
      </c>
      <c r="AS6" s="201">
        <v>0</v>
      </c>
      <c r="AT6" s="201">
        <v>0</v>
      </c>
      <c r="AU6" s="201">
        <v>4.18</v>
      </c>
      <c r="AV6" s="201">
        <v>0</v>
      </c>
      <c r="AW6" s="201">
        <v>0.19</v>
      </c>
      <c r="AX6" s="201">
        <v>0</v>
      </c>
      <c r="AY6" s="201">
        <v>0.19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36.700000000000003</v>
      </c>
      <c r="H7" s="201">
        <v>0</v>
      </c>
      <c r="I7" s="201">
        <v>0</v>
      </c>
      <c r="J7" s="201">
        <v>36.97</v>
      </c>
      <c r="K7" s="201">
        <v>20.28</v>
      </c>
      <c r="L7" s="201">
        <v>0.47</v>
      </c>
      <c r="M7" s="201">
        <v>2.63</v>
      </c>
      <c r="N7" s="201">
        <v>2.17</v>
      </c>
      <c r="O7" s="201">
        <v>3.04</v>
      </c>
      <c r="P7" s="201">
        <v>1.1299999999999999</v>
      </c>
      <c r="Q7" s="201">
        <v>0.2</v>
      </c>
      <c r="R7" s="201">
        <v>0.76</v>
      </c>
      <c r="S7" s="201">
        <v>0.43</v>
      </c>
      <c r="T7" s="201">
        <v>0.06</v>
      </c>
      <c r="U7" s="201">
        <v>2.0499999999999998</v>
      </c>
      <c r="V7" s="201">
        <v>0.25</v>
      </c>
      <c r="W7" s="201">
        <v>0.56000000000000005</v>
      </c>
      <c r="X7" s="201">
        <v>1.0900000000000001</v>
      </c>
      <c r="Y7" s="201">
        <v>0</v>
      </c>
      <c r="Z7" s="201">
        <v>4.8600000000000003</v>
      </c>
      <c r="AA7" s="201">
        <v>1.57</v>
      </c>
      <c r="AB7" s="201">
        <v>0</v>
      </c>
      <c r="AC7" s="201">
        <v>33.22</v>
      </c>
      <c r="AD7" s="201">
        <v>0</v>
      </c>
      <c r="AE7" s="201">
        <v>0</v>
      </c>
      <c r="AF7" s="201">
        <v>0</v>
      </c>
      <c r="AG7" s="201">
        <v>41.78</v>
      </c>
      <c r="AH7" s="201">
        <v>0</v>
      </c>
      <c r="AI7" s="201">
        <v>0</v>
      </c>
      <c r="AJ7" s="201">
        <v>0</v>
      </c>
      <c r="AK7" s="201">
        <v>-0.35</v>
      </c>
      <c r="AL7" s="201">
        <v>0</v>
      </c>
      <c r="AM7" s="201">
        <v>-165</v>
      </c>
      <c r="AN7" s="201">
        <v>0</v>
      </c>
      <c r="AO7" s="201">
        <v>0</v>
      </c>
      <c r="AP7" s="201">
        <v>0</v>
      </c>
      <c r="AQ7" s="201">
        <v>0</v>
      </c>
      <c r="AR7" s="201">
        <v>23.39</v>
      </c>
      <c r="AS7" s="201">
        <v>0</v>
      </c>
      <c r="AT7" s="201">
        <v>0</v>
      </c>
      <c r="AU7" s="201">
        <v>4.18</v>
      </c>
      <c r="AV7" s="201">
        <v>0</v>
      </c>
      <c r="AW7" s="201">
        <v>0.19</v>
      </c>
      <c r="AX7" s="201">
        <v>0</v>
      </c>
      <c r="AY7" s="201">
        <v>0.19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36.700000000000003</v>
      </c>
      <c r="H8" s="201">
        <v>0</v>
      </c>
      <c r="I8" s="201">
        <v>0</v>
      </c>
      <c r="J8" s="201">
        <v>37.57</v>
      </c>
      <c r="K8" s="201">
        <v>20.28</v>
      </c>
      <c r="L8" s="201">
        <v>0.47</v>
      </c>
      <c r="M8" s="201">
        <v>2.63</v>
      </c>
      <c r="N8" s="201">
        <v>2.17</v>
      </c>
      <c r="O8" s="201">
        <v>3.04</v>
      </c>
      <c r="P8" s="201">
        <v>1.1299999999999999</v>
      </c>
      <c r="Q8" s="201">
        <v>0.2</v>
      </c>
      <c r="R8" s="201">
        <v>0.76</v>
      </c>
      <c r="S8" s="201">
        <v>0.43</v>
      </c>
      <c r="T8" s="201">
        <v>0.06</v>
      </c>
      <c r="U8" s="201">
        <v>2.0499999999999998</v>
      </c>
      <c r="V8" s="201">
        <v>0.25</v>
      </c>
      <c r="W8" s="201">
        <v>0.56000000000000005</v>
      </c>
      <c r="X8" s="201">
        <v>1.0900000000000001</v>
      </c>
      <c r="Y8" s="201">
        <v>0</v>
      </c>
      <c r="Z8" s="201">
        <v>4.8600000000000003</v>
      </c>
      <c r="AA8" s="201">
        <v>1.57</v>
      </c>
      <c r="AB8" s="201">
        <v>0</v>
      </c>
      <c r="AC8" s="201">
        <v>33.22</v>
      </c>
      <c r="AD8" s="201">
        <v>0</v>
      </c>
      <c r="AE8" s="201">
        <v>0</v>
      </c>
      <c r="AF8" s="201">
        <v>0</v>
      </c>
      <c r="AG8" s="201">
        <v>41.78</v>
      </c>
      <c r="AH8" s="201">
        <v>0</v>
      </c>
      <c r="AI8" s="201">
        <v>0</v>
      </c>
      <c r="AJ8" s="201">
        <v>0</v>
      </c>
      <c r="AK8" s="201">
        <v>-0.35</v>
      </c>
      <c r="AL8" s="201">
        <v>0</v>
      </c>
      <c r="AM8" s="201">
        <v>-165</v>
      </c>
      <c r="AN8" s="201">
        <v>0</v>
      </c>
      <c r="AO8" s="201">
        <v>0</v>
      </c>
      <c r="AP8" s="201">
        <v>0</v>
      </c>
      <c r="AQ8" s="201">
        <v>0</v>
      </c>
      <c r="AR8" s="201">
        <v>23.39</v>
      </c>
      <c r="AS8" s="201">
        <v>0</v>
      </c>
      <c r="AT8" s="201">
        <v>0</v>
      </c>
      <c r="AU8" s="201">
        <v>4.18</v>
      </c>
      <c r="AV8" s="201">
        <v>0</v>
      </c>
      <c r="AW8" s="201">
        <v>0.19</v>
      </c>
      <c r="AX8" s="201">
        <v>0</v>
      </c>
      <c r="AY8" s="201">
        <v>0.19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36.700000000000003</v>
      </c>
      <c r="H9" s="201">
        <v>0</v>
      </c>
      <c r="I9" s="201">
        <v>0</v>
      </c>
      <c r="J9" s="201">
        <v>37.57</v>
      </c>
      <c r="K9" s="201">
        <v>20.28</v>
      </c>
      <c r="L9" s="201">
        <v>0.47</v>
      </c>
      <c r="M9" s="201">
        <v>2.63</v>
      </c>
      <c r="N9" s="201">
        <v>2.17</v>
      </c>
      <c r="O9" s="201">
        <v>3.04</v>
      </c>
      <c r="P9" s="201">
        <v>1.1299999999999999</v>
      </c>
      <c r="Q9" s="201">
        <v>0.37</v>
      </c>
      <c r="R9" s="201">
        <v>0.76</v>
      </c>
      <c r="S9" s="201">
        <v>0.43</v>
      </c>
      <c r="T9" s="201">
        <v>0.06</v>
      </c>
      <c r="U9" s="201">
        <v>2.0499999999999998</v>
      </c>
      <c r="V9" s="201">
        <v>0.25</v>
      </c>
      <c r="W9" s="201">
        <v>0.56000000000000005</v>
      </c>
      <c r="X9" s="201">
        <v>1.48</v>
      </c>
      <c r="Y9" s="201">
        <v>0</v>
      </c>
      <c r="Z9" s="201">
        <v>4.8600000000000003</v>
      </c>
      <c r="AA9" s="201">
        <v>1.57</v>
      </c>
      <c r="AB9" s="201">
        <v>0</v>
      </c>
      <c r="AC9" s="201">
        <v>33.22</v>
      </c>
      <c r="AD9" s="201">
        <v>0</v>
      </c>
      <c r="AE9" s="201">
        <v>0</v>
      </c>
      <c r="AF9" s="201">
        <v>0</v>
      </c>
      <c r="AG9" s="201">
        <v>41.78</v>
      </c>
      <c r="AH9" s="201">
        <v>0</v>
      </c>
      <c r="AI9" s="201">
        <v>0</v>
      </c>
      <c r="AJ9" s="201">
        <v>0</v>
      </c>
      <c r="AK9" s="201">
        <v>-0.35</v>
      </c>
      <c r="AL9" s="201">
        <v>0</v>
      </c>
      <c r="AM9" s="201">
        <v>-166.8</v>
      </c>
      <c r="AN9" s="201">
        <v>0</v>
      </c>
      <c r="AO9" s="201">
        <v>0</v>
      </c>
      <c r="AP9" s="201">
        <v>0</v>
      </c>
      <c r="AQ9" s="201">
        <v>0</v>
      </c>
      <c r="AR9" s="201">
        <v>23.39</v>
      </c>
      <c r="AS9" s="201">
        <v>0</v>
      </c>
      <c r="AT9" s="201">
        <v>0</v>
      </c>
      <c r="AU9" s="201">
        <v>4.18</v>
      </c>
      <c r="AV9" s="201">
        <v>0</v>
      </c>
      <c r="AW9" s="201">
        <v>0.19</v>
      </c>
      <c r="AX9" s="201">
        <v>0</v>
      </c>
      <c r="AY9" s="201">
        <v>0.19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36.700000000000003</v>
      </c>
      <c r="H10" s="201">
        <v>0</v>
      </c>
      <c r="I10" s="201">
        <v>0</v>
      </c>
      <c r="J10" s="201">
        <v>37.57</v>
      </c>
      <c r="K10" s="201">
        <v>20.28</v>
      </c>
      <c r="L10" s="201">
        <v>0.47</v>
      </c>
      <c r="M10" s="201">
        <v>2.63</v>
      </c>
      <c r="N10" s="201">
        <v>2.17</v>
      </c>
      <c r="O10" s="201">
        <v>3.04</v>
      </c>
      <c r="P10" s="201">
        <v>1.1299999999999999</v>
      </c>
      <c r="Q10" s="201">
        <v>0.37</v>
      </c>
      <c r="R10" s="201">
        <v>0.76</v>
      </c>
      <c r="S10" s="201">
        <v>0.43</v>
      </c>
      <c r="T10" s="201">
        <v>0.06</v>
      </c>
      <c r="U10" s="201">
        <v>2.0499999999999998</v>
      </c>
      <c r="V10" s="201">
        <v>0.25</v>
      </c>
      <c r="W10" s="201">
        <v>0.56000000000000005</v>
      </c>
      <c r="X10" s="201">
        <v>1.52</v>
      </c>
      <c r="Y10" s="201">
        <v>0</v>
      </c>
      <c r="Z10" s="201">
        <v>4.8600000000000003</v>
      </c>
      <c r="AA10" s="201">
        <v>1.57</v>
      </c>
      <c r="AB10" s="201">
        <v>0</v>
      </c>
      <c r="AC10" s="201">
        <v>33.22</v>
      </c>
      <c r="AD10" s="201">
        <v>0</v>
      </c>
      <c r="AE10" s="201">
        <v>0</v>
      </c>
      <c r="AF10" s="201">
        <v>0</v>
      </c>
      <c r="AG10" s="201">
        <v>41.78</v>
      </c>
      <c r="AH10" s="201">
        <v>0</v>
      </c>
      <c r="AI10" s="201">
        <v>0</v>
      </c>
      <c r="AJ10" s="201">
        <v>0</v>
      </c>
      <c r="AK10" s="201">
        <v>-0.35</v>
      </c>
      <c r="AL10" s="201">
        <v>0</v>
      </c>
      <c r="AM10" s="201">
        <v>-163</v>
      </c>
      <c r="AN10" s="201">
        <v>0</v>
      </c>
      <c r="AO10" s="201">
        <v>0</v>
      </c>
      <c r="AP10" s="201">
        <v>0</v>
      </c>
      <c r="AQ10" s="201">
        <v>0</v>
      </c>
      <c r="AR10" s="201">
        <v>23.39</v>
      </c>
      <c r="AS10" s="201">
        <v>0</v>
      </c>
      <c r="AT10" s="201">
        <v>0</v>
      </c>
      <c r="AU10" s="201">
        <v>4.18</v>
      </c>
      <c r="AV10" s="201">
        <v>0</v>
      </c>
      <c r="AW10" s="201">
        <v>0.19</v>
      </c>
      <c r="AX10" s="201">
        <v>0</v>
      </c>
      <c r="AY10" s="201">
        <v>0.19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36.700000000000003</v>
      </c>
      <c r="H11" s="201">
        <v>0</v>
      </c>
      <c r="I11" s="201">
        <v>0</v>
      </c>
      <c r="J11" s="201">
        <v>37.57</v>
      </c>
      <c r="K11" s="201">
        <v>20.28</v>
      </c>
      <c r="L11" s="201">
        <v>0.47</v>
      </c>
      <c r="M11" s="201">
        <v>2.63</v>
      </c>
      <c r="N11" s="201">
        <v>2.17</v>
      </c>
      <c r="O11" s="201">
        <v>3.04</v>
      </c>
      <c r="P11" s="201">
        <v>1.1299999999999999</v>
      </c>
      <c r="Q11" s="201">
        <v>0.37</v>
      </c>
      <c r="R11" s="201">
        <v>0.76</v>
      </c>
      <c r="S11" s="201">
        <v>0.43</v>
      </c>
      <c r="T11" s="201">
        <v>0.06</v>
      </c>
      <c r="U11" s="201">
        <v>2.0499999999999998</v>
      </c>
      <c r="V11" s="201">
        <v>0.25</v>
      </c>
      <c r="W11" s="201">
        <v>0.56000000000000005</v>
      </c>
      <c r="X11" s="201">
        <v>1.52</v>
      </c>
      <c r="Y11" s="201">
        <v>0</v>
      </c>
      <c r="Z11" s="201">
        <v>4.8600000000000003</v>
      </c>
      <c r="AA11" s="201">
        <v>1.57</v>
      </c>
      <c r="AB11" s="201">
        <v>0</v>
      </c>
      <c r="AC11" s="201">
        <v>33.22</v>
      </c>
      <c r="AD11" s="201">
        <v>0</v>
      </c>
      <c r="AE11" s="201">
        <v>0</v>
      </c>
      <c r="AF11" s="201">
        <v>0</v>
      </c>
      <c r="AG11" s="201">
        <v>41.78</v>
      </c>
      <c r="AH11" s="201">
        <v>0</v>
      </c>
      <c r="AI11" s="201">
        <v>0</v>
      </c>
      <c r="AJ11" s="201">
        <v>0</v>
      </c>
      <c r="AK11" s="201">
        <v>-0.35</v>
      </c>
      <c r="AL11" s="201">
        <v>0</v>
      </c>
      <c r="AM11" s="201">
        <v>-130</v>
      </c>
      <c r="AN11" s="201">
        <v>0</v>
      </c>
      <c r="AO11" s="201">
        <v>0</v>
      </c>
      <c r="AP11" s="201">
        <v>0</v>
      </c>
      <c r="AQ11" s="201">
        <v>0</v>
      </c>
      <c r="AR11" s="201">
        <v>23.68</v>
      </c>
      <c r="AS11" s="201">
        <v>0</v>
      </c>
      <c r="AT11" s="201">
        <v>0</v>
      </c>
      <c r="AU11" s="201">
        <v>4.18</v>
      </c>
      <c r="AV11" s="201">
        <v>0</v>
      </c>
      <c r="AW11" s="201">
        <v>0.19</v>
      </c>
      <c r="AX11" s="201">
        <v>0</v>
      </c>
      <c r="AY11" s="201">
        <v>0.19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36.700000000000003</v>
      </c>
      <c r="H12" s="201">
        <v>0</v>
      </c>
      <c r="I12" s="201">
        <v>0</v>
      </c>
      <c r="J12" s="201">
        <v>37.57</v>
      </c>
      <c r="K12" s="201">
        <v>20.28</v>
      </c>
      <c r="L12" s="201">
        <v>0.47</v>
      </c>
      <c r="M12" s="201">
        <v>2.63</v>
      </c>
      <c r="N12" s="201">
        <v>2.17</v>
      </c>
      <c r="O12" s="201">
        <v>3.04</v>
      </c>
      <c r="P12" s="201">
        <v>1.1299999999999999</v>
      </c>
      <c r="Q12" s="201">
        <v>0.37</v>
      </c>
      <c r="R12" s="201">
        <v>0.76</v>
      </c>
      <c r="S12" s="201">
        <v>0.43</v>
      </c>
      <c r="T12" s="201">
        <v>0.06</v>
      </c>
      <c r="U12" s="201">
        <v>2.0499999999999998</v>
      </c>
      <c r="V12" s="201">
        <v>0.25</v>
      </c>
      <c r="W12" s="201">
        <v>0.56000000000000005</v>
      </c>
      <c r="X12" s="201">
        <v>1.52</v>
      </c>
      <c r="Y12" s="201">
        <v>0</v>
      </c>
      <c r="Z12" s="201">
        <v>4.8600000000000003</v>
      </c>
      <c r="AA12" s="201">
        <v>1.57</v>
      </c>
      <c r="AB12" s="201">
        <v>0</v>
      </c>
      <c r="AC12" s="201">
        <v>33.22</v>
      </c>
      <c r="AD12" s="201">
        <v>0</v>
      </c>
      <c r="AE12" s="201">
        <v>0</v>
      </c>
      <c r="AF12" s="201">
        <v>0</v>
      </c>
      <c r="AG12" s="201">
        <v>41.78</v>
      </c>
      <c r="AH12" s="201">
        <v>0</v>
      </c>
      <c r="AI12" s="201">
        <v>0</v>
      </c>
      <c r="AJ12" s="201">
        <v>0</v>
      </c>
      <c r="AK12" s="201">
        <v>-0.35</v>
      </c>
      <c r="AL12" s="201">
        <v>0</v>
      </c>
      <c r="AM12" s="201">
        <v>-100</v>
      </c>
      <c r="AN12" s="201">
        <v>0</v>
      </c>
      <c r="AO12" s="201">
        <v>0</v>
      </c>
      <c r="AP12" s="201">
        <v>0</v>
      </c>
      <c r="AQ12" s="201">
        <v>0</v>
      </c>
      <c r="AR12" s="201">
        <v>23.68</v>
      </c>
      <c r="AS12" s="201">
        <v>0</v>
      </c>
      <c r="AT12" s="201">
        <v>0</v>
      </c>
      <c r="AU12" s="201">
        <v>4.18</v>
      </c>
      <c r="AV12" s="201">
        <v>0</v>
      </c>
      <c r="AW12" s="201">
        <v>0.19</v>
      </c>
      <c r="AX12" s="201">
        <v>0</v>
      </c>
      <c r="AY12" s="201">
        <v>0.19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36.700000000000003</v>
      </c>
      <c r="H13" s="201">
        <v>0</v>
      </c>
      <c r="I13" s="201">
        <v>0</v>
      </c>
      <c r="J13" s="201">
        <v>37.57</v>
      </c>
      <c r="K13" s="201">
        <v>20.28</v>
      </c>
      <c r="L13" s="201">
        <v>0.47</v>
      </c>
      <c r="M13" s="201">
        <v>2.63</v>
      </c>
      <c r="N13" s="201">
        <v>2.17</v>
      </c>
      <c r="O13" s="201">
        <v>3.04</v>
      </c>
      <c r="P13" s="201">
        <v>1.1299999999999999</v>
      </c>
      <c r="Q13" s="201">
        <v>0.33</v>
      </c>
      <c r="R13" s="201">
        <v>0.76</v>
      </c>
      <c r="S13" s="201">
        <v>0.43</v>
      </c>
      <c r="T13" s="201">
        <v>0.06</v>
      </c>
      <c r="U13" s="201">
        <v>2.0499999999999998</v>
      </c>
      <c r="V13" s="201">
        <v>0.25</v>
      </c>
      <c r="W13" s="201">
        <v>0.56000000000000005</v>
      </c>
      <c r="X13" s="201">
        <v>4.68</v>
      </c>
      <c r="Y13" s="201">
        <v>0</v>
      </c>
      <c r="Z13" s="201">
        <v>4.8600000000000003</v>
      </c>
      <c r="AA13" s="201">
        <v>1.57</v>
      </c>
      <c r="AB13" s="201">
        <v>0</v>
      </c>
      <c r="AC13" s="201">
        <v>33.22</v>
      </c>
      <c r="AD13" s="201">
        <v>0</v>
      </c>
      <c r="AE13" s="201">
        <v>0</v>
      </c>
      <c r="AF13" s="201">
        <v>0</v>
      </c>
      <c r="AG13" s="201">
        <v>41.78</v>
      </c>
      <c r="AH13" s="201">
        <v>0</v>
      </c>
      <c r="AI13" s="201">
        <v>0</v>
      </c>
      <c r="AJ13" s="201">
        <v>0</v>
      </c>
      <c r="AK13" s="201">
        <v>-0.35</v>
      </c>
      <c r="AL13" s="201">
        <v>0</v>
      </c>
      <c r="AM13" s="201">
        <v>-166.36</v>
      </c>
      <c r="AN13" s="201">
        <v>0</v>
      </c>
      <c r="AO13" s="201">
        <v>0</v>
      </c>
      <c r="AP13" s="201">
        <v>0</v>
      </c>
      <c r="AQ13" s="201">
        <v>0</v>
      </c>
      <c r="AR13" s="201">
        <v>23.68</v>
      </c>
      <c r="AS13" s="201">
        <v>0</v>
      </c>
      <c r="AT13" s="201">
        <v>0</v>
      </c>
      <c r="AU13" s="201">
        <v>2.68</v>
      </c>
      <c r="AV13" s="201">
        <v>0</v>
      </c>
      <c r="AW13" s="201">
        <v>0.19</v>
      </c>
      <c r="AX13" s="201">
        <v>0</v>
      </c>
      <c r="AY13" s="201">
        <v>0.19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36.700000000000003</v>
      </c>
      <c r="H14" s="201">
        <v>0</v>
      </c>
      <c r="I14" s="201">
        <v>0</v>
      </c>
      <c r="J14" s="201">
        <v>37.57</v>
      </c>
      <c r="K14" s="201">
        <v>20.28</v>
      </c>
      <c r="L14" s="201">
        <v>0.47</v>
      </c>
      <c r="M14" s="201">
        <v>2.63</v>
      </c>
      <c r="N14" s="201">
        <v>2.17</v>
      </c>
      <c r="O14" s="201">
        <v>3.04</v>
      </c>
      <c r="P14" s="201">
        <v>1.1299999999999999</v>
      </c>
      <c r="Q14" s="201">
        <v>0.33</v>
      </c>
      <c r="R14" s="201">
        <v>0.76</v>
      </c>
      <c r="S14" s="201">
        <v>0.43</v>
      </c>
      <c r="T14" s="201">
        <v>0.06</v>
      </c>
      <c r="U14" s="201">
        <v>2.0499999999999998</v>
      </c>
      <c r="V14" s="201">
        <v>0.25</v>
      </c>
      <c r="W14" s="201">
        <v>0.56000000000000005</v>
      </c>
      <c r="X14" s="201">
        <v>2.85</v>
      </c>
      <c r="Y14" s="201">
        <v>0</v>
      </c>
      <c r="Z14" s="201">
        <v>4.8600000000000003</v>
      </c>
      <c r="AA14" s="201">
        <v>1.57</v>
      </c>
      <c r="AB14" s="201">
        <v>0</v>
      </c>
      <c r="AC14" s="201">
        <v>33.22</v>
      </c>
      <c r="AD14" s="201">
        <v>0</v>
      </c>
      <c r="AE14" s="201">
        <v>0</v>
      </c>
      <c r="AF14" s="201">
        <v>0</v>
      </c>
      <c r="AG14" s="201">
        <v>41.78</v>
      </c>
      <c r="AH14" s="201">
        <v>0</v>
      </c>
      <c r="AI14" s="201">
        <v>0</v>
      </c>
      <c r="AJ14" s="201">
        <v>0</v>
      </c>
      <c r="AK14" s="201">
        <v>-0.35</v>
      </c>
      <c r="AL14" s="201">
        <v>0</v>
      </c>
      <c r="AM14" s="201">
        <v>-166.36</v>
      </c>
      <c r="AN14" s="201">
        <v>0</v>
      </c>
      <c r="AO14" s="201">
        <v>0</v>
      </c>
      <c r="AP14" s="201">
        <v>0</v>
      </c>
      <c r="AQ14" s="201">
        <v>0</v>
      </c>
      <c r="AR14" s="201">
        <v>23.68</v>
      </c>
      <c r="AS14" s="201">
        <v>0</v>
      </c>
      <c r="AT14" s="201">
        <v>0</v>
      </c>
      <c r="AU14" s="201">
        <v>2.38</v>
      </c>
      <c r="AV14" s="201">
        <v>0</v>
      </c>
      <c r="AW14" s="201">
        <v>0.19</v>
      </c>
      <c r="AX14" s="201">
        <v>0</v>
      </c>
      <c r="AY14" s="201">
        <v>0.19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36.700000000000003</v>
      </c>
      <c r="H15" s="201">
        <v>0</v>
      </c>
      <c r="I15" s="201">
        <v>0</v>
      </c>
      <c r="J15" s="201">
        <v>37.57</v>
      </c>
      <c r="K15" s="201">
        <v>20.28</v>
      </c>
      <c r="L15" s="201">
        <v>0.47</v>
      </c>
      <c r="M15" s="201">
        <v>2.63</v>
      </c>
      <c r="N15" s="201">
        <v>2.17</v>
      </c>
      <c r="O15" s="201">
        <v>3.04</v>
      </c>
      <c r="P15" s="201">
        <v>1.1299999999999999</v>
      </c>
      <c r="Q15" s="201">
        <v>0.5</v>
      </c>
      <c r="R15" s="201">
        <v>0.76</v>
      </c>
      <c r="S15" s="201">
        <v>0.43</v>
      </c>
      <c r="T15" s="201">
        <v>0.06</v>
      </c>
      <c r="U15" s="201">
        <v>2.0499999999999998</v>
      </c>
      <c r="V15" s="201">
        <v>0.25</v>
      </c>
      <c r="W15" s="201">
        <v>0.56000000000000005</v>
      </c>
      <c r="X15" s="201">
        <v>1.86</v>
      </c>
      <c r="Y15" s="201">
        <v>0</v>
      </c>
      <c r="Z15" s="201">
        <v>4.8600000000000003</v>
      </c>
      <c r="AA15" s="201">
        <v>1.57</v>
      </c>
      <c r="AB15" s="201">
        <v>0</v>
      </c>
      <c r="AC15" s="201">
        <v>33.22</v>
      </c>
      <c r="AD15" s="201">
        <v>0</v>
      </c>
      <c r="AE15" s="201">
        <v>0</v>
      </c>
      <c r="AF15" s="201">
        <v>0</v>
      </c>
      <c r="AG15" s="201">
        <v>41.78</v>
      </c>
      <c r="AH15" s="201">
        <v>0</v>
      </c>
      <c r="AI15" s="201">
        <v>0</v>
      </c>
      <c r="AJ15" s="201">
        <v>0</v>
      </c>
      <c r="AK15" s="201">
        <v>-0.35</v>
      </c>
      <c r="AL15" s="201">
        <v>0</v>
      </c>
      <c r="AM15" s="201">
        <v>-175</v>
      </c>
      <c r="AN15" s="201">
        <v>0</v>
      </c>
      <c r="AO15" s="201">
        <v>0</v>
      </c>
      <c r="AP15" s="201">
        <v>0</v>
      </c>
      <c r="AQ15" s="201">
        <v>0</v>
      </c>
      <c r="AR15" s="201">
        <v>23.68</v>
      </c>
      <c r="AS15" s="201">
        <v>0</v>
      </c>
      <c r="AT15" s="201">
        <v>0</v>
      </c>
      <c r="AU15" s="201">
        <v>2.19</v>
      </c>
      <c r="AV15" s="201">
        <v>0</v>
      </c>
      <c r="AW15" s="201">
        <v>0.19</v>
      </c>
      <c r="AX15" s="201">
        <v>0</v>
      </c>
      <c r="AY15" s="201">
        <v>0.19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36.700000000000003</v>
      </c>
      <c r="H16" s="201">
        <v>0</v>
      </c>
      <c r="I16" s="201">
        <v>0</v>
      </c>
      <c r="J16" s="201">
        <v>37.57</v>
      </c>
      <c r="K16" s="201">
        <v>20.28</v>
      </c>
      <c r="L16" s="201">
        <v>0.47</v>
      </c>
      <c r="M16" s="201">
        <v>2.63</v>
      </c>
      <c r="N16" s="201">
        <v>2.17</v>
      </c>
      <c r="O16" s="201">
        <v>3.04</v>
      </c>
      <c r="P16" s="201">
        <v>1.1299999999999999</v>
      </c>
      <c r="Q16" s="201">
        <v>0.36</v>
      </c>
      <c r="R16" s="201">
        <v>0.76</v>
      </c>
      <c r="S16" s="201">
        <v>0.43</v>
      </c>
      <c r="T16" s="201">
        <v>0.06</v>
      </c>
      <c r="U16" s="201">
        <v>2.0499999999999998</v>
      </c>
      <c r="V16" s="201">
        <v>0.25</v>
      </c>
      <c r="W16" s="201">
        <v>0.56000000000000005</v>
      </c>
      <c r="X16" s="201">
        <v>1.86</v>
      </c>
      <c r="Y16" s="201">
        <v>0</v>
      </c>
      <c r="Z16" s="201">
        <v>4.8600000000000003</v>
      </c>
      <c r="AA16" s="201">
        <v>1.57</v>
      </c>
      <c r="AB16" s="201">
        <v>0</v>
      </c>
      <c r="AC16" s="201">
        <v>33.22</v>
      </c>
      <c r="AD16" s="201">
        <v>0</v>
      </c>
      <c r="AE16" s="201">
        <v>0</v>
      </c>
      <c r="AF16" s="201">
        <v>0</v>
      </c>
      <c r="AG16" s="201">
        <v>41.78</v>
      </c>
      <c r="AH16" s="201">
        <v>0</v>
      </c>
      <c r="AI16" s="201">
        <v>0</v>
      </c>
      <c r="AJ16" s="201">
        <v>0</v>
      </c>
      <c r="AK16" s="201">
        <v>-12.95</v>
      </c>
      <c r="AL16" s="201">
        <v>0</v>
      </c>
      <c r="AM16" s="201">
        <v>-127</v>
      </c>
      <c r="AN16" s="201">
        <v>0</v>
      </c>
      <c r="AO16" s="201">
        <v>0</v>
      </c>
      <c r="AP16" s="201">
        <v>0</v>
      </c>
      <c r="AQ16" s="201">
        <v>0</v>
      </c>
      <c r="AR16" s="201">
        <v>23.68</v>
      </c>
      <c r="AS16" s="201">
        <v>0</v>
      </c>
      <c r="AT16" s="201">
        <v>0</v>
      </c>
      <c r="AU16" s="201">
        <v>2.19</v>
      </c>
      <c r="AV16" s="201">
        <v>0</v>
      </c>
      <c r="AW16" s="201">
        <v>0.19</v>
      </c>
      <c r="AX16" s="201">
        <v>0</v>
      </c>
      <c r="AY16" s="201">
        <v>0.19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36.700000000000003</v>
      </c>
      <c r="H17" s="201">
        <v>0</v>
      </c>
      <c r="I17" s="201">
        <v>0</v>
      </c>
      <c r="J17" s="201">
        <v>37.57</v>
      </c>
      <c r="K17" s="201">
        <v>20.28</v>
      </c>
      <c r="L17" s="201">
        <v>0.47</v>
      </c>
      <c r="M17" s="201">
        <v>2.63</v>
      </c>
      <c r="N17" s="201">
        <v>2.17</v>
      </c>
      <c r="O17" s="201">
        <v>3.04</v>
      </c>
      <c r="P17" s="201">
        <v>1.1299999999999999</v>
      </c>
      <c r="Q17" s="201">
        <v>0.36</v>
      </c>
      <c r="R17" s="201">
        <v>0.76</v>
      </c>
      <c r="S17" s="201">
        <v>0.43</v>
      </c>
      <c r="T17" s="201">
        <v>0.06</v>
      </c>
      <c r="U17" s="201">
        <v>2.0499999999999998</v>
      </c>
      <c r="V17" s="201">
        <v>0.25</v>
      </c>
      <c r="W17" s="201">
        <v>0.56000000000000005</v>
      </c>
      <c r="X17" s="201">
        <v>1.96</v>
      </c>
      <c r="Y17" s="201">
        <v>0</v>
      </c>
      <c r="Z17" s="201">
        <v>4.8600000000000003</v>
      </c>
      <c r="AA17" s="201">
        <v>1.57</v>
      </c>
      <c r="AB17" s="201">
        <v>0</v>
      </c>
      <c r="AC17" s="201">
        <v>33.22</v>
      </c>
      <c r="AD17" s="201">
        <v>0</v>
      </c>
      <c r="AE17" s="201">
        <v>0</v>
      </c>
      <c r="AF17" s="201">
        <v>0</v>
      </c>
      <c r="AG17" s="201">
        <v>41.78</v>
      </c>
      <c r="AH17" s="201">
        <v>0</v>
      </c>
      <c r="AI17" s="201">
        <v>0</v>
      </c>
      <c r="AJ17" s="201">
        <v>0</v>
      </c>
      <c r="AK17" s="201">
        <v>-12.95</v>
      </c>
      <c r="AL17" s="201">
        <v>0</v>
      </c>
      <c r="AM17" s="201">
        <v>-85</v>
      </c>
      <c r="AN17" s="201">
        <v>0</v>
      </c>
      <c r="AO17" s="201">
        <v>0</v>
      </c>
      <c r="AP17" s="201">
        <v>0</v>
      </c>
      <c r="AQ17" s="201">
        <v>0</v>
      </c>
      <c r="AR17" s="201">
        <v>23.68</v>
      </c>
      <c r="AS17" s="201">
        <v>0</v>
      </c>
      <c r="AT17" s="201">
        <v>0</v>
      </c>
      <c r="AU17" s="201">
        <v>2.19</v>
      </c>
      <c r="AV17" s="201">
        <v>0</v>
      </c>
      <c r="AW17" s="201">
        <v>0.19</v>
      </c>
      <c r="AX17" s="201">
        <v>0</v>
      </c>
      <c r="AY17" s="201">
        <v>0.19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36.700000000000003</v>
      </c>
      <c r="H18" s="201">
        <v>0</v>
      </c>
      <c r="I18" s="201">
        <v>0</v>
      </c>
      <c r="J18" s="201">
        <v>37.57</v>
      </c>
      <c r="K18" s="201">
        <v>20.28</v>
      </c>
      <c r="L18" s="201">
        <v>0.47</v>
      </c>
      <c r="M18" s="201">
        <v>2.63</v>
      </c>
      <c r="N18" s="201">
        <v>2.17</v>
      </c>
      <c r="O18" s="201">
        <v>3.04</v>
      </c>
      <c r="P18" s="201">
        <v>1.1299999999999999</v>
      </c>
      <c r="Q18" s="201">
        <v>0.36</v>
      </c>
      <c r="R18" s="201">
        <v>0.76</v>
      </c>
      <c r="S18" s="201">
        <v>0.43</v>
      </c>
      <c r="T18" s="201">
        <v>0.06</v>
      </c>
      <c r="U18" s="201">
        <v>2.0499999999999998</v>
      </c>
      <c r="V18" s="201">
        <v>0.25</v>
      </c>
      <c r="W18" s="201">
        <v>0.56000000000000005</v>
      </c>
      <c r="X18" s="201">
        <v>1.96</v>
      </c>
      <c r="Y18" s="201">
        <v>0</v>
      </c>
      <c r="Z18" s="201">
        <v>4.8600000000000003</v>
      </c>
      <c r="AA18" s="201">
        <v>1.57</v>
      </c>
      <c r="AB18" s="201">
        <v>0</v>
      </c>
      <c r="AC18" s="201">
        <v>33.22</v>
      </c>
      <c r="AD18" s="201">
        <v>0</v>
      </c>
      <c r="AE18" s="201">
        <v>0</v>
      </c>
      <c r="AF18" s="201">
        <v>0</v>
      </c>
      <c r="AG18" s="201">
        <v>41.78</v>
      </c>
      <c r="AH18" s="201">
        <v>0</v>
      </c>
      <c r="AI18" s="201">
        <v>0</v>
      </c>
      <c r="AJ18" s="201">
        <v>0</v>
      </c>
      <c r="AK18" s="201">
        <v>-12.95</v>
      </c>
      <c r="AL18" s="201">
        <v>0</v>
      </c>
      <c r="AM18" s="201">
        <v>-74</v>
      </c>
      <c r="AN18" s="201">
        <v>0</v>
      </c>
      <c r="AO18" s="201">
        <v>0</v>
      </c>
      <c r="AP18" s="201">
        <v>0</v>
      </c>
      <c r="AQ18" s="201">
        <v>0</v>
      </c>
      <c r="AR18" s="201">
        <v>23.68</v>
      </c>
      <c r="AS18" s="201">
        <v>0</v>
      </c>
      <c r="AT18" s="201">
        <v>0</v>
      </c>
      <c r="AU18" s="201">
        <v>2.19</v>
      </c>
      <c r="AV18" s="201">
        <v>0</v>
      </c>
      <c r="AW18" s="201">
        <v>0.19</v>
      </c>
      <c r="AX18" s="201">
        <v>0</v>
      </c>
      <c r="AY18" s="201">
        <v>0.19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36.700000000000003</v>
      </c>
      <c r="H19" s="201">
        <v>0</v>
      </c>
      <c r="I19" s="201">
        <v>0</v>
      </c>
      <c r="J19" s="201">
        <v>37.57</v>
      </c>
      <c r="K19" s="201">
        <v>51.06</v>
      </c>
      <c r="L19" s="201">
        <v>8.8699999999999992</v>
      </c>
      <c r="M19" s="201">
        <v>2.63</v>
      </c>
      <c r="N19" s="201">
        <v>2.17</v>
      </c>
      <c r="O19" s="201">
        <v>3.04</v>
      </c>
      <c r="P19" s="201">
        <v>1.1299999999999999</v>
      </c>
      <c r="Q19" s="201">
        <v>0.36</v>
      </c>
      <c r="R19" s="201">
        <v>0.76</v>
      </c>
      <c r="S19" s="201">
        <v>0.43</v>
      </c>
      <c r="T19" s="201">
        <v>0.06</v>
      </c>
      <c r="U19" s="201">
        <v>2.0499999999999998</v>
      </c>
      <c r="V19" s="201">
        <v>0.25</v>
      </c>
      <c r="W19" s="201">
        <v>0.56000000000000005</v>
      </c>
      <c r="X19" s="201">
        <v>4.46</v>
      </c>
      <c r="Y19" s="201">
        <v>0</v>
      </c>
      <c r="Z19" s="201">
        <v>4.8600000000000003</v>
      </c>
      <c r="AA19" s="201">
        <v>1.57</v>
      </c>
      <c r="AB19" s="201">
        <v>0</v>
      </c>
      <c r="AC19" s="201">
        <v>33.22</v>
      </c>
      <c r="AD19" s="201">
        <v>0</v>
      </c>
      <c r="AE19" s="201">
        <v>0</v>
      </c>
      <c r="AF19" s="201">
        <v>0</v>
      </c>
      <c r="AG19" s="201">
        <v>41.78</v>
      </c>
      <c r="AH19" s="201">
        <v>0</v>
      </c>
      <c r="AI19" s="201">
        <v>0</v>
      </c>
      <c r="AJ19" s="201">
        <v>0</v>
      </c>
      <c r="AK19" s="201">
        <v>-12.95</v>
      </c>
      <c r="AL19" s="201">
        <v>0</v>
      </c>
      <c r="AM19" s="201">
        <v>-74</v>
      </c>
      <c r="AN19" s="201">
        <v>0</v>
      </c>
      <c r="AO19" s="201">
        <v>0</v>
      </c>
      <c r="AP19" s="201">
        <v>0</v>
      </c>
      <c r="AQ19" s="201">
        <v>0</v>
      </c>
      <c r="AR19" s="201">
        <v>23.68</v>
      </c>
      <c r="AS19" s="201">
        <v>0</v>
      </c>
      <c r="AT19" s="201">
        <v>0</v>
      </c>
      <c r="AU19" s="201">
        <v>1.88</v>
      </c>
      <c r="AV19" s="201">
        <v>0</v>
      </c>
      <c r="AW19" s="201">
        <v>0.19</v>
      </c>
      <c r="AX19" s="201">
        <v>0</v>
      </c>
      <c r="AY19" s="201">
        <v>0.19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36.700000000000003</v>
      </c>
      <c r="H20" s="201">
        <v>0</v>
      </c>
      <c r="I20" s="201">
        <v>0</v>
      </c>
      <c r="J20" s="201">
        <v>37.57</v>
      </c>
      <c r="K20" s="201">
        <v>79.87</v>
      </c>
      <c r="L20" s="201">
        <v>8.8699999999999992</v>
      </c>
      <c r="M20" s="201">
        <v>2.63</v>
      </c>
      <c r="N20" s="201">
        <v>2.17</v>
      </c>
      <c r="O20" s="201">
        <v>3.04</v>
      </c>
      <c r="P20" s="201">
        <v>1.1299999999999999</v>
      </c>
      <c r="Q20" s="201">
        <v>0.36</v>
      </c>
      <c r="R20" s="201">
        <v>0.76</v>
      </c>
      <c r="S20" s="201">
        <v>0.43</v>
      </c>
      <c r="T20" s="201">
        <v>0.06</v>
      </c>
      <c r="U20" s="201">
        <v>2.0499999999999998</v>
      </c>
      <c r="V20" s="201">
        <v>0.25</v>
      </c>
      <c r="W20" s="201">
        <v>0.56000000000000005</v>
      </c>
      <c r="X20" s="201">
        <v>2.2799999999999998</v>
      </c>
      <c r="Y20" s="201">
        <v>0</v>
      </c>
      <c r="Z20" s="201">
        <v>4.8600000000000003</v>
      </c>
      <c r="AA20" s="201">
        <v>1.57</v>
      </c>
      <c r="AB20" s="201">
        <v>0</v>
      </c>
      <c r="AC20" s="201">
        <v>33.22</v>
      </c>
      <c r="AD20" s="201">
        <v>0</v>
      </c>
      <c r="AE20" s="201">
        <v>0</v>
      </c>
      <c r="AF20" s="201">
        <v>0</v>
      </c>
      <c r="AG20" s="201">
        <v>41.78</v>
      </c>
      <c r="AH20" s="201">
        <v>0</v>
      </c>
      <c r="AI20" s="201">
        <v>0</v>
      </c>
      <c r="AJ20" s="201">
        <v>0</v>
      </c>
      <c r="AK20" s="201">
        <v>-12.95</v>
      </c>
      <c r="AL20" s="201">
        <v>0</v>
      </c>
      <c r="AM20" s="201">
        <v>-74</v>
      </c>
      <c r="AN20" s="201">
        <v>0</v>
      </c>
      <c r="AO20" s="201">
        <v>0</v>
      </c>
      <c r="AP20" s="201">
        <v>0</v>
      </c>
      <c r="AQ20" s="201">
        <v>0</v>
      </c>
      <c r="AR20" s="201">
        <v>23.68</v>
      </c>
      <c r="AS20" s="201">
        <v>0</v>
      </c>
      <c r="AT20" s="201">
        <v>0</v>
      </c>
      <c r="AU20" s="201">
        <v>1.58</v>
      </c>
      <c r="AV20" s="201">
        <v>0</v>
      </c>
      <c r="AW20" s="201">
        <v>0.19</v>
      </c>
      <c r="AX20" s="201">
        <v>0</v>
      </c>
      <c r="AY20" s="201">
        <v>0.19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36.700000000000003</v>
      </c>
      <c r="H21" s="201">
        <v>0</v>
      </c>
      <c r="I21" s="201">
        <v>0</v>
      </c>
      <c r="J21" s="201">
        <v>37.57</v>
      </c>
      <c r="K21" s="201">
        <v>108.68</v>
      </c>
      <c r="L21" s="201">
        <v>8.8699999999999992</v>
      </c>
      <c r="M21" s="201">
        <v>2.63</v>
      </c>
      <c r="N21" s="201">
        <v>2.17</v>
      </c>
      <c r="O21" s="201">
        <v>3.04</v>
      </c>
      <c r="P21" s="201">
        <v>1.1299999999999999</v>
      </c>
      <c r="Q21" s="201">
        <v>0.36</v>
      </c>
      <c r="R21" s="201">
        <v>0.76</v>
      </c>
      <c r="S21" s="201">
        <v>0.43</v>
      </c>
      <c r="T21" s="201">
        <v>0.06</v>
      </c>
      <c r="U21" s="201">
        <v>2.0499999999999998</v>
      </c>
      <c r="V21" s="201">
        <v>0.25</v>
      </c>
      <c r="W21" s="201">
        <v>0.56000000000000005</v>
      </c>
      <c r="X21" s="201">
        <v>2.39</v>
      </c>
      <c r="Y21" s="201">
        <v>0</v>
      </c>
      <c r="Z21" s="201">
        <v>4.8600000000000003</v>
      </c>
      <c r="AA21" s="201">
        <v>1.57</v>
      </c>
      <c r="AB21" s="201">
        <v>0</v>
      </c>
      <c r="AC21" s="201">
        <v>33.22</v>
      </c>
      <c r="AD21" s="201">
        <v>0</v>
      </c>
      <c r="AE21" s="201">
        <v>0</v>
      </c>
      <c r="AF21" s="201">
        <v>0</v>
      </c>
      <c r="AG21" s="201">
        <v>41.78</v>
      </c>
      <c r="AH21" s="201">
        <v>0</v>
      </c>
      <c r="AI21" s="201">
        <v>0</v>
      </c>
      <c r="AJ21" s="201">
        <v>0</v>
      </c>
      <c r="AK21" s="201">
        <v>-12.95</v>
      </c>
      <c r="AL21" s="201">
        <v>0</v>
      </c>
      <c r="AM21" s="201">
        <v>-74</v>
      </c>
      <c r="AN21" s="201">
        <v>0</v>
      </c>
      <c r="AO21" s="201">
        <v>0</v>
      </c>
      <c r="AP21" s="201">
        <v>0</v>
      </c>
      <c r="AQ21" s="201">
        <v>0</v>
      </c>
      <c r="AR21" s="201">
        <v>23.68</v>
      </c>
      <c r="AS21" s="201">
        <v>0</v>
      </c>
      <c r="AT21" s="201">
        <v>0</v>
      </c>
      <c r="AU21" s="201">
        <v>1.28</v>
      </c>
      <c r="AV21" s="201">
        <v>0</v>
      </c>
      <c r="AW21" s="201">
        <v>0.19</v>
      </c>
      <c r="AX21" s="201">
        <v>0</v>
      </c>
      <c r="AY21" s="201">
        <v>0.19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36.700000000000003</v>
      </c>
      <c r="H22" s="201">
        <v>0</v>
      </c>
      <c r="I22" s="201">
        <v>0</v>
      </c>
      <c r="J22" s="201">
        <v>37.57</v>
      </c>
      <c r="K22" s="201">
        <v>137.71</v>
      </c>
      <c r="L22" s="201">
        <v>8.8699999999999992</v>
      </c>
      <c r="M22" s="201">
        <v>2.63</v>
      </c>
      <c r="N22" s="201">
        <v>2.17</v>
      </c>
      <c r="O22" s="201">
        <v>3.04</v>
      </c>
      <c r="P22" s="201">
        <v>1.1299999999999999</v>
      </c>
      <c r="Q22" s="201">
        <v>0.36</v>
      </c>
      <c r="R22" s="201">
        <v>0.76</v>
      </c>
      <c r="S22" s="201">
        <v>0.43</v>
      </c>
      <c r="T22" s="201">
        <v>0.06</v>
      </c>
      <c r="U22" s="201">
        <v>2.0499999999999998</v>
      </c>
      <c r="V22" s="201">
        <v>0.25</v>
      </c>
      <c r="W22" s="201">
        <v>0.56000000000000005</v>
      </c>
      <c r="X22" s="201">
        <v>2.39</v>
      </c>
      <c r="Y22" s="201">
        <v>0</v>
      </c>
      <c r="Z22" s="201">
        <v>4.8600000000000003</v>
      </c>
      <c r="AA22" s="201">
        <v>1.57</v>
      </c>
      <c r="AB22" s="201">
        <v>0</v>
      </c>
      <c r="AC22" s="201">
        <v>33.22</v>
      </c>
      <c r="AD22" s="201">
        <v>0</v>
      </c>
      <c r="AE22" s="201">
        <v>0</v>
      </c>
      <c r="AF22" s="201">
        <v>0</v>
      </c>
      <c r="AG22" s="201">
        <v>41.78</v>
      </c>
      <c r="AH22" s="201">
        <v>0</v>
      </c>
      <c r="AI22" s="201">
        <v>0</v>
      </c>
      <c r="AJ22" s="201">
        <v>0</v>
      </c>
      <c r="AK22" s="201">
        <v>-12.95</v>
      </c>
      <c r="AL22" s="201">
        <v>0</v>
      </c>
      <c r="AM22" s="201">
        <v>-74</v>
      </c>
      <c r="AN22" s="201">
        <v>0</v>
      </c>
      <c r="AO22" s="201">
        <v>0</v>
      </c>
      <c r="AP22" s="201">
        <v>0</v>
      </c>
      <c r="AQ22" s="201">
        <v>0</v>
      </c>
      <c r="AR22" s="201">
        <v>23.68</v>
      </c>
      <c r="AS22" s="201">
        <v>0</v>
      </c>
      <c r="AT22" s="201">
        <v>0</v>
      </c>
      <c r="AU22" s="201">
        <v>0.98</v>
      </c>
      <c r="AV22" s="201">
        <v>0</v>
      </c>
      <c r="AW22" s="201">
        <v>0.19</v>
      </c>
      <c r="AX22" s="201">
        <v>0</v>
      </c>
      <c r="AY22" s="201">
        <v>0.19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36.700000000000003</v>
      </c>
      <c r="H23" s="201">
        <v>0</v>
      </c>
      <c r="I23" s="201">
        <v>0</v>
      </c>
      <c r="J23" s="201">
        <v>37.57</v>
      </c>
      <c r="K23" s="201">
        <v>156.91999999999999</v>
      </c>
      <c r="L23" s="201">
        <v>8.8699999999999992</v>
      </c>
      <c r="M23" s="201">
        <v>2.63</v>
      </c>
      <c r="N23" s="201">
        <v>2.17</v>
      </c>
      <c r="O23" s="201">
        <v>3.04</v>
      </c>
      <c r="P23" s="201">
        <v>1.1299999999999999</v>
      </c>
      <c r="Q23" s="201">
        <v>0.4</v>
      </c>
      <c r="R23" s="201">
        <v>0.78</v>
      </c>
      <c r="S23" s="201">
        <v>0.49</v>
      </c>
      <c r="T23" s="201">
        <v>0.06</v>
      </c>
      <c r="U23" s="201">
        <v>2.0499999999999998</v>
      </c>
      <c r="V23" s="201">
        <v>0.25</v>
      </c>
      <c r="W23" s="201">
        <v>0.56000000000000005</v>
      </c>
      <c r="X23" s="201">
        <v>2.46</v>
      </c>
      <c r="Y23" s="201">
        <v>0</v>
      </c>
      <c r="Z23" s="201">
        <v>4.8600000000000003</v>
      </c>
      <c r="AA23" s="201">
        <v>1.57</v>
      </c>
      <c r="AB23" s="201">
        <v>0</v>
      </c>
      <c r="AC23" s="201">
        <v>33.22</v>
      </c>
      <c r="AD23" s="201">
        <v>0</v>
      </c>
      <c r="AE23" s="201">
        <v>0</v>
      </c>
      <c r="AF23" s="201">
        <v>0</v>
      </c>
      <c r="AG23" s="201">
        <v>41.78</v>
      </c>
      <c r="AH23" s="201">
        <v>0</v>
      </c>
      <c r="AI23" s="201">
        <v>0</v>
      </c>
      <c r="AJ23" s="201">
        <v>0</v>
      </c>
      <c r="AK23" s="201">
        <v>-16.95</v>
      </c>
      <c r="AL23" s="201">
        <v>0</v>
      </c>
      <c r="AM23" s="201">
        <v>-77</v>
      </c>
      <c r="AN23" s="201">
        <v>0</v>
      </c>
      <c r="AO23" s="201">
        <v>0</v>
      </c>
      <c r="AP23" s="201">
        <v>0</v>
      </c>
      <c r="AQ23" s="201">
        <v>0</v>
      </c>
      <c r="AR23" s="201">
        <v>23.68</v>
      </c>
      <c r="AS23" s="201">
        <v>0</v>
      </c>
      <c r="AT23" s="201">
        <v>0</v>
      </c>
      <c r="AU23" s="201">
        <v>0.67</v>
      </c>
      <c r="AV23" s="201">
        <v>0</v>
      </c>
      <c r="AW23" s="201">
        <v>0.19</v>
      </c>
      <c r="AX23" s="201">
        <v>0</v>
      </c>
      <c r="AY23" s="201">
        <v>0.19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36.700000000000003</v>
      </c>
      <c r="H24" s="201">
        <v>0</v>
      </c>
      <c r="I24" s="201">
        <v>0</v>
      </c>
      <c r="J24" s="201">
        <v>37.57</v>
      </c>
      <c r="K24" s="201">
        <v>176.13</v>
      </c>
      <c r="L24" s="201">
        <v>8.8699999999999992</v>
      </c>
      <c r="M24" s="201">
        <v>2.63</v>
      </c>
      <c r="N24" s="201">
        <v>2.17</v>
      </c>
      <c r="O24" s="201">
        <v>3.04</v>
      </c>
      <c r="P24" s="201">
        <v>1.1299999999999999</v>
      </c>
      <c r="Q24" s="201">
        <v>0.4</v>
      </c>
      <c r="R24" s="201">
        <v>0.78</v>
      </c>
      <c r="S24" s="201">
        <v>0.49</v>
      </c>
      <c r="T24" s="201">
        <v>0.06</v>
      </c>
      <c r="U24" s="201">
        <v>2.0499999999999998</v>
      </c>
      <c r="V24" s="201">
        <v>0.25</v>
      </c>
      <c r="W24" s="201">
        <v>0.56000000000000005</v>
      </c>
      <c r="X24" s="201">
        <v>2.58</v>
      </c>
      <c r="Y24" s="201">
        <v>0</v>
      </c>
      <c r="Z24" s="201">
        <v>4.8600000000000003</v>
      </c>
      <c r="AA24" s="201">
        <v>1.57</v>
      </c>
      <c r="AB24" s="201">
        <v>0</v>
      </c>
      <c r="AC24" s="201">
        <v>33.22</v>
      </c>
      <c r="AD24" s="201">
        <v>0</v>
      </c>
      <c r="AE24" s="201">
        <v>0</v>
      </c>
      <c r="AF24" s="201">
        <v>0</v>
      </c>
      <c r="AG24" s="201">
        <v>41.78</v>
      </c>
      <c r="AH24" s="201">
        <v>0</v>
      </c>
      <c r="AI24" s="201">
        <v>0</v>
      </c>
      <c r="AJ24" s="201">
        <v>0</v>
      </c>
      <c r="AK24" s="201">
        <v>-16.95</v>
      </c>
      <c r="AL24" s="201">
        <v>0</v>
      </c>
      <c r="AM24" s="201">
        <v>-77</v>
      </c>
      <c r="AN24" s="201">
        <v>0</v>
      </c>
      <c r="AO24" s="201">
        <v>0</v>
      </c>
      <c r="AP24" s="201">
        <v>0</v>
      </c>
      <c r="AQ24" s="201">
        <v>0</v>
      </c>
      <c r="AR24" s="201">
        <v>23.68</v>
      </c>
      <c r="AS24" s="201">
        <v>0</v>
      </c>
      <c r="AT24" s="201">
        <v>0</v>
      </c>
      <c r="AU24" s="201">
        <v>0.42</v>
      </c>
      <c r="AV24" s="201">
        <v>0</v>
      </c>
      <c r="AW24" s="201">
        <v>0.19</v>
      </c>
      <c r="AX24" s="201">
        <v>0</v>
      </c>
      <c r="AY24" s="201">
        <v>0.19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36.700000000000003</v>
      </c>
      <c r="H25" s="201">
        <v>0</v>
      </c>
      <c r="I25" s="201">
        <v>0</v>
      </c>
      <c r="J25" s="201">
        <v>37.57</v>
      </c>
      <c r="K25" s="201">
        <v>241.44</v>
      </c>
      <c r="L25" s="201">
        <v>8.8699999999999992</v>
      </c>
      <c r="M25" s="201">
        <v>2.63</v>
      </c>
      <c r="N25" s="201">
        <v>2.17</v>
      </c>
      <c r="O25" s="201">
        <v>3.04</v>
      </c>
      <c r="P25" s="201">
        <v>1.1299999999999999</v>
      </c>
      <c r="Q25" s="201">
        <v>4.6900000000000004</v>
      </c>
      <c r="R25" s="201">
        <v>9.4499999999999993</v>
      </c>
      <c r="S25" s="201">
        <v>5.74</v>
      </c>
      <c r="T25" s="201">
        <v>0.06</v>
      </c>
      <c r="U25" s="201">
        <v>2.0499999999999998</v>
      </c>
      <c r="V25" s="201">
        <v>0.25</v>
      </c>
      <c r="W25" s="201">
        <v>0.56000000000000005</v>
      </c>
      <c r="X25" s="201">
        <v>2.58</v>
      </c>
      <c r="Y25" s="201">
        <v>0</v>
      </c>
      <c r="Z25" s="201">
        <v>4.8600000000000003</v>
      </c>
      <c r="AA25" s="201">
        <v>25.21</v>
      </c>
      <c r="AB25" s="201">
        <v>0</v>
      </c>
      <c r="AC25" s="201">
        <v>33.22</v>
      </c>
      <c r="AD25" s="201">
        <v>0</v>
      </c>
      <c r="AE25" s="201">
        <v>0</v>
      </c>
      <c r="AF25" s="201">
        <v>0</v>
      </c>
      <c r="AG25" s="201">
        <v>41.78</v>
      </c>
      <c r="AH25" s="201">
        <v>0</v>
      </c>
      <c r="AI25" s="201">
        <v>0</v>
      </c>
      <c r="AJ25" s="201">
        <v>0</v>
      </c>
      <c r="AK25" s="201">
        <v>-16.95</v>
      </c>
      <c r="AL25" s="201">
        <v>0</v>
      </c>
      <c r="AM25" s="201">
        <v>-77</v>
      </c>
      <c r="AN25" s="201">
        <v>0</v>
      </c>
      <c r="AO25" s="201">
        <v>0</v>
      </c>
      <c r="AP25" s="201">
        <v>0</v>
      </c>
      <c r="AQ25" s="201">
        <v>0</v>
      </c>
      <c r="AR25" s="201">
        <v>23.68</v>
      </c>
      <c r="AS25" s="201">
        <v>0</v>
      </c>
      <c r="AT25" s="201">
        <v>0</v>
      </c>
      <c r="AU25" s="201">
        <v>0.42</v>
      </c>
      <c r="AV25" s="201">
        <v>0</v>
      </c>
      <c r="AW25" s="201">
        <v>0.19</v>
      </c>
      <c r="AX25" s="201">
        <v>0</v>
      </c>
      <c r="AY25" s="201">
        <v>0.19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36.700000000000003</v>
      </c>
      <c r="H26" s="201">
        <v>0</v>
      </c>
      <c r="I26" s="201">
        <v>0</v>
      </c>
      <c r="J26" s="201">
        <v>37.57</v>
      </c>
      <c r="K26" s="201">
        <v>241.44</v>
      </c>
      <c r="L26" s="201">
        <v>8.8699999999999992</v>
      </c>
      <c r="M26" s="201">
        <v>2.63</v>
      </c>
      <c r="N26" s="201">
        <v>2.17</v>
      </c>
      <c r="O26" s="201">
        <v>3.04</v>
      </c>
      <c r="P26" s="201">
        <v>1.1299999999999999</v>
      </c>
      <c r="Q26" s="201">
        <v>4.6900000000000004</v>
      </c>
      <c r="R26" s="201">
        <v>9.4499999999999993</v>
      </c>
      <c r="S26" s="201">
        <v>5.74</v>
      </c>
      <c r="T26" s="201">
        <v>0.06</v>
      </c>
      <c r="U26" s="201">
        <v>2.0499999999999998</v>
      </c>
      <c r="V26" s="201">
        <v>0.25</v>
      </c>
      <c r="W26" s="201">
        <v>0.56000000000000005</v>
      </c>
      <c r="X26" s="201">
        <v>2.58</v>
      </c>
      <c r="Y26" s="201">
        <v>0</v>
      </c>
      <c r="Z26" s="201">
        <v>36.200000000000003</v>
      </c>
      <c r="AA26" s="201">
        <v>25.21</v>
      </c>
      <c r="AB26" s="201">
        <v>0</v>
      </c>
      <c r="AC26" s="201">
        <v>33.22</v>
      </c>
      <c r="AD26" s="201">
        <v>0</v>
      </c>
      <c r="AE26" s="201">
        <v>0</v>
      </c>
      <c r="AF26" s="201">
        <v>0</v>
      </c>
      <c r="AG26" s="201">
        <v>41.78</v>
      </c>
      <c r="AH26" s="201">
        <v>0</v>
      </c>
      <c r="AI26" s="201">
        <v>0</v>
      </c>
      <c r="AJ26" s="201">
        <v>0</v>
      </c>
      <c r="AK26" s="201">
        <v>-16.95</v>
      </c>
      <c r="AL26" s="201">
        <v>0</v>
      </c>
      <c r="AM26" s="201">
        <v>-77</v>
      </c>
      <c r="AN26" s="201">
        <v>0</v>
      </c>
      <c r="AO26" s="201">
        <v>0</v>
      </c>
      <c r="AP26" s="201">
        <v>0</v>
      </c>
      <c r="AQ26" s="201">
        <v>0</v>
      </c>
      <c r="AR26" s="201">
        <v>23.68</v>
      </c>
      <c r="AS26" s="201">
        <v>0</v>
      </c>
      <c r="AT26" s="201">
        <v>0</v>
      </c>
      <c r="AU26" s="201">
        <v>0.42</v>
      </c>
      <c r="AV26" s="201">
        <v>0</v>
      </c>
      <c r="AW26" s="201">
        <v>0.19</v>
      </c>
      <c r="AX26" s="201">
        <v>0</v>
      </c>
      <c r="AY26" s="201">
        <v>0.71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36.700000000000003</v>
      </c>
      <c r="H27" s="201">
        <v>0</v>
      </c>
      <c r="I27" s="201">
        <v>0</v>
      </c>
      <c r="J27" s="201">
        <v>36.97</v>
      </c>
      <c r="K27" s="201">
        <v>241.43</v>
      </c>
      <c r="L27" s="201">
        <v>8.8699999999999992</v>
      </c>
      <c r="M27" s="201">
        <v>2.63</v>
      </c>
      <c r="N27" s="201">
        <v>2.17</v>
      </c>
      <c r="O27" s="201">
        <v>3.04</v>
      </c>
      <c r="P27" s="201">
        <v>1.1299999999999999</v>
      </c>
      <c r="Q27" s="201">
        <v>3.85</v>
      </c>
      <c r="R27" s="201">
        <v>8.92</v>
      </c>
      <c r="S27" s="201">
        <v>4.42</v>
      </c>
      <c r="T27" s="201">
        <v>0.68</v>
      </c>
      <c r="U27" s="201">
        <v>2.0499999999999998</v>
      </c>
      <c r="V27" s="201">
        <v>3</v>
      </c>
      <c r="W27" s="201">
        <v>6.64</v>
      </c>
      <c r="X27" s="201">
        <v>2.58</v>
      </c>
      <c r="Y27" s="201">
        <v>0</v>
      </c>
      <c r="Z27" s="201">
        <v>65.02</v>
      </c>
      <c r="AA27" s="201">
        <v>25.21</v>
      </c>
      <c r="AB27" s="201">
        <v>0</v>
      </c>
      <c r="AC27" s="201">
        <v>33.22</v>
      </c>
      <c r="AD27" s="201">
        <v>0</v>
      </c>
      <c r="AE27" s="201">
        <v>0</v>
      </c>
      <c r="AF27" s="201">
        <v>0</v>
      </c>
      <c r="AG27" s="201">
        <v>41.78</v>
      </c>
      <c r="AH27" s="201">
        <v>0</v>
      </c>
      <c r="AI27" s="201">
        <v>0</v>
      </c>
      <c r="AJ27" s="201">
        <v>0</v>
      </c>
      <c r="AK27" s="201">
        <v>-6.95</v>
      </c>
      <c r="AL27" s="201">
        <v>0</v>
      </c>
      <c r="AM27" s="201">
        <v>-77</v>
      </c>
      <c r="AN27" s="201">
        <v>0</v>
      </c>
      <c r="AO27" s="201">
        <v>0</v>
      </c>
      <c r="AP27" s="201">
        <v>0</v>
      </c>
      <c r="AQ27" s="201">
        <v>0</v>
      </c>
      <c r="AR27" s="201">
        <v>23.28</v>
      </c>
      <c r="AS27" s="201">
        <v>0</v>
      </c>
      <c r="AT27" s="201">
        <v>0</v>
      </c>
      <c r="AU27" s="201">
        <v>6.02</v>
      </c>
      <c r="AV27" s="201">
        <v>0</v>
      </c>
      <c r="AW27" s="201">
        <v>0.19</v>
      </c>
      <c r="AX27" s="201">
        <v>0</v>
      </c>
      <c r="AY27" s="201">
        <v>1.28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36.700000000000003</v>
      </c>
      <c r="H28" s="201">
        <v>0</v>
      </c>
      <c r="I28" s="201">
        <v>0</v>
      </c>
      <c r="J28" s="201">
        <v>36.97</v>
      </c>
      <c r="K28" s="201">
        <v>241.22</v>
      </c>
      <c r="L28" s="201">
        <v>8.8699999999999992</v>
      </c>
      <c r="M28" s="201">
        <v>2.63</v>
      </c>
      <c r="N28" s="201">
        <v>2.17</v>
      </c>
      <c r="O28" s="201">
        <v>3.04</v>
      </c>
      <c r="P28" s="201">
        <v>1.1299999999999999</v>
      </c>
      <c r="Q28" s="201">
        <v>3.85</v>
      </c>
      <c r="R28" s="201">
        <v>8.92</v>
      </c>
      <c r="S28" s="201">
        <v>4.42</v>
      </c>
      <c r="T28" s="201">
        <v>0.68</v>
      </c>
      <c r="U28" s="201">
        <v>2.0499999999999998</v>
      </c>
      <c r="V28" s="201">
        <v>3</v>
      </c>
      <c r="W28" s="201">
        <v>6.64</v>
      </c>
      <c r="X28" s="201">
        <v>2.58</v>
      </c>
      <c r="Y28" s="201">
        <v>0</v>
      </c>
      <c r="Z28" s="201">
        <v>65.02</v>
      </c>
      <c r="AA28" s="201">
        <v>25.21</v>
      </c>
      <c r="AB28" s="201">
        <v>0</v>
      </c>
      <c r="AC28" s="201">
        <v>33.22</v>
      </c>
      <c r="AD28" s="201">
        <v>0</v>
      </c>
      <c r="AE28" s="201">
        <v>0</v>
      </c>
      <c r="AF28" s="201">
        <v>0</v>
      </c>
      <c r="AG28" s="201">
        <v>41.78</v>
      </c>
      <c r="AH28" s="201">
        <v>0</v>
      </c>
      <c r="AI28" s="201">
        <v>0</v>
      </c>
      <c r="AJ28" s="201">
        <v>0</v>
      </c>
      <c r="AK28" s="201">
        <v>-6.95</v>
      </c>
      <c r="AL28" s="201">
        <v>0</v>
      </c>
      <c r="AM28" s="201">
        <v>-77</v>
      </c>
      <c r="AN28" s="201">
        <v>0</v>
      </c>
      <c r="AO28" s="201">
        <v>0</v>
      </c>
      <c r="AP28" s="201">
        <v>0</v>
      </c>
      <c r="AQ28" s="201">
        <v>0</v>
      </c>
      <c r="AR28" s="201">
        <v>23.28</v>
      </c>
      <c r="AS28" s="201">
        <v>0</v>
      </c>
      <c r="AT28" s="201">
        <v>0</v>
      </c>
      <c r="AU28" s="201">
        <v>6.02</v>
      </c>
      <c r="AV28" s="201">
        <v>0</v>
      </c>
      <c r="AW28" s="201">
        <v>0.19</v>
      </c>
      <c r="AX28" s="201">
        <v>0</v>
      </c>
      <c r="AY28" s="201">
        <v>1.28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36.700000000000003</v>
      </c>
      <c r="H29" s="201">
        <v>0</v>
      </c>
      <c r="I29" s="201">
        <v>0</v>
      </c>
      <c r="J29" s="201">
        <v>36.97</v>
      </c>
      <c r="K29" s="201">
        <v>241.43</v>
      </c>
      <c r="L29" s="201">
        <v>8.8699999999999992</v>
      </c>
      <c r="M29" s="201">
        <v>2.63</v>
      </c>
      <c r="N29" s="201">
        <v>2.17</v>
      </c>
      <c r="O29" s="201">
        <v>3.04</v>
      </c>
      <c r="P29" s="201">
        <v>1.1299999999999999</v>
      </c>
      <c r="Q29" s="201">
        <v>4.12</v>
      </c>
      <c r="R29" s="201">
        <v>8.92</v>
      </c>
      <c r="S29" s="201">
        <v>5.74</v>
      </c>
      <c r="T29" s="201">
        <v>0.68</v>
      </c>
      <c r="U29" s="201">
        <v>2.0499999999999998</v>
      </c>
      <c r="V29" s="201">
        <v>3</v>
      </c>
      <c r="W29" s="201">
        <v>6.64</v>
      </c>
      <c r="X29" s="201">
        <v>2.58</v>
      </c>
      <c r="Y29" s="201">
        <v>0</v>
      </c>
      <c r="Z29" s="201">
        <v>65.02</v>
      </c>
      <c r="AA29" s="201">
        <v>25.21</v>
      </c>
      <c r="AB29" s="201">
        <v>0</v>
      </c>
      <c r="AC29" s="201">
        <v>33.22</v>
      </c>
      <c r="AD29" s="201">
        <v>0</v>
      </c>
      <c r="AE29" s="201">
        <v>0</v>
      </c>
      <c r="AF29" s="201">
        <v>0</v>
      </c>
      <c r="AG29" s="201">
        <v>41.78</v>
      </c>
      <c r="AH29" s="201">
        <v>0</v>
      </c>
      <c r="AI29" s="201">
        <v>0</v>
      </c>
      <c r="AJ29" s="201">
        <v>0</v>
      </c>
      <c r="AK29" s="201">
        <v>-6.95</v>
      </c>
      <c r="AL29" s="201">
        <v>0</v>
      </c>
      <c r="AM29" s="201">
        <v>-77</v>
      </c>
      <c r="AN29" s="201">
        <v>0</v>
      </c>
      <c r="AO29" s="201">
        <v>0</v>
      </c>
      <c r="AP29" s="201">
        <v>0</v>
      </c>
      <c r="AQ29" s="201">
        <v>0</v>
      </c>
      <c r="AR29" s="201">
        <v>23.28</v>
      </c>
      <c r="AS29" s="201">
        <v>0</v>
      </c>
      <c r="AT29" s="201">
        <v>0</v>
      </c>
      <c r="AU29" s="201">
        <v>6.02</v>
      </c>
      <c r="AV29" s="201">
        <v>0</v>
      </c>
      <c r="AW29" s="201">
        <v>0.19</v>
      </c>
      <c r="AX29" s="201">
        <v>0</v>
      </c>
      <c r="AY29" s="201">
        <v>1.28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36.700000000000003</v>
      </c>
      <c r="H30" s="201">
        <v>0</v>
      </c>
      <c r="I30" s="201">
        <v>0</v>
      </c>
      <c r="J30" s="201">
        <v>36.97</v>
      </c>
      <c r="K30" s="201">
        <v>241.44</v>
      </c>
      <c r="L30" s="201">
        <v>8.8699999999999992</v>
      </c>
      <c r="M30" s="201">
        <v>2.63</v>
      </c>
      <c r="N30" s="201">
        <v>2.17</v>
      </c>
      <c r="O30" s="201">
        <v>3.04</v>
      </c>
      <c r="P30" s="201">
        <v>1.1299999999999999</v>
      </c>
      <c r="Q30" s="201">
        <v>4.6900000000000004</v>
      </c>
      <c r="R30" s="201">
        <v>9.4499999999999993</v>
      </c>
      <c r="S30" s="201">
        <v>5.74</v>
      </c>
      <c r="T30" s="201">
        <v>0.68</v>
      </c>
      <c r="U30" s="201">
        <v>2.0499999999999998</v>
      </c>
      <c r="V30" s="201">
        <v>3</v>
      </c>
      <c r="W30" s="201">
        <v>6.64</v>
      </c>
      <c r="X30" s="201">
        <v>2.58</v>
      </c>
      <c r="Y30" s="201">
        <v>0</v>
      </c>
      <c r="Z30" s="201">
        <v>65.02</v>
      </c>
      <c r="AA30" s="201">
        <v>25.21</v>
      </c>
      <c r="AB30" s="201">
        <v>0</v>
      </c>
      <c r="AC30" s="201">
        <v>33.22</v>
      </c>
      <c r="AD30" s="201">
        <v>0</v>
      </c>
      <c r="AE30" s="201">
        <v>0</v>
      </c>
      <c r="AF30" s="201">
        <v>0</v>
      </c>
      <c r="AG30" s="201">
        <v>41.78</v>
      </c>
      <c r="AH30" s="201">
        <v>0</v>
      </c>
      <c r="AI30" s="201">
        <v>0</v>
      </c>
      <c r="AJ30" s="201">
        <v>0</v>
      </c>
      <c r="AK30" s="201">
        <v>-16.95</v>
      </c>
      <c r="AL30" s="201">
        <v>0</v>
      </c>
      <c r="AM30" s="201">
        <v>-77</v>
      </c>
      <c r="AN30" s="201">
        <v>0</v>
      </c>
      <c r="AO30" s="201">
        <v>0</v>
      </c>
      <c r="AP30" s="201">
        <v>0</v>
      </c>
      <c r="AQ30" s="201">
        <v>0</v>
      </c>
      <c r="AR30" s="201">
        <v>23.28</v>
      </c>
      <c r="AS30" s="201">
        <v>0</v>
      </c>
      <c r="AT30" s="201">
        <v>0</v>
      </c>
      <c r="AU30" s="201">
        <v>6.02</v>
      </c>
      <c r="AV30" s="201">
        <v>0</v>
      </c>
      <c r="AW30" s="201">
        <v>0.19</v>
      </c>
      <c r="AX30" s="201">
        <v>0</v>
      </c>
      <c r="AY30" s="201">
        <v>1.28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36.700000000000003</v>
      </c>
      <c r="H31" s="201">
        <v>0</v>
      </c>
      <c r="I31" s="201">
        <v>0</v>
      </c>
      <c r="J31" s="201">
        <v>36.97</v>
      </c>
      <c r="K31" s="201">
        <v>241.44</v>
      </c>
      <c r="L31" s="201">
        <v>8.8699999999999992</v>
      </c>
      <c r="M31" s="201">
        <v>2.63</v>
      </c>
      <c r="N31" s="201">
        <v>2.17</v>
      </c>
      <c r="O31" s="201">
        <v>3.04</v>
      </c>
      <c r="P31" s="201">
        <v>1.1299999999999999</v>
      </c>
      <c r="Q31" s="201">
        <v>4.6900000000000004</v>
      </c>
      <c r="R31" s="201">
        <v>9.4499999999999993</v>
      </c>
      <c r="S31" s="201">
        <v>5.74</v>
      </c>
      <c r="T31" s="201">
        <v>0.68</v>
      </c>
      <c r="U31" s="201">
        <v>2.0499999999999998</v>
      </c>
      <c r="V31" s="201">
        <v>3</v>
      </c>
      <c r="W31" s="201">
        <v>6.64</v>
      </c>
      <c r="X31" s="201">
        <v>2.58</v>
      </c>
      <c r="Y31" s="201">
        <v>0</v>
      </c>
      <c r="Z31" s="201">
        <v>65.02</v>
      </c>
      <c r="AA31" s="201">
        <v>25.21</v>
      </c>
      <c r="AB31" s="201">
        <v>0</v>
      </c>
      <c r="AC31" s="201">
        <v>33.22</v>
      </c>
      <c r="AD31" s="201">
        <v>0</v>
      </c>
      <c r="AE31" s="201">
        <v>0</v>
      </c>
      <c r="AF31" s="201">
        <v>0</v>
      </c>
      <c r="AG31" s="201">
        <v>41.78</v>
      </c>
      <c r="AH31" s="201">
        <v>0</v>
      </c>
      <c r="AI31" s="201">
        <v>0</v>
      </c>
      <c r="AJ31" s="201">
        <v>0</v>
      </c>
      <c r="AK31" s="201">
        <v>-34</v>
      </c>
      <c r="AL31" s="201">
        <v>0</v>
      </c>
      <c r="AM31" s="201">
        <v>-77</v>
      </c>
      <c r="AN31" s="201">
        <v>0</v>
      </c>
      <c r="AO31" s="201">
        <v>0</v>
      </c>
      <c r="AP31" s="201">
        <v>0</v>
      </c>
      <c r="AQ31" s="201">
        <v>0</v>
      </c>
      <c r="AR31" s="201">
        <v>23.28</v>
      </c>
      <c r="AS31" s="201">
        <v>0</v>
      </c>
      <c r="AT31" s="201">
        <v>0</v>
      </c>
      <c r="AU31" s="201">
        <v>6.02</v>
      </c>
      <c r="AV31" s="201">
        <v>0</v>
      </c>
      <c r="AW31" s="201">
        <v>0.19</v>
      </c>
      <c r="AX31" s="201">
        <v>0</v>
      </c>
      <c r="AY31" s="201">
        <v>1.28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36.700000000000003</v>
      </c>
      <c r="H32" s="201">
        <v>0</v>
      </c>
      <c r="I32" s="201">
        <v>0</v>
      </c>
      <c r="J32" s="201">
        <v>36.97</v>
      </c>
      <c r="K32" s="201">
        <v>241.44</v>
      </c>
      <c r="L32" s="201">
        <v>8.8699999999999992</v>
      </c>
      <c r="M32" s="201">
        <v>2.63</v>
      </c>
      <c r="N32" s="201">
        <v>2.17</v>
      </c>
      <c r="O32" s="201">
        <v>3.04</v>
      </c>
      <c r="P32" s="201">
        <v>1.1299999999999999</v>
      </c>
      <c r="Q32" s="201">
        <v>4.6900000000000004</v>
      </c>
      <c r="R32" s="201">
        <v>9.4499999999999993</v>
      </c>
      <c r="S32" s="201">
        <v>5.74</v>
      </c>
      <c r="T32" s="201">
        <v>0.68</v>
      </c>
      <c r="U32" s="201">
        <v>2.0499999999999998</v>
      </c>
      <c r="V32" s="201">
        <v>3</v>
      </c>
      <c r="W32" s="201">
        <v>6.64</v>
      </c>
      <c r="X32" s="201">
        <v>2.58</v>
      </c>
      <c r="Y32" s="201">
        <v>0</v>
      </c>
      <c r="Z32" s="201">
        <v>65.02</v>
      </c>
      <c r="AA32" s="201">
        <v>25.21</v>
      </c>
      <c r="AB32" s="201">
        <v>0</v>
      </c>
      <c r="AC32" s="201">
        <v>33.22</v>
      </c>
      <c r="AD32" s="201">
        <v>0</v>
      </c>
      <c r="AE32" s="201">
        <v>0</v>
      </c>
      <c r="AF32" s="201">
        <v>0</v>
      </c>
      <c r="AG32" s="201">
        <v>41.78</v>
      </c>
      <c r="AH32" s="201">
        <v>0</v>
      </c>
      <c r="AI32" s="201">
        <v>0</v>
      </c>
      <c r="AJ32" s="201">
        <v>0</v>
      </c>
      <c r="AK32" s="201">
        <v>-34</v>
      </c>
      <c r="AL32" s="201">
        <v>0</v>
      </c>
      <c r="AM32" s="201">
        <v>-77</v>
      </c>
      <c r="AN32" s="201">
        <v>0</v>
      </c>
      <c r="AO32" s="201">
        <v>0</v>
      </c>
      <c r="AP32" s="201">
        <v>0</v>
      </c>
      <c r="AQ32" s="201">
        <v>0</v>
      </c>
      <c r="AR32" s="201">
        <v>23.28</v>
      </c>
      <c r="AS32" s="201">
        <v>0</v>
      </c>
      <c r="AT32" s="201">
        <v>0</v>
      </c>
      <c r="AU32" s="201">
        <v>6.02</v>
      </c>
      <c r="AV32" s="201">
        <v>0</v>
      </c>
      <c r="AW32" s="201">
        <v>0.19</v>
      </c>
      <c r="AX32" s="201">
        <v>0</v>
      </c>
      <c r="AY32" s="201">
        <v>1.28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36.700000000000003</v>
      </c>
      <c r="H33" s="201">
        <v>0</v>
      </c>
      <c r="I33" s="201">
        <v>0</v>
      </c>
      <c r="J33" s="201">
        <v>36.97</v>
      </c>
      <c r="K33" s="201">
        <v>241.44</v>
      </c>
      <c r="L33" s="201">
        <v>8.8699999999999992</v>
      </c>
      <c r="M33" s="201">
        <v>2.63</v>
      </c>
      <c r="N33" s="201">
        <v>2.17</v>
      </c>
      <c r="O33" s="201">
        <v>3.04</v>
      </c>
      <c r="P33" s="201">
        <v>1.1299999999999999</v>
      </c>
      <c r="Q33" s="201">
        <v>4.6900000000000004</v>
      </c>
      <c r="R33" s="201">
        <v>9.4499999999999993</v>
      </c>
      <c r="S33" s="201">
        <v>5.75</v>
      </c>
      <c r="T33" s="201">
        <v>0.65</v>
      </c>
      <c r="U33" s="201">
        <v>2.0499999999999998</v>
      </c>
      <c r="V33" s="201">
        <v>3</v>
      </c>
      <c r="W33" s="201">
        <v>6.64</v>
      </c>
      <c r="X33" s="201">
        <v>2.58</v>
      </c>
      <c r="Y33" s="201">
        <v>0</v>
      </c>
      <c r="Z33" s="201">
        <v>65.02</v>
      </c>
      <c r="AA33" s="201">
        <v>25.21</v>
      </c>
      <c r="AB33" s="201">
        <v>0</v>
      </c>
      <c r="AC33" s="201">
        <v>33.22</v>
      </c>
      <c r="AD33" s="201">
        <v>0</v>
      </c>
      <c r="AE33" s="201">
        <v>0</v>
      </c>
      <c r="AF33" s="201">
        <v>0</v>
      </c>
      <c r="AG33" s="201">
        <v>41.78</v>
      </c>
      <c r="AH33" s="201">
        <v>0</v>
      </c>
      <c r="AI33" s="201">
        <v>0</v>
      </c>
      <c r="AJ33" s="201">
        <v>0</v>
      </c>
      <c r="AK33" s="201">
        <v>-34</v>
      </c>
      <c r="AL33" s="201">
        <v>0</v>
      </c>
      <c r="AM33" s="201">
        <v>-77</v>
      </c>
      <c r="AN33" s="201">
        <v>0</v>
      </c>
      <c r="AO33" s="201">
        <v>0</v>
      </c>
      <c r="AP33" s="201">
        <v>0</v>
      </c>
      <c r="AQ33" s="201">
        <v>0</v>
      </c>
      <c r="AR33" s="201">
        <v>23.28</v>
      </c>
      <c r="AS33" s="201">
        <v>0</v>
      </c>
      <c r="AT33" s="201">
        <v>0</v>
      </c>
      <c r="AU33" s="201">
        <v>6.02</v>
      </c>
      <c r="AV33" s="201">
        <v>0</v>
      </c>
      <c r="AW33" s="201">
        <v>0.19</v>
      </c>
      <c r="AX33" s="201">
        <v>0</v>
      </c>
      <c r="AY33" s="201">
        <v>1.18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36.700000000000003</v>
      </c>
      <c r="H34" s="201">
        <v>0</v>
      </c>
      <c r="I34" s="201">
        <v>0</v>
      </c>
      <c r="J34" s="201">
        <v>36.97</v>
      </c>
      <c r="K34" s="201">
        <v>241.44</v>
      </c>
      <c r="L34" s="201">
        <v>8.8699999999999992</v>
      </c>
      <c r="M34" s="201">
        <v>2.63</v>
      </c>
      <c r="N34" s="201">
        <v>2.17</v>
      </c>
      <c r="O34" s="201">
        <v>3.04</v>
      </c>
      <c r="P34" s="201">
        <v>1.1299999999999999</v>
      </c>
      <c r="Q34" s="201">
        <v>4.6900000000000004</v>
      </c>
      <c r="R34" s="201">
        <v>9.4499999999999993</v>
      </c>
      <c r="S34" s="201">
        <v>5.75</v>
      </c>
      <c r="T34" s="201">
        <v>0.65</v>
      </c>
      <c r="U34" s="201">
        <v>2.0499999999999998</v>
      </c>
      <c r="V34" s="201">
        <v>3</v>
      </c>
      <c r="W34" s="201">
        <v>6.64</v>
      </c>
      <c r="X34" s="201">
        <v>2.58</v>
      </c>
      <c r="Y34" s="201">
        <v>0</v>
      </c>
      <c r="Z34" s="201">
        <v>65.02</v>
      </c>
      <c r="AA34" s="201">
        <v>25.21</v>
      </c>
      <c r="AB34" s="201">
        <v>0</v>
      </c>
      <c r="AC34" s="201">
        <v>33.22</v>
      </c>
      <c r="AD34" s="201">
        <v>0</v>
      </c>
      <c r="AE34" s="201">
        <v>0</v>
      </c>
      <c r="AF34" s="201">
        <v>0</v>
      </c>
      <c r="AG34" s="201">
        <v>41.78</v>
      </c>
      <c r="AH34" s="201">
        <v>0</v>
      </c>
      <c r="AI34" s="201">
        <v>0</v>
      </c>
      <c r="AJ34" s="201">
        <v>0</v>
      </c>
      <c r="AK34" s="201">
        <v>-34</v>
      </c>
      <c r="AL34" s="201">
        <v>0</v>
      </c>
      <c r="AM34" s="201">
        <v>-77</v>
      </c>
      <c r="AN34" s="201">
        <v>0</v>
      </c>
      <c r="AO34" s="201">
        <v>0</v>
      </c>
      <c r="AP34" s="201">
        <v>0</v>
      </c>
      <c r="AQ34" s="201">
        <v>0</v>
      </c>
      <c r="AR34" s="201">
        <v>23.28</v>
      </c>
      <c r="AS34" s="201">
        <v>0</v>
      </c>
      <c r="AT34" s="201">
        <v>0</v>
      </c>
      <c r="AU34" s="201">
        <v>6.02</v>
      </c>
      <c r="AV34" s="201">
        <v>0</v>
      </c>
      <c r="AW34" s="201">
        <v>0.19</v>
      </c>
      <c r="AX34" s="201">
        <v>0</v>
      </c>
      <c r="AY34" s="201">
        <v>1.18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36.58</v>
      </c>
      <c r="H35" s="201">
        <v>0</v>
      </c>
      <c r="I35" s="201">
        <v>0</v>
      </c>
      <c r="J35" s="201">
        <v>36.97</v>
      </c>
      <c r="K35" s="201">
        <v>241.44</v>
      </c>
      <c r="L35" s="201">
        <v>8.8699999999999992</v>
      </c>
      <c r="M35" s="201">
        <v>2.63</v>
      </c>
      <c r="N35" s="201">
        <v>2.17</v>
      </c>
      <c r="O35" s="201">
        <v>3.04</v>
      </c>
      <c r="P35" s="201">
        <v>1.1299999999999999</v>
      </c>
      <c r="Q35" s="201">
        <v>4.6900000000000004</v>
      </c>
      <c r="R35" s="201">
        <v>9.4499999999999993</v>
      </c>
      <c r="S35" s="201">
        <v>5.75</v>
      </c>
      <c r="T35" s="201">
        <v>0.65</v>
      </c>
      <c r="U35" s="201">
        <v>2.0499999999999998</v>
      </c>
      <c r="V35" s="201">
        <v>3</v>
      </c>
      <c r="W35" s="201">
        <v>6.64</v>
      </c>
      <c r="X35" s="201">
        <v>2.58</v>
      </c>
      <c r="Y35" s="201">
        <v>0</v>
      </c>
      <c r="Z35" s="201">
        <v>65.02</v>
      </c>
      <c r="AA35" s="201">
        <v>21.95</v>
      </c>
      <c r="AB35" s="201">
        <v>0</v>
      </c>
      <c r="AC35" s="201">
        <v>33.22</v>
      </c>
      <c r="AD35" s="201">
        <v>0</v>
      </c>
      <c r="AE35" s="201">
        <v>0</v>
      </c>
      <c r="AF35" s="201">
        <v>0</v>
      </c>
      <c r="AG35" s="201">
        <v>41.78</v>
      </c>
      <c r="AH35" s="201">
        <v>0</v>
      </c>
      <c r="AI35" s="201">
        <v>0</v>
      </c>
      <c r="AJ35" s="201">
        <v>0</v>
      </c>
      <c r="AK35" s="201">
        <v>-34</v>
      </c>
      <c r="AL35" s="201">
        <v>0</v>
      </c>
      <c r="AM35" s="201">
        <v>-77</v>
      </c>
      <c r="AN35" s="201">
        <v>0</v>
      </c>
      <c r="AO35" s="201">
        <v>0</v>
      </c>
      <c r="AP35" s="201">
        <v>0</v>
      </c>
      <c r="AQ35" s="201">
        <v>0</v>
      </c>
      <c r="AR35" s="201">
        <v>22.99</v>
      </c>
      <c r="AS35" s="201">
        <v>0</v>
      </c>
      <c r="AT35" s="201">
        <v>0</v>
      </c>
      <c r="AU35" s="201">
        <v>6.02</v>
      </c>
      <c r="AV35" s="201">
        <v>0</v>
      </c>
      <c r="AW35" s="201">
        <v>0.19</v>
      </c>
      <c r="AX35" s="201">
        <v>0</v>
      </c>
      <c r="AY35" s="201">
        <v>1.18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36.58</v>
      </c>
      <c r="H36" s="201">
        <v>0</v>
      </c>
      <c r="I36" s="201">
        <v>0</v>
      </c>
      <c r="J36" s="201">
        <v>36.97</v>
      </c>
      <c r="K36" s="201">
        <v>241.44</v>
      </c>
      <c r="L36" s="201">
        <v>8.8699999999999992</v>
      </c>
      <c r="M36" s="201">
        <v>2.63</v>
      </c>
      <c r="N36" s="201">
        <v>2.17</v>
      </c>
      <c r="O36" s="201">
        <v>3.04</v>
      </c>
      <c r="P36" s="201">
        <v>1.1299999999999999</v>
      </c>
      <c r="Q36" s="201">
        <v>4.6900000000000004</v>
      </c>
      <c r="R36" s="201">
        <v>9.4499999999999993</v>
      </c>
      <c r="S36" s="201">
        <v>5.75</v>
      </c>
      <c r="T36" s="201">
        <v>0.65</v>
      </c>
      <c r="U36" s="201">
        <v>2.0499999999999998</v>
      </c>
      <c r="V36" s="201">
        <v>3</v>
      </c>
      <c r="W36" s="201">
        <v>6.64</v>
      </c>
      <c r="X36" s="201">
        <v>2.58</v>
      </c>
      <c r="Y36" s="201">
        <v>0</v>
      </c>
      <c r="Z36" s="201">
        <v>65.02</v>
      </c>
      <c r="AA36" s="201">
        <v>21.95</v>
      </c>
      <c r="AB36" s="201">
        <v>0</v>
      </c>
      <c r="AC36" s="201">
        <v>33.22</v>
      </c>
      <c r="AD36" s="201">
        <v>0</v>
      </c>
      <c r="AE36" s="201">
        <v>0</v>
      </c>
      <c r="AF36" s="201">
        <v>0</v>
      </c>
      <c r="AG36" s="201">
        <v>41.78</v>
      </c>
      <c r="AH36" s="201">
        <v>0</v>
      </c>
      <c r="AI36" s="201">
        <v>0</v>
      </c>
      <c r="AJ36" s="201">
        <v>0</v>
      </c>
      <c r="AK36" s="201">
        <v>-34</v>
      </c>
      <c r="AL36" s="201">
        <v>0</v>
      </c>
      <c r="AM36" s="201">
        <v>-77</v>
      </c>
      <c r="AN36" s="201">
        <v>0</v>
      </c>
      <c r="AO36" s="201">
        <v>0</v>
      </c>
      <c r="AP36" s="201">
        <v>0</v>
      </c>
      <c r="AQ36" s="201">
        <v>0</v>
      </c>
      <c r="AR36" s="201">
        <v>22.99</v>
      </c>
      <c r="AS36" s="201">
        <v>0</v>
      </c>
      <c r="AT36" s="201">
        <v>0</v>
      </c>
      <c r="AU36" s="201">
        <v>6.02</v>
      </c>
      <c r="AV36" s="201">
        <v>0</v>
      </c>
      <c r="AW36" s="201">
        <v>0.19</v>
      </c>
      <c r="AX36" s="201">
        <v>0</v>
      </c>
      <c r="AY36" s="201">
        <v>1.18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36.58</v>
      </c>
      <c r="H37" s="201">
        <v>0</v>
      </c>
      <c r="I37" s="201">
        <v>0</v>
      </c>
      <c r="J37" s="201">
        <v>36.97</v>
      </c>
      <c r="K37" s="201">
        <v>240.26</v>
      </c>
      <c r="L37" s="201">
        <v>5.63</v>
      </c>
      <c r="M37" s="201">
        <v>2.63</v>
      </c>
      <c r="N37" s="201">
        <v>2.17</v>
      </c>
      <c r="O37" s="201">
        <v>3.04</v>
      </c>
      <c r="P37" s="201">
        <v>1.1299999999999999</v>
      </c>
      <c r="Q37" s="201">
        <v>4.55</v>
      </c>
      <c r="R37" s="201">
        <v>9.07</v>
      </c>
      <c r="S37" s="201">
        <v>5.51</v>
      </c>
      <c r="T37" s="201">
        <v>0.65</v>
      </c>
      <c r="U37" s="201">
        <v>2.0499999999999998</v>
      </c>
      <c r="V37" s="201">
        <v>3</v>
      </c>
      <c r="W37" s="201">
        <v>6.64</v>
      </c>
      <c r="X37" s="201">
        <v>2.58</v>
      </c>
      <c r="Y37" s="201">
        <v>0</v>
      </c>
      <c r="Z37" s="201">
        <v>65.02</v>
      </c>
      <c r="AA37" s="201">
        <v>14.44</v>
      </c>
      <c r="AB37" s="201">
        <v>0</v>
      </c>
      <c r="AC37" s="201">
        <v>33.22</v>
      </c>
      <c r="AD37" s="201">
        <v>0</v>
      </c>
      <c r="AE37" s="201">
        <v>0</v>
      </c>
      <c r="AF37" s="201">
        <v>0</v>
      </c>
      <c r="AG37" s="201">
        <v>41.78</v>
      </c>
      <c r="AH37" s="201">
        <v>0</v>
      </c>
      <c r="AI37" s="201">
        <v>0</v>
      </c>
      <c r="AJ37" s="201">
        <v>0</v>
      </c>
      <c r="AK37" s="201">
        <v>-34</v>
      </c>
      <c r="AL37" s="201">
        <v>0</v>
      </c>
      <c r="AM37" s="201">
        <v>-77</v>
      </c>
      <c r="AN37" s="201">
        <v>0</v>
      </c>
      <c r="AO37" s="201">
        <v>0</v>
      </c>
      <c r="AP37" s="201">
        <v>0</v>
      </c>
      <c r="AQ37" s="201">
        <v>0</v>
      </c>
      <c r="AR37" s="201">
        <v>22.99</v>
      </c>
      <c r="AS37" s="201">
        <v>0</v>
      </c>
      <c r="AT37" s="201">
        <v>0</v>
      </c>
      <c r="AU37" s="201">
        <v>6.02</v>
      </c>
      <c r="AV37" s="201">
        <v>0</v>
      </c>
      <c r="AW37" s="201">
        <v>0.19</v>
      </c>
      <c r="AX37" s="201">
        <v>0</v>
      </c>
      <c r="AY37" s="201">
        <v>1.18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36.58</v>
      </c>
      <c r="H38" s="201">
        <v>0</v>
      </c>
      <c r="I38" s="201">
        <v>0</v>
      </c>
      <c r="J38" s="201">
        <v>36.97</v>
      </c>
      <c r="K38" s="201">
        <v>240.26</v>
      </c>
      <c r="L38" s="201">
        <v>8.8699999999999992</v>
      </c>
      <c r="M38" s="201">
        <v>2.63</v>
      </c>
      <c r="N38" s="201">
        <v>2.17</v>
      </c>
      <c r="O38" s="201">
        <v>3.04</v>
      </c>
      <c r="P38" s="201">
        <v>1.1299999999999999</v>
      </c>
      <c r="Q38" s="201">
        <v>4.55</v>
      </c>
      <c r="R38" s="201">
        <v>9.07</v>
      </c>
      <c r="S38" s="201">
        <v>5.51</v>
      </c>
      <c r="T38" s="201">
        <v>0.65</v>
      </c>
      <c r="U38" s="201">
        <v>2.0499999999999998</v>
      </c>
      <c r="V38" s="201">
        <v>3</v>
      </c>
      <c r="W38" s="201">
        <v>6.64</v>
      </c>
      <c r="X38" s="201">
        <v>2.58</v>
      </c>
      <c r="Y38" s="201">
        <v>0</v>
      </c>
      <c r="Z38" s="201">
        <v>65.02</v>
      </c>
      <c r="AA38" s="201">
        <v>14.44</v>
      </c>
      <c r="AB38" s="201">
        <v>0</v>
      </c>
      <c r="AC38" s="201">
        <v>33.22</v>
      </c>
      <c r="AD38" s="201">
        <v>0</v>
      </c>
      <c r="AE38" s="201">
        <v>0</v>
      </c>
      <c r="AF38" s="201">
        <v>0</v>
      </c>
      <c r="AG38" s="201">
        <v>41.78</v>
      </c>
      <c r="AH38" s="201">
        <v>0</v>
      </c>
      <c r="AI38" s="201">
        <v>0</v>
      </c>
      <c r="AJ38" s="201">
        <v>0</v>
      </c>
      <c r="AK38" s="201">
        <v>-34</v>
      </c>
      <c r="AL38" s="201">
        <v>0</v>
      </c>
      <c r="AM38" s="201">
        <v>-77</v>
      </c>
      <c r="AN38" s="201">
        <v>0</v>
      </c>
      <c r="AO38" s="201">
        <v>0</v>
      </c>
      <c r="AP38" s="201">
        <v>0</v>
      </c>
      <c r="AQ38" s="201">
        <v>0</v>
      </c>
      <c r="AR38" s="201">
        <v>22.99</v>
      </c>
      <c r="AS38" s="201">
        <v>0</v>
      </c>
      <c r="AT38" s="201">
        <v>0</v>
      </c>
      <c r="AU38" s="201">
        <v>6.02</v>
      </c>
      <c r="AV38" s="201">
        <v>0</v>
      </c>
      <c r="AW38" s="201">
        <v>0.19</v>
      </c>
      <c r="AX38" s="201">
        <v>0</v>
      </c>
      <c r="AY38" s="201">
        <v>1.18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36.58</v>
      </c>
      <c r="H39" s="201">
        <v>0</v>
      </c>
      <c r="I39" s="201">
        <v>0</v>
      </c>
      <c r="J39" s="201">
        <v>36.36</v>
      </c>
      <c r="K39" s="201">
        <v>240.26</v>
      </c>
      <c r="L39" s="201">
        <v>8.8699999999999992</v>
      </c>
      <c r="M39" s="201">
        <v>2.63</v>
      </c>
      <c r="N39" s="201">
        <v>2.17</v>
      </c>
      <c r="O39" s="201">
        <v>3.03</v>
      </c>
      <c r="P39" s="201">
        <v>1.1299999999999999</v>
      </c>
      <c r="Q39" s="201">
        <v>4.55</v>
      </c>
      <c r="R39" s="201">
        <v>9.07</v>
      </c>
      <c r="S39" s="201">
        <v>5.51</v>
      </c>
      <c r="T39" s="201">
        <v>0.65</v>
      </c>
      <c r="U39" s="201">
        <v>2.0499999999999998</v>
      </c>
      <c r="V39" s="201">
        <v>3</v>
      </c>
      <c r="W39" s="201">
        <v>6.64</v>
      </c>
      <c r="X39" s="201">
        <v>2.58</v>
      </c>
      <c r="Y39" s="201">
        <v>0</v>
      </c>
      <c r="Z39" s="201">
        <v>65.02</v>
      </c>
      <c r="AA39" s="201">
        <v>14.44</v>
      </c>
      <c r="AB39" s="201">
        <v>0</v>
      </c>
      <c r="AC39" s="201">
        <v>33.22</v>
      </c>
      <c r="AD39" s="201">
        <v>0</v>
      </c>
      <c r="AE39" s="201">
        <v>0</v>
      </c>
      <c r="AF39" s="201">
        <v>0</v>
      </c>
      <c r="AG39" s="201">
        <v>41.78</v>
      </c>
      <c r="AH39" s="201">
        <v>0</v>
      </c>
      <c r="AI39" s="201">
        <v>0</v>
      </c>
      <c r="AJ39" s="201">
        <v>0</v>
      </c>
      <c r="AK39" s="201">
        <v>-34</v>
      </c>
      <c r="AL39" s="201">
        <v>0</v>
      </c>
      <c r="AM39" s="201">
        <v>-83</v>
      </c>
      <c r="AN39" s="201">
        <v>0</v>
      </c>
      <c r="AO39" s="201">
        <v>0</v>
      </c>
      <c r="AP39" s="201">
        <v>0</v>
      </c>
      <c r="AQ39" s="201">
        <v>0</v>
      </c>
      <c r="AR39" s="201">
        <v>22.99</v>
      </c>
      <c r="AS39" s="201">
        <v>0</v>
      </c>
      <c r="AT39" s="201">
        <v>0</v>
      </c>
      <c r="AU39" s="201">
        <v>6.02</v>
      </c>
      <c r="AV39" s="201">
        <v>0</v>
      </c>
      <c r="AW39" s="201">
        <v>0.19</v>
      </c>
      <c r="AX39" s="201">
        <v>0</v>
      </c>
      <c r="AY39" s="201">
        <v>1.18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36.58</v>
      </c>
      <c r="H40" s="201">
        <v>0</v>
      </c>
      <c r="I40" s="201">
        <v>0</v>
      </c>
      <c r="J40" s="201">
        <v>36.36</v>
      </c>
      <c r="K40" s="201">
        <v>240.26</v>
      </c>
      <c r="L40" s="201">
        <v>8.8699999999999992</v>
      </c>
      <c r="M40" s="201">
        <v>2.63</v>
      </c>
      <c r="N40" s="201">
        <v>2.17</v>
      </c>
      <c r="O40" s="201">
        <v>3.03</v>
      </c>
      <c r="P40" s="201">
        <v>1.1299999999999999</v>
      </c>
      <c r="Q40" s="201">
        <v>4.55</v>
      </c>
      <c r="R40" s="201">
        <v>9.07</v>
      </c>
      <c r="S40" s="201">
        <v>5.51</v>
      </c>
      <c r="T40" s="201">
        <v>0.65</v>
      </c>
      <c r="U40" s="201">
        <v>2.0499999999999998</v>
      </c>
      <c r="V40" s="201">
        <v>3</v>
      </c>
      <c r="W40" s="201">
        <v>6.64</v>
      </c>
      <c r="X40" s="201">
        <v>2.58</v>
      </c>
      <c r="Y40" s="201">
        <v>0</v>
      </c>
      <c r="Z40" s="201">
        <v>65.010000000000005</v>
      </c>
      <c r="AA40" s="201">
        <v>14.44</v>
      </c>
      <c r="AB40" s="201">
        <v>0</v>
      </c>
      <c r="AC40" s="201">
        <v>33.22</v>
      </c>
      <c r="AD40" s="201">
        <v>0</v>
      </c>
      <c r="AE40" s="201">
        <v>0</v>
      </c>
      <c r="AF40" s="201">
        <v>0</v>
      </c>
      <c r="AG40" s="201">
        <v>41.78</v>
      </c>
      <c r="AH40" s="201">
        <v>0</v>
      </c>
      <c r="AI40" s="201">
        <v>0</v>
      </c>
      <c r="AJ40" s="201">
        <v>0</v>
      </c>
      <c r="AK40" s="201">
        <v>-34</v>
      </c>
      <c r="AL40" s="201">
        <v>0</v>
      </c>
      <c r="AM40" s="201">
        <v>-83</v>
      </c>
      <c r="AN40" s="201">
        <v>0</v>
      </c>
      <c r="AO40" s="201">
        <v>0</v>
      </c>
      <c r="AP40" s="201">
        <v>0</v>
      </c>
      <c r="AQ40" s="201">
        <v>0</v>
      </c>
      <c r="AR40" s="201">
        <v>22.99</v>
      </c>
      <c r="AS40" s="201">
        <v>0</v>
      </c>
      <c r="AT40" s="201">
        <v>0</v>
      </c>
      <c r="AU40" s="201">
        <v>6.02</v>
      </c>
      <c r="AV40" s="201">
        <v>0</v>
      </c>
      <c r="AW40" s="201">
        <v>0.19</v>
      </c>
      <c r="AX40" s="201">
        <v>0</v>
      </c>
      <c r="AY40" s="201">
        <v>1.18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36.58</v>
      </c>
      <c r="H41" s="201">
        <v>0</v>
      </c>
      <c r="I41" s="201">
        <v>0</v>
      </c>
      <c r="J41" s="201">
        <v>36.36</v>
      </c>
      <c r="K41" s="201">
        <v>240.26</v>
      </c>
      <c r="L41" s="201">
        <v>8.8699999999999992</v>
      </c>
      <c r="M41" s="201">
        <v>2.63</v>
      </c>
      <c r="N41" s="201">
        <v>2.17</v>
      </c>
      <c r="O41" s="201">
        <v>3.03</v>
      </c>
      <c r="P41" s="201">
        <v>1.1299999999999999</v>
      </c>
      <c r="Q41" s="201">
        <v>4.55</v>
      </c>
      <c r="R41" s="201">
        <v>9.07</v>
      </c>
      <c r="S41" s="201">
        <v>5.51</v>
      </c>
      <c r="T41" s="201">
        <v>0.65</v>
      </c>
      <c r="U41" s="201">
        <v>2.0499999999999998</v>
      </c>
      <c r="V41" s="201">
        <v>3</v>
      </c>
      <c r="W41" s="201">
        <v>6.64</v>
      </c>
      <c r="X41" s="201">
        <v>2.58</v>
      </c>
      <c r="Y41" s="201">
        <v>0</v>
      </c>
      <c r="Z41" s="201">
        <v>65.010000000000005</v>
      </c>
      <c r="AA41" s="201">
        <v>14.44</v>
      </c>
      <c r="AB41" s="201">
        <v>0</v>
      </c>
      <c r="AC41" s="201">
        <v>33.22</v>
      </c>
      <c r="AD41" s="201">
        <v>0</v>
      </c>
      <c r="AE41" s="201">
        <v>0</v>
      </c>
      <c r="AF41" s="201">
        <v>0</v>
      </c>
      <c r="AG41" s="201">
        <v>41.78</v>
      </c>
      <c r="AH41" s="201">
        <v>0</v>
      </c>
      <c r="AI41" s="201">
        <v>0</v>
      </c>
      <c r="AJ41" s="201">
        <v>0</v>
      </c>
      <c r="AK41" s="201">
        <v>-34</v>
      </c>
      <c r="AL41" s="201">
        <v>0</v>
      </c>
      <c r="AM41" s="201">
        <v>-83</v>
      </c>
      <c r="AN41" s="201">
        <v>0</v>
      </c>
      <c r="AO41" s="201">
        <v>0</v>
      </c>
      <c r="AP41" s="201">
        <v>0</v>
      </c>
      <c r="AQ41" s="201">
        <v>0</v>
      </c>
      <c r="AR41" s="201">
        <v>22.99</v>
      </c>
      <c r="AS41" s="201">
        <v>0</v>
      </c>
      <c r="AT41" s="201">
        <v>0</v>
      </c>
      <c r="AU41" s="201">
        <v>6.02</v>
      </c>
      <c r="AV41" s="201">
        <v>0</v>
      </c>
      <c r="AW41" s="201">
        <v>0.19</v>
      </c>
      <c r="AX41" s="201">
        <v>0</v>
      </c>
      <c r="AY41" s="201">
        <v>1.18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36.58</v>
      </c>
      <c r="H42" s="201">
        <v>0</v>
      </c>
      <c r="I42" s="201">
        <v>0</v>
      </c>
      <c r="J42" s="201">
        <v>36.36</v>
      </c>
      <c r="K42" s="201">
        <v>240.26</v>
      </c>
      <c r="L42" s="201">
        <v>8.8699999999999992</v>
      </c>
      <c r="M42" s="201">
        <v>2.63</v>
      </c>
      <c r="N42" s="201">
        <v>2.17</v>
      </c>
      <c r="O42" s="201">
        <v>3.03</v>
      </c>
      <c r="P42" s="201">
        <v>1.1299999999999999</v>
      </c>
      <c r="Q42" s="201">
        <v>4.55</v>
      </c>
      <c r="R42" s="201">
        <v>9.07</v>
      </c>
      <c r="S42" s="201">
        <v>5.51</v>
      </c>
      <c r="T42" s="201">
        <v>0.65</v>
      </c>
      <c r="U42" s="201">
        <v>2.0499999999999998</v>
      </c>
      <c r="V42" s="201">
        <v>3</v>
      </c>
      <c r="W42" s="201">
        <v>6.64</v>
      </c>
      <c r="X42" s="201">
        <v>2.58</v>
      </c>
      <c r="Y42" s="201">
        <v>0</v>
      </c>
      <c r="Z42" s="201">
        <v>65.010000000000005</v>
      </c>
      <c r="AA42" s="201">
        <v>14.44</v>
      </c>
      <c r="AB42" s="201">
        <v>0</v>
      </c>
      <c r="AC42" s="201">
        <v>33.22</v>
      </c>
      <c r="AD42" s="201">
        <v>0</v>
      </c>
      <c r="AE42" s="201">
        <v>0</v>
      </c>
      <c r="AF42" s="201">
        <v>0</v>
      </c>
      <c r="AG42" s="201">
        <v>41.78</v>
      </c>
      <c r="AH42" s="201">
        <v>0</v>
      </c>
      <c r="AI42" s="201">
        <v>0</v>
      </c>
      <c r="AJ42" s="201">
        <v>0</v>
      </c>
      <c r="AK42" s="201">
        <v>-34</v>
      </c>
      <c r="AL42" s="201">
        <v>0</v>
      </c>
      <c r="AM42" s="201">
        <v>-83</v>
      </c>
      <c r="AN42" s="201">
        <v>0</v>
      </c>
      <c r="AO42" s="201">
        <v>0</v>
      </c>
      <c r="AP42" s="201">
        <v>0</v>
      </c>
      <c r="AQ42" s="201">
        <v>0</v>
      </c>
      <c r="AR42" s="201">
        <v>22.99</v>
      </c>
      <c r="AS42" s="201">
        <v>0</v>
      </c>
      <c r="AT42" s="201">
        <v>0</v>
      </c>
      <c r="AU42" s="201">
        <v>6.02</v>
      </c>
      <c r="AV42" s="201">
        <v>0</v>
      </c>
      <c r="AW42" s="201">
        <v>0.19</v>
      </c>
      <c r="AX42" s="201">
        <v>0</v>
      </c>
      <c r="AY42" s="201">
        <v>1.18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36.58</v>
      </c>
      <c r="H43" s="201">
        <v>0</v>
      </c>
      <c r="I43" s="201">
        <v>0</v>
      </c>
      <c r="J43" s="201">
        <v>36.36</v>
      </c>
      <c r="K43" s="201">
        <v>240.26</v>
      </c>
      <c r="L43" s="201">
        <v>8.8699999999999992</v>
      </c>
      <c r="M43" s="201">
        <v>31.23</v>
      </c>
      <c r="N43" s="201">
        <v>25.88</v>
      </c>
      <c r="O43" s="201">
        <v>36.159999999999997</v>
      </c>
      <c r="P43" s="201">
        <v>12.6</v>
      </c>
      <c r="Q43" s="201">
        <v>4.55</v>
      </c>
      <c r="R43" s="201">
        <v>9.07</v>
      </c>
      <c r="S43" s="201">
        <v>5.51</v>
      </c>
      <c r="T43" s="201">
        <v>0.65</v>
      </c>
      <c r="U43" s="201">
        <v>2.0499999999999998</v>
      </c>
      <c r="V43" s="201">
        <v>3</v>
      </c>
      <c r="W43" s="201">
        <v>6.64</v>
      </c>
      <c r="X43" s="201">
        <v>42.18</v>
      </c>
      <c r="Y43" s="201">
        <v>0</v>
      </c>
      <c r="Z43" s="201">
        <v>65.010000000000005</v>
      </c>
      <c r="AA43" s="201">
        <v>14.44</v>
      </c>
      <c r="AB43" s="201">
        <v>0</v>
      </c>
      <c r="AC43" s="201">
        <v>33.22</v>
      </c>
      <c r="AD43" s="201">
        <v>0</v>
      </c>
      <c r="AE43" s="201">
        <v>0</v>
      </c>
      <c r="AF43" s="201">
        <v>0</v>
      </c>
      <c r="AG43" s="201">
        <v>41.78</v>
      </c>
      <c r="AH43" s="201">
        <v>0</v>
      </c>
      <c r="AI43" s="201">
        <v>0</v>
      </c>
      <c r="AJ43" s="201">
        <v>0</v>
      </c>
      <c r="AK43" s="201">
        <v>-34</v>
      </c>
      <c r="AL43" s="201">
        <v>0</v>
      </c>
      <c r="AM43" s="201">
        <v>-83</v>
      </c>
      <c r="AN43" s="201">
        <v>0</v>
      </c>
      <c r="AO43" s="201">
        <v>0</v>
      </c>
      <c r="AP43" s="201">
        <v>0</v>
      </c>
      <c r="AQ43" s="201">
        <v>0</v>
      </c>
      <c r="AR43" s="201">
        <v>22.99</v>
      </c>
      <c r="AS43" s="201">
        <v>0</v>
      </c>
      <c r="AT43" s="201">
        <v>0</v>
      </c>
      <c r="AU43" s="201">
        <v>6.02</v>
      </c>
      <c r="AV43" s="201">
        <v>0</v>
      </c>
      <c r="AW43" s="201">
        <v>0.19</v>
      </c>
      <c r="AX43" s="201">
        <v>0</v>
      </c>
      <c r="AY43" s="201">
        <v>1.18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36.58</v>
      </c>
      <c r="H44" s="201">
        <v>0</v>
      </c>
      <c r="I44" s="201">
        <v>0</v>
      </c>
      <c r="J44" s="201">
        <v>36.36</v>
      </c>
      <c r="K44" s="201">
        <v>240.26</v>
      </c>
      <c r="L44" s="201">
        <v>8.8699999999999992</v>
      </c>
      <c r="M44" s="201">
        <v>31.23</v>
      </c>
      <c r="N44" s="201">
        <v>25.88</v>
      </c>
      <c r="O44" s="201">
        <v>36.159999999999997</v>
      </c>
      <c r="P44" s="201">
        <v>12.6</v>
      </c>
      <c r="Q44" s="201">
        <v>4.55</v>
      </c>
      <c r="R44" s="201">
        <v>9.07</v>
      </c>
      <c r="S44" s="201">
        <v>5.51</v>
      </c>
      <c r="T44" s="201">
        <v>0.65</v>
      </c>
      <c r="U44" s="201">
        <v>2.0499999999999998</v>
      </c>
      <c r="V44" s="201">
        <v>3</v>
      </c>
      <c r="W44" s="201">
        <v>6.64</v>
      </c>
      <c r="X44" s="201">
        <v>42.18</v>
      </c>
      <c r="Y44" s="201">
        <v>0</v>
      </c>
      <c r="Z44" s="201">
        <v>65.010000000000005</v>
      </c>
      <c r="AA44" s="201">
        <v>14.44</v>
      </c>
      <c r="AB44" s="201">
        <v>0</v>
      </c>
      <c r="AC44" s="201">
        <v>33.22</v>
      </c>
      <c r="AD44" s="201">
        <v>0</v>
      </c>
      <c r="AE44" s="201">
        <v>0</v>
      </c>
      <c r="AF44" s="201">
        <v>0</v>
      </c>
      <c r="AG44" s="201">
        <v>41.78</v>
      </c>
      <c r="AH44" s="201">
        <v>0</v>
      </c>
      <c r="AI44" s="201">
        <v>0</v>
      </c>
      <c r="AJ44" s="201">
        <v>0</v>
      </c>
      <c r="AK44" s="201">
        <v>-34</v>
      </c>
      <c r="AL44" s="201">
        <v>0</v>
      </c>
      <c r="AM44" s="201">
        <v>-83</v>
      </c>
      <c r="AN44" s="201">
        <v>0</v>
      </c>
      <c r="AO44" s="201">
        <v>0</v>
      </c>
      <c r="AP44" s="201">
        <v>0</v>
      </c>
      <c r="AQ44" s="201">
        <v>0</v>
      </c>
      <c r="AR44" s="201">
        <v>22.69</v>
      </c>
      <c r="AS44" s="201">
        <v>0</v>
      </c>
      <c r="AT44" s="201">
        <v>0</v>
      </c>
      <c r="AU44" s="201">
        <v>6.02</v>
      </c>
      <c r="AV44" s="201">
        <v>0</v>
      </c>
      <c r="AW44" s="201">
        <v>0.19</v>
      </c>
      <c r="AX44" s="201">
        <v>0</v>
      </c>
      <c r="AY44" s="201">
        <v>1.18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36.58</v>
      </c>
      <c r="H45" s="201">
        <v>0</v>
      </c>
      <c r="I45" s="201">
        <v>0</v>
      </c>
      <c r="J45" s="201">
        <v>36.36</v>
      </c>
      <c r="K45" s="201">
        <v>240.26</v>
      </c>
      <c r="L45" s="201">
        <v>8.8699999999999992</v>
      </c>
      <c r="M45" s="201">
        <v>31.23</v>
      </c>
      <c r="N45" s="201">
        <v>25.88</v>
      </c>
      <c r="O45" s="201">
        <v>36.159999999999997</v>
      </c>
      <c r="P45" s="201">
        <v>12.6</v>
      </c>
      <c r="Q45" s="201">
        <v>4.55</v>
      </c>
      <c r="R45" s="201">
        <v>9.07</v>
      </c>
      <c r="S45" s="201">
        <v>5.51</v>
      </c>
      <c r="T45" s="201">
        <v>0.65</v>
      </c>
      <c r="U45" s="201">
        <v>2.0499999999999998</v>
      </c>
      <c r="V45" s="201">
        <v>3</v>
      </c>
      <c r="W45" s="201">
        <v>6.64</v>
      </c>
      <c r="X45" s="201">
        <v>42.18</v>
      </c>
      <c r="Y45" s="201">
        <v>0</v>
      </c>
      <c r="Z45" s="201">
        <v>65.010000000000005</v>
      </c>
      <c r="AA45" s="201">
        <v>14.44</v>
      </c>
      <c r="AB45" s="201">
        <v>0</v>
      </c>
      <c r="AC45" s="201">
        <v>33.22</v>
      </c>
      <c r="AD45" s="201">
        <v>0</v>
      </c>
      <c r="AE45" s="201">
        <v>0</v>
      </c>
      <c r="AF45" s="201">
        <v>0</v>
      </c>
      <c r="AG45" s="201">
        <v>41.78</v>
      </c>
      <c r="AH45" s="201">
        <v>0</v>
      </c>
      <c r="AI45" s="201">
        <v>0</v>
      </c>
      <c r="AJ45" s="201">
        <v>0</v>
      </c>
      <c r="AK45" s="201">
        <v>-34</v>
      </c>
      <c r="AL45" s="201">
        <v>0</v>
      </c>
      <c r="AM45" s="201">
        <v>-83</v>
      </c>
      <c r="AN45" s="201">
        <v>0</v>
      </c>
      <c r="AO45" s="201">
        <v>0</v>
      </c>
      <c r="AP45" s="201">
        <v>0</v>
      </c>
      <c r="AQ45" s="201">
        <v>0</v>
      </c>
      <c r="AR45" s="201">
        <v>22.69</v>
      </c>
      <c r="AS45" s="201">
        <v>0</v>
      </c>
      <c r="AT45" s="201">
        <v>0</v>
      </c>
      <c r="AU45" s="201">
        <v>6.02</v>
      </c>
      <c r="AV45" s="201">
        <v>0</v>
      </c>
      <c r="AW45" s="201">
        <v>0.19</v>
      </c>
      <c r="AX45" s="201">
        <v>0</v>
      </c>
      <c r="AY45" s="201">
        <v>1.18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36.58</v>
      </c>
      <c r="H46" s="201">
        <v>0</v>
      </c>
      <c r="I46" s="201">
        <v>0</v>
      </c>
      <c r="J46" s="201">
        <v>36.36</v>
      </c>
      <c r="K46" s="201">
        <v>240.26</v>
      </c>
      <c r="L46" s="201">
        <v>8.8699999999999992</v>
      </c>
      <c r="M46" s="201">
        <v>31.23</v>
      </c>
      <c r="N46" s="201">
        <v>25.88</v>
      </c>
      <c r="O46" s="201">
        <v>36.159999999999997</v>
      </c>
      <c r="P46" s="201">
        <v>12.6</v>
      </c>
      <c r="Q46" s="201">
        <v>4.55</v>
      </c>
      <c r="R46" s="201">
        <v>9.07</v>
      </c>
      <c r="S46" s="201">
        <v>5.51</v>
      </c>
      <c r="T46" s="201">
        <v>0.65</v>
      </c>
      <c r="U46" s="201">
        <v>2.0499999999999998</v>
      </c>
      <c r="V46" s="201">
        <v>3</v>
      </c>
      <c r="W46" s="201">
        <v>6.64</v>
      </c>
      <c r="X46" s="201">
        <v>42.18</v>
      </c>
      <c r="Y46" s="201">
        <v>0</v>
      </c>
      <c r="Z46" s="201">
        <v>65.010000000000005</v>
      </c>
      <c r="AA46" s="201">
        <v>14.44</v>
      </c>
      <c r="AB46" s="201">
        <v>0</v>
      </c>
      <c r="AC46" s="201">
        <v>33.22</v>
      </c>
      <c r="AD46" s="201">
        <v>0</v>
      </c>
      <c r="AE46" s="201">
        <v>0</v>
      </c>
      <c r="AF46" s="201">
        <v>0</v>
      </c>
      <c r="AG46" s="201">
        <v>41.78</v>
      </c>
      <c r="AH46" s="201">
        <v>0</v>
      </c>
      <c r="AI46" s="201">
        <v>0</v>
      </c>
      <c r="AJ46" s="201">
        <v>0</v>
      </c>
      <c r="AK46" s="201">
        <v>-34</v>
      </c>
      <c r="AL46" s="201">
        <v>0</v>
      </c>
      <c r="AM46" s="201">
        <v>-83</v>
      </c>
      <c r="AN46" s="201">
        <v>0</v>
      </c>
      <c r="AO46" s="201">
        <v>0</v>
      </c>
      <c r="AP46" s="201">
        <v>0</v>
      </c>
      <c r="AQ46" s="201">
        <v>0</v>
      </c>
      <c r="AR46" s="201">
        <v>22.69</v>
      </c>
      <c r="AS46" s="201">
        <v>0</v>
      </c>
      <c r="AT46" s="201">
        <v>0</v>
      </c>
      <c r="AU46" s="201">
        <v>6.02</v>
      </c>
      <c r="AV46" s="201">
        <v>0</v>
      </c>
      <c r="AW46" s="201">
        <v>0.19</v>
      </c>
      <c r="AX46" s="201">
        <v>0</v>
      </c>
      <c r="AY46" s="201">
        <v>1.18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36.58</v>
      </c>
      <c r="H47" s="201">
        <v>0</v>
      </c>
      <c r="I47" s="201">
        <v>0</v>
      </c>
      <c r="J47" s="201">
        <v>36.36</v>
      </c>
      <c r="K47" s="201">
        <v>240.26</v>
      </c>
      <c r="L47" s="201">
        <v>8.8699999999999992</v>
      </c>
      <c r="M47" s="201">
        <v>31.23</v>
      </c>
      <c r="N47" s="201">
        <v>25.88</v>
      </c>
      <c r="O47" s="201">
        <v>36.159999999999997</v>
      </c>
      <c r="P47" s="201">
        <v>12.6</v>
      </c>
      <c r="Q47" s="201">
        <v>4.55</v>
      </c>
      <c r="R47" s="201">
        <v>9.07</v>
      </c>
      <c r="S47" s="201">
        <v>5.51</v>
      </c>
      <c r="T47" s="201">
        <v>0.65</v>
      </c>
      <c r="U47" s="201">
        <v>2.0499999999999998</v>
      </c>
      <c r="V47" s="201">
        <v>3</v>
      </c>
      <c r="W47" s="201">
        <v>6.64</v>
      </c>
      <c r="X47" s="201">
        <v>42.18</v>
      </c>
      <c r="Y47" s="201">
        <v>0</v>
      </c>
      <c r="Z47" s="201">
        <v>65.010000000000005</v>
      </c>
      <c r="AA47" s="201">
        <v>14.44</v>
      </c>
      <c r="AB47" s="201">
        <v>0</v>
      </c>
      <c r="AC47" s="201">
        <v>33.22</v>
      </c>
      <c r="AD47" s="201">
        <v>0</v>
      </c>
      <c r="AE47" s="201">
        <v>0</v>
      </c>
      <c r="AF47" s="201">
        <v>0</v>
      </c>
      <c r="AG47" s="201">
        <v>41.78</v>
      </c>
      <c r="AH47" s="201">
        <v>0</v>
      </c>
      <c r="AI47" s="201">
        <v>0</v>
      </c>
      <c r="AJ47" s="201">
        <v>0</v>
      </c>
      <c r="AK47" s="201">
        <v>-34</v>
      </c>
      <c r="AL47" s="201">
        <v>0</v>
      </c>
      <c r="AM47" s="201">
        <v>-83</v>
      </c>
      <c r="AN47" s="201">
        <v>0</v>
      </c>
      <c r="AO47" s="201">
        <v>0</v>
      </c>
      <c r="AP47" s="201">
        <v>0</v>
      </c>
      <c r="AQ47" s="201">
        <v>0</v>
      </c>
      <c r="AR47" s="201">
        <v>22.69</v>
      </c>
      <c r="AS47" s="201">
        <v>0</v>
      </c>
      <c r="AT47" s="201">
        <v>0</v>
      </c>
      <c r="AU47" s="201">
        <v>6.02</v>
      </c>
      <c r="AV47" s="201">
        <v>0</v>
      </c>
      <c r="AW47" s="201">
        <v>0.19</v>
      </c>
      <c r="AX47" s="201">
        <v>0</v>
      </c>
      <c r="AY47" s="201">
        <v>1.18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36.58</v>
      </c>
      <c r="H48" s="201">
        <v>0</v>
      </c>
      <c r="I48" s="201">
        <v>0</v>
      </c>
      <c r="J48" s="201">
        <v>36.36</v>
      </c>
      <c r="K48" s="201">
        <v>240.26</v>
      </c>
      <c r="L48" s="201">
        <v>8.8699999999999992</v>
      </c>
      <c r="M48" s="201">
        <v>31.23</v>
      </c>
      <c r="N48" s="201">
        <v>25.88</v>
      </c>
      <c r="O48" s="201">
        <v>36.159999999999997</v>
      </c>
      <c r="P48" s="201">
        <v>12.6</v>
      </c>
      <c r="Q48" s="201">
        <v>4.55</v>
      </c>
      <c r="R48" s="201">
        <v>9.07</v>
      </c>
      <c r="S48" s="201">
        <v>5.51</v>
      </c>
      <c r="T48" s="201">
        <v>0.65</v>
      </c>
      <c r="U48" s="201">
        <v>2.0499999999999998</v>
      </c>
      <c r="V48" s="201">
        <v>3</v>
      </c>
      <c r="W48" s="201">
        <v>6.64</v>
      </c>
      <c r="X48" s="201">
        <v>42.18</v>
      </c>
      <c r="Y48" s="201">
        <v>0</v>
      </c>
      <c r="Z48" s="201">
        <v>65.010000000000005</v>
      </c>
      <c r="AA48" s="201">
        <v>14.44</v>
      </c>
      <c r="AB48" s="201">
        <v>0</v>
      </c>
      <c r="AC48" s="201">
        <v>33.22</v>
      </c>
      <c r="AD48" s="201">
        <v>0</v>
      </c>
      <c r="AE48" s="201">
        <v>0</v>
      </c>
      <c r="AF48" s="201">
        <v>0</v>
      </c>
      <c r="AG48" s="201">
        <v>41.78</v>
      </c>
      <c r="AH48" s="201">
        <v>0</v>
      </c>
      <c r="AI48" s="201">
        <v>0</v>
      </c>
      <c r="AJ48" s="201">
        <v>0</v>
      </c>
      <c r="AK48" s="201">
        <v>-34</v>
      </c>
      <c r="AL48" s="201">
        <v>0</v>
      </c>
      <c r="AM48" s="201">
        <v>-83</v>
      </c>
      <c r="AN48" s="201">
        <v>0</v>
      </c>
      <c r="AO48" s="201">
        <v>0</v>
      </c>
      <c r="AP48" s="201">
        <v>0</v>
      </c>
      <c r="AQ48" s="201">
        <v>0</v>
      </c>
      <c r="AR48" s="201">
        <v>22.69</v>
      </c>
      <c r="AS48" s="201">
        <v>0</v>
      </c>
      <c r="AT48" s="201">
        <v>0</v>
      </c>
      <c r="AU48" s="201">
        <v>6.02</v>
      </c>
      <c r="AV48" s="201">
        <v>0</v>
      </c>
      <c r="AW48" s="201">
        <v>0.19</v>
      </c>
      <c r="AX48" s="201">
        <v>0</v>
      </c>
      <c r="AY48" s="201">
        <v>1.18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36.58</v>
      </c>
      <c r="H49" s="201">
        <v>0</v>
      </c>
      <c r="I49" s="201">
        <v>0</v>
      </c>
      <c r="J49" s="201">
        <v>36.36</v>
      </c>
      <c r="K49" s="201">
        <v>240.26</v>
      </c>
      <c r="L49" s="201">
        <v>8.8699999999999992</v>
      </c>
      <c r="M49" s="201">
        <v>31.23</v>
      </c>
      <c r="N49" s="201">
        <v>25.88</v>
      </c>
      <c r="O49" s="201">
        <v>36.159999999999997</v>
      </c>
      <c r="P49" s="201">
        <v>12.6</v>
      </c>
      <c r="Q49" s="201">
        <v>4.55</v>
      </c>
      <c r="R49" s="201">
        <v>9.07</v>
      </c>
      <c r="S49" s="201">
        <v>5.51</v>
      </c>
      <c r="T49" s="201">
        <v>0.65</v>
      </c>
      <c r="U49" s="201">
        <v>2.0499999999999998</v>
      </c>
      <c r="V49" s="201">
        <v>3</v>
      </c>
      <c r="W49" s="201">
        <v>6.64</v>
      </c>
      <c r="X49" s="201">
        <v>42.18</v>
      </c>
      <c r="Y49" s="201">
        <v>0</v>
      </c>
      <c r="Z49" s="201">
        <v>65.010000000000005</v>
      </c>
      <c r="AA49" s="201">
        <v>14.44</v>
      </c>
      <c r="AB49" s="201">
        <v>0</v>
      </c>
      <c r="AC49" s="201">
        <v>33.22</v>
      </c>
      <c r="AD49" s="201">
        <v>0</v>
      </c>
      <c r="AE49" s="201">
        <v>0</v>
      </c>
      <c r="AF49" s="201">
        <v>0</v>
      </c>
      <c r="AG49" s="201">
        <v>41.78</v>
      </c>
      <c r="AH49" s="201">
        <v>0</v>
      </c>
      <c r="AI49" s="201">
        <v>0</v>
      </c>
      <c r="AJ49" s="201">
        <v>0</v>
      </c>
      <c r="AK49" s="201">
        <v>-34</v>
      </c>
      <c r="AL49" s="201">
        <v>0</v>
      </c>
      <c r="AM49" s="201">
        <v>-83</v>
      </c>
      <c r="AN49" s="201">
        <v>0</v>
      </c>
      <c r="AO49" s="201">
        <v>0</v>
      </c>
      <c r="AP49" s="201">
        <v>0</v>
      </c>
      <c r="AQ49" s="201">
        <v>0</v>
      </c>
      <c r="AR49" s="201">
        <v>22.69</v>
      </c>
      <c r="AS49" s="201">
        <v>0</v>
      </c>
      <c r="AT49" s="201">
        <v>0</v>
      </c>
      <c r="AU49" s="201">
        <v>6.02</v>
      </c>
      <c r="AV49" s="201">
        <v>0</v>
      </c>
      <c r="AW49" s="201">
        <v>0.19</v>
      </c>
      <c r="AX49" s="201">
        <v>0</v>
      </c>
      <c r="AY49" s="201">
        <v>1.18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36.58</v>
      </c>
      <c r="H50" s="201">
        <v>0</v>
      </c>
      <c r="I50" s="201">
        <v>0</v>
      </c>
      <c r="J50" s="201">
        <v>36.36</v>
      </c>
      <c r="K50" s="201">
        <v>240.26</v>
      </c>
      <c r="L50" s="201">
        <v>8.8699999999999992</v>
      </c>
      <c r="M50" s="201">
        <v>31.23</v>
      </c>
      <c r="N50" s="201">
        <v>25.88</v>
      </c>
      <c r="O50" s="201">
        <v>36.159999999999997</v>
      </c>
      <c r="P50" s="201">
        <v>12.6</v>
      </c>
      <c r="Q50" s="201">
        <v>4.55</v>
      </c>
      <c r="R50" s="201">
        <v>9.07</v>
      </c>
      <c r="S50" s="201">
        <v>5.51</v>
      </c>
      <c r="T50" s="201">
        <v>0.65</v>
      </c>
      <c r="U50" s="201">
        <v>2.0499999999999998</v>
      </c>
      <c r="V50" s="201">
        <v>3</v>
      </c>
      <c r="W50" s="201">
        <v>6.64</v>
      </c>
      <c r="X50" s="201">
        <v>42.18</v>
      </c>
      <c r="Y50" s="201">
        <v>0</v>
      </c>
      <c r="Z50" s="201">
        <v>65.010000000000005</v>
      </c>
      <c r="AA50" s="201">
        <v>14.44</v>
      </c>
      <c r="AB50" s="201">
        <v>0</v>
      </c>
      <c r="AC50" s="201">
        <v>33.22</v>
      </c>
      <c r="AD50" s="201">
        <v>0</v>
      </c>
      <c r="AE50" s="201">
        <v>0</v>
      </c>
      <c r="AF50" s="201">
        <v>0</v>
      </c>
      <c r="AG50" s="201">
        <v>41.78</v>
      </c>
      <c r="AH50" s="201">
        <v>0</v>
      </c>
      <c r="AI50" s="201">
        <v>0</v>
      </c>
      <c r="AJ50" s="201">
        <v>0</v>
      </c>
      <c r="AK50" s="201">
        <v>-34</v>
      </c>
      <c r="AL50" s="201">
        <v>0</v>
      </c>
      <c r="AM50" s="201">
        <v>-83</v>
      </c>
      <c r="AN50" s="201">
        <v>0</v>
      </c>
      <c r="AO50" s="201">
        <v>0</v>
      </c>
      <c r="AP50" s="201">
        <v>0</v>
      </c>
      <c r="AQ50" s="201">
        <v>0</v>
      </c>
      <c r="AR50" s="201">
        <v>22.69</v>
      </c>
      <c r="AS50" s="201">
        <v>0</v>
      </c>
      <c r="AT50" s="201">
        <v>0</v>
      </c>
      <c r="AU50" s="201">
        <v>6.02</v>
      </c>
      <c r="AV50" s="201">
        <v>0</v>
      </c>
      <c r="AW50" s="201">
        <v>0.19</v>
      </c>
      <c r="AX50" s="201">
        <v>0</v>
      </c>
      <c r="AY50" s="201">
        <v>1.18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36.409999999999997</v>
      </c>
      <c r="H51" s="201">
        <v>0</v>
      </c>
      <c r="I51" s="201">
        <v>0</v>
      </c>
      <c r="J51" s="201">
        <v>36.36</v>
      </c>
      <c r="K51" s="201">
        <v>240.26</v>
      </c>
      <c r="L51" s="201">
        <v>8.8699999999999992</v>
      </c>
      <c r="M51" s="201">
        <v>31.23</v>
      </c>
      <c r="N51" s="201">
        <v>25.88</v>
      </c>
      <c r="O51" s="201">
        <v>36.159999999999997</v>
      </c>
      <c r="P51" s="201">
        <v>12.6</v>
      </c>
      <c r="Q51" s="201">
        <v>4.55</v>
      </c>
      <c r="R51" s="201">
        <v>9.07</v>
      </c>
      <c r="S51" s="201">
        <v>5.51</v>
      </c>
      <c r="T51" s="201">
        <v>0.65</v>
      </c>
      <c r="U51" s="201">
        <v>2.0499999999999998</v>
      </c>
      <c r="V51" s="201">
        <v>3</v>
      </c>
      <c r="W51" s="201">
        <v>6.64</v>
      </c>
      <c r="X51" s="201">
        <v>42.18</v>
      </c>
      <c r="Y51" s="201">
        <v>0</v>
      </c>
      <c r="Z51" s="201">
        <v>65.010000000000005</v>
      </c>
      <c r="AA51" s="201">
        <v>14.44</v>
      </c>
      <c r="AB51" s="201">
        <v>0</v>
      </c>
      <c r="AC51" s="201">
        <v>33.22</v>
      </c>
      <c r="AD51" s="201">
        <v>0</v>
      </c>
      <c r="AE51" s="201">
        <v>0</v>
      </c>
      <c r="AF51" s="201">
        <v>0</v>
      </c>
      <c r="AG51" s="201">
        <v>41.78</v>
      </c>
      <c r="AH51" s="201">
        <v>0</v>
      </c>
      <c r="AI51" s="201">
        <v>0</v>
      </c>
      <c r="AJ51" s="201">
        <v>0</v>
      </c>
      <c r="AK51" s="201">
        <v>-34</v>
      </c>
      <c r="AL51" s="201">
        <v>0</v>
      </c>
      <c r="AM51" s="201">
        <v>-83</v>
      </c>
      <c r="AN51" s="201">
        <v>0</v>
      </c>
      <c r="AO51" s="201">
        <v>0</v>
      </c>
      <c r="AP51" s="201">
        <v>0</v>
      </c>
      <c r="AQ51" s="201">
        <v>0</v>
      </c>
      <c r="AR51" s="201">
        <v>22.4</v>
      </c>
      <c r="AS51" s="201">
        <v>0</v>
      </c>
      <c r="AT51" s="201">
        <v>0</v>
      </c>
      <c r="AU51" s="201">
        <v>6.02</v>
      </c>
      <c r="AV51" s="201">
        <v>0</v>
      </c>
      <c r="AW51" s="201">
        <v>0.19</v>
      </c>
      <c r="AX51" s="201">
        <v>0</v>
      </c>
      <c r="AY51" s="201">
        <v>1.18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36.409999999999997</v>
      </c>
      <c r="H52" s="201">
        <v>0</v>
      </c>
      <c r="I52" s="201">
        <v>0</v>
      </c>
      <c r="J52" s="201">
        <v>36.36</v>
      </c>
      <c r="K52" s="201">
        <v>240.26</v>
      </c>
      <c r="L52" s="201">
        <v>8.8699999999999992</v>
      </c>
      <c r="M52" s="201">
        <v>31.23</v>
      </c>
      <c r="N52" s="201">
        <v>25.88</v>
      </c>
      <c r="O52" s="201">
        <v>36.159999999999997</v>
      </c>
      <c r="P52" s="201">
        <v>12.6</v>
      </c>
      <c r="Q52" s="201">
        <v>4.55</v>
      </c>
      <c r="R52" s="201">
        <v>9.07</v>
      </c>
      <c r="S52" s="201">
        <v>5.51</v>
      </c>
      <c r="T52" s="201">
        <v>0.65</v>
      </c>
      <c r="U52" s="201">
        <v>2.0499999999999998</v>
      </c>
      <c r="V52" s="201">
        <v>3.01</v>
      </c>
      <c r="W52" s="201">
        <v>6.64</v>
      </c>
      <c r="X52" s="201">
        <v>42.18</v>
      </c>
      <c r="Y52" s="201">
        <v>0</v>
      </c>
      <c r="Z52" s="201">
        <v>65.010000000000005</v>
      </c>
      <c r="AA52" s="201">
        <v>14.44</v>
      </c>
      <c r="AB52" s="201">
        <v>0</v>
      </c>
      <c r="AC52" s="201">
        <v>33.22</v>
      </c>
      <c r="AD52" s="201">
        <v>0</v>
      </c>
      <c r="AE52" s="201">
        <v>0</v>
      </c>
      <c r="AF52" s="201">
        <v>0</v>
      </c>
      <c r="AG52" s="201">
        <v>41.78</v>
      </c>
      <c r="AH52" s="201">
        <v>0</v>
      </c>
      <c r="AI52" s="201">
        <v>0</v>
      </c>
      <c r="AJ52" s="201">
        <v>0</v>
      </c>
      <c r="AK52" s="201">
        <v>-34</v>
      </c>
      <c r="AL52" s="201">
        <v>0</v>
      </c>
      <c r="AM52" s="201">
        <v>-83</v>
      </c>
      <c r="AN52" s="201">
        <v>0</v>
      </c>
      <c r="AO52" s="201">
        <v>0</v>
      </c>
      <c r="AP52" s="201">
        <v>0</v>
      </c>
      <c r="AQ52" s="201">
        <v>0</v>
      </c>
      <c r="AR52" s="201">
        <v>22.4</v>
      </c>
      <c r="AS52" s="201">
        <v>0</v>
      </c>
      <c r="AT52" s="201">
        <v>0</v>
      </c>
      <c r="AU52" s="201">
        <v>6.02</v>
      </c>
      <c r="AV52" s="201">
        <v>0</v>
      </c>
      <c r="AW52" s="201">
        <v>0.19</v>
      </c>
      <c r="AX52" s="201">
        <v>0</v>
      </c>
      <c r="AY52" s="201">
        <v>1.18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36.409999999999997</v>
      </c>
      <c r="H53" s="201">
        <v>0</v>
      </c>
      <c r="I53" s="201">
        <v>0</v>
      </c>
      <c r="J53" s="201">
        <v>36.36</v>
      </c>
      <c r="K53" s="201">
        <v>240.12</v>
      </c>
      <c r="L53" s="201">
        <v>8.8699999999999992</v>
      </c>
      <c r="M53" s="201">
        <v>31.23</v>
      </c>
      <c r="N53" s="201">
        <v>25.88</v>
      </c>
      <c r="O53" s="201">
        <v>36.159999999999997</v>
      </c>
      <c r="P53" s="201">
        <v>12.6</v>
      </c>
      <c r="Q53" s="201">
        <v>4.55</v>
      </c>
      <c r="R53" s="201">
        <v>9.07</v>
      </c>
      <c r="S53" s="201">
        <v>5.51</v>
      </c>
      <c r="T53" s="201">
        <v>0.65</v>
      </c>
      <c r="U53" s="201">
        <v>2.0499999999999998</v>
      </c>
      <c r="V53" s="201">
        <v>3.01</v>
      </c>
      <c r="W53" s="201">
        <v>6.64</v>
      </c>
      <c r="X53" s="201">
        <v>42.18</v>
      </c>
      <c r="Y53" s="201">
        <v>0</v>
      </c>
      <c r="Z53" s="201">
        <v>65.010000000000005</v>
      </c>
      <c r="AA53" s="201">
        <v>14.44</v>
      </c>
      <c r="AB53" s="201">
        <v>0</v>
      </c>
      <c r="AC53" s="201">
        <v>33.22</v>
      </c>
      <c r="AD53" s="201">
        <v>0</v>
      </c>
      <c r="AE53" s="201">
        <v>0</v>
      </c>
      <c r="AF53" s="201">
        <v>0</v>
      </c>
      <c r="AG53" s="201">
        <v>41.78</v>
      </c>
      <c r="AH53" s="201">
        <v>0</v>
      </c>
      <c r="AI53" s="201">
        <v>0</v>
      </c>
      <c r="AJ53" s="201">
        <v>0</v>
      </c>
      <c r="AK53" s="201">
        <v>-34</v>
      </c>
      <c r="AL53" s="201">
        <v>0</v>
      </c>
      <c r="AM53" s="201">
        <v>-83</v>
      </c>
      <c r="AN53" s="201">
        <v>0</v>
      </c>
      <c r="AO53" s="201">
        <v>0</v>
      </c>
      <c r="AP53" s="201">
        <v>0</v>
      </c>
      <c r="AQ53" s="201">
        <v>0</v>
      </c>
      <c r="AR53" s="201">
        <v>22.4</v>
      </c>
      <c r="AS53" s="201">
        <v>0</v>
      </c>
      <c r="AT53" s="201">
        <v>0</v>
      </c>
      <c r="AU53" s="201">
        <v>6.02</v>
      </c>
      <c r="AV53" s="201">
        <v>0</v>
      </c>
      <c r="AW53" s="201">
        <v>0.19</v>
      </c>
      <c r="AX53" s="201">
        <v>0</v>
      </c>
      <c r="AY53" s="201">
        <v>1.18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36.409999999999997</v>
      </c>
      <c r="H54" s="201">
        <v>0</v>
      </c>
      <c r="I54" s="201">
        <v>0</v>
      </c>
      <c r="J54" s="201">
        <v>36.97</v>
      </c>
      <c r="K54" s="201">
        <v>240.12</v>
      </c>
      <c r="L54" s="201">
        <v>8.8699999999999992</v>
      </c>
      <c r="M54" s="201">
        <v>31.23</v>
      </c>
      <c r="N54" s="201">
        <v>25.88</v>
      </c>
      <c r="O54" s="201">
        <v>36.159999999999997</v>
      </c>
      <c r="P54" s="201">
        <v>12.6</v>
      </c>
      <c r="Q54" s="201">
        <v>4.55</v>
      </c>
      <c r="R54" s="201">
        <v>9.07</v>
      </c>
      <c r="S54" s="201">
        <v>5.51</v>
      </c>
      <c r="T54" s="201">
        <v>0.65</v>
      </c>
      <c r="U54" s="201">
        <v>2.0499999999999998</v>
      </c>
      <c r="V54" s="201">
        <v>3.01</v>
      </c>
      <c r="W54" s="201">
        <v>6.64</v>
      </c>
      <c r="X54" s="201">
        <v>42.18</v>
      </c>
      <c r="Y54" s="201">
        <v>0</v>
      </c>
      <c r="Z54" s="201">
        <v>65.010000000000005</v>
      </c>
      <c r="AA54" s="201">
        <v>14.44</v>
      </c>
      <c r="AB54" s="201">
        <v>0</v>
      </c>
      <c r="AC54" s="201">
        <v>33.22</v>
      </c>
      <c r="AD54" s="201">
        <v>0</v>
      </c>
      <c r="AE54" s="201">
        <v>0</v>
      </c>
      <c r="AF54" s="201">
        <v>0</v>
      </c>
      <c r="AG54" s="201">
        <v>41.78</v>
      </c>
      <c r="AH54" s="201">
        <v>0</v>
      </c>
      <c r="AI54" s="201">
        <v>0</v>
      </c>
      <c r="AJ54" s="201">
        <v>0</v>
      </c>
      <c r="AK54" s="201">
        <v>-34</v>
      </c>
      <c r="AL54" s="201">
        <v>0</v>
      </c>
      <c r="AM54" s="201">
        <v>-83</v>
      </c>
      <c r="AN54" s="201">
        <v>0</v>
      </c>
      <c r="AO54" s="201">
        <v>0</v>
      </c>
      <c r="AP54" s="201">
        <v>0</v>
      </c>
      <c r="AQ54" s="201">
        <v>0</v>
      </c>
      <c r="AR54" s="201">
        <v>22.4</v>
      </c>
      <c r="AS54" s="201">
        <v>0</v>
      </c>
      <c r="AT54" s="201">
        <v>0</v>
      </c>
      <c r="AU54" s="201">
        <v>6.02</v>
      </c>
      <c r="AV54" s="201">
        <v>0</v>
      </c>
      <c r="AW54" s="201">
        <v>0.19</v>
      </c>
      <c r="AX54" s="201">
        <v>0</v>
      </c>
      <c r="AY54" s="201">
        <v>1.18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36.409999999999997</v>
      </c>
      <c r="H55" s="201">
        <v>0</v>
      </c>
      <c r="I55" s="201">
        <v>0</v>
      </c>
      <c r="J55" s="201">
        <v>36.97</v>
      </c>
      <c r="K55" s="201">
        <v>240.12</v>
      </c>
      <c r="L55" s="201">
        <v>8.8699999999999992</v>
      </c>
      <c r="M55" s="201">
        <v>31.23</v>
      </c>
      <c r="N55" s="201">
        <v>25.88</v>
      </c>
      <c r="O55" s="201">
        <v>36.159999999999997</v>
      </c>
      <c r="P55" s="201">
        <v>12.6</v>
      </c>
      <c r="Q55" s="201">
        <v>4.55</v>
      </c>
      <c r="R55" s="201">
        <v>9.07</v>
      </c>
      <c r="S55" s="201">
        <v>5.51</v>
      </c>
      <c r="T55" s="201">
        <v>0.65</v>
      </c>
      <c r="U55" s="201">
        <v>2.0499999999999998</v>
      </c>
      <c r="V55" s="201">
        <v>3</v>
      </c>
      <c r="W55" s="201">
        <v>6.64</v>
      </c>
      <c r="X55" s="201">
        <v>42.18</v>
      </c>
      <c r="Y55" s="201">
        <v>0</v>
      </c>
      <c r="Z55" s="201">
        <v>65.010000000000005</v>
      </c>
      <c r="AA55" s="201">
        <v>14.44</v>
      </c>
      <c r="AB55" s="201">
        <v>0</v>
      </c>
      <c r="AC55" s="201">
        <v>33.22</v>
      </c>
      <c r="AD55" s="201">
        <v>0</v>
      </c>
      <c r="AE55" s="201">
        <v>0</v>
      </c>
      <c r="AF55" s="201">
        <v>0</v>
      </c>
      <c r="AG55" s="201">
        <v>42.04</v>
      </c>
      <c r="AH55" s="201">
        <v>0</v>
      </c>
      <c r="AI55" s="201">
        <v>0</v>
      </c>
      <c r="AJ55" s="201">
        <v>0</v>
      </c>
      <c r="AK55" s="201">
        <v>-34</v>
      </c>
      <c r="AL55" s="201">
        <v>0</v>
      </c>
      <c r="AM55" s="201">
        <v>-83</v>
      </c>
      <c r="AN55" s="201">
        <v>0</v>
      </c>
      <c r="AO55" s="201">
        <v>0</v>
      </c>
      <c r="AP55" s="201">
        <v>0</v>
      </c>
      <c r="AQ55" s="201">
        <v>0</v>
      </c>
      <c r="AR55" s="201">
        <v>22.4</v>
      </c>
      <c r="AS55" s="201">
        <v>0</v>
      </c>
      <c r="AT55" s="201">
        <v>0</v>
      </c>
      <c r="AU55" s="201">
        <v>6.02</v>
      </c>
      <c r="AV55" s="201">
        <v>0</v>
      </c>
      <c r="AW55" s="201">
        <v>0.19</v>
      </c>
      <c r="AX55" s="201">
        <v>0</v>
      </c>
      <c r="AY55" s="201">
        <v>1.18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36.409999999999997</v>
      </c>
      <c r="H56" s="201">
        <v>0</v>
      </c>
      <c r="I56" s="201">
        <v>0</v>
      </c>
      <c r="J56" s="201">
        <v>36.97</v>
      </c>
      <c r="K56" s="201">
        <v>240.12</v>
      </c>
      <c r="L56" s="201">
        <v>8.8699999999999992</v>
      </c>
      <c r="M56" s="201">
        <v>31.23</v>
      </c>
      <c r="N56" s="201">
        <v>25.88</v>
      </c>
      <c r="O56" s="201">
        <v>36.159999999999997</v>
      </c>
      <c r="P56" s="201">
        <v>12.6</v>
      </c>
      <c r="Q56" s="201">
        <v>4.55</v>
      </c>
      <c r="R56" s="201">
        <v>9.07</v>
      </c>
      <c r="S56" s="201">
        <v>5.51</v>
      </c>
      <c r="T56" s="201">
        <v>0.65</v>
      </c>
      <c r="U56" s="201">
        <v>2.0499999999999998</v>
      </c>
      <c r="V56" s="201">
        <v>3</v>
      </c>
      <c r="W56" s="201">
        <v>6.64</v>
      </c>
      <c r="X56" s="201">
        <v>42.18</v>
      </c>
      <c r="Y56" s="201">
        <v>0</v>
      </c>
      <c r="Z56" s="201">
        <v>65.010000000000005</v>
      </c>
      <c r="AA56" s="201">
        <v>14.44</v>
      </c>
      <c r="AB56" s="201">
        <v>0</v>
      </c>
      <c r="AC56" s="201">
        <v>33.22</v>
      </c>
      <c r="AD56" s="201">
        <v>0</v>
      </c>
      <c r="AE56" s="201">
        <v>0</v>
      </c>
      <c r="AF56" s="201">
        <v>0</v>
      </c>
      <c r="AG56" s="201">
        <v>42.04</v>
      </c>
      <c r="AH56" s="201">
        <v>0</v>
      </c>
      <c r="AI56" s="201">
        <v>0</v>
      </c>
      <c r="AJ56" s="201">
        <v>0</v>
      </c>
      <c r="AK56" s="201">
        <v>-34</v>
      </c>
      <c r="AL56" s="201">
        <v>0</v>
      </c>
      <c r="AM56" s="201">
        <v>-83</v>
      </c>
      <c r="AN56" s="201">
        <v>0</v>
      </c>
      <c r="AO56" s="201">
        <v>0</v>
      </c>
      <c r="AP56" s="201">
        <v>0</v>
      </c>
      <c r="AQ56" s="201">
        <v>0</v>
      </c>
      <c r="AR56" s="201">
        <v>22.4</v>
      </c>
      <c r="AS56" s="201">
        <v>0</v>
      </c>
      <c r="AT56" s="201">
        <v>0</v>
      </c>
      <c r="AU56" s="201">
        <v>6.02</v>
      </c>
      <c r="AV56" s="201">
        <v>0</v>
      </c>
      <c r="AW56" s="201">
        <v>0.19</v>
      </c>
      <c r="AX56" s="201">
        <v>0</v>
      </c>
      <c r="AY56" s="201">
        <v>1.18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36.409999999999997</v>
      </c>
      <c r="H57" s="201">
        <v>0</v>
      </c>
      <c r="I57" s="201">
        <v>0</v>
      </c>
      <c r="J57" s="201">
        <v>36.97</v>
      </c>
      <c r="K57" s="201">
        <v>240.12</v>
      </c>
      <c r="L57" s="201">
        <v>8.8699999999999992</v>
      </c>
      <c r="M57" s="201">
        <v>2.63</v>
      </c>
      <c r="N57" s="201">
        <v>2.17</v>
      </c>
      <c r="O57" s="201">
        <v>3.04</v>
      </c>
      <c r="P57" s="201">
        <v>1.1299999999999999</v>
      </c>
      <c r="Q57" s="201">
        <v>4.55</v>
      </c>
      <c r="R57" s="201">
        <v>9.07</v>
      </c>
      <c r="S57" s="201">
        <v>5.51</v>
      </c>
      <c r="T57" s="201">
        <v>0.65</v>
      </c>
      <c r="U57" s="201">
        <v>2.0499999999999998</v>
      </c>
      <c r="V57" s="201">
        <v>3.01</v>
      </c>
      <c r="W57" s="201">
        <v>6.64</v>
      </c>
      <c r="X57" s="201">
        <v>42.18</v>
      </c>
      <c r="Y57" s="201">
        <v>0</v>
      </c>
      <c r="Z57" s="201">
        <v>64.3</v>
      </c>
      <c r="AA57" s="201">
        <v>14.44</v>
      </c>
      <c r="AB57" s="201">
        <v>0</v>
      </c>
      <c r="AC57" s="201">
        <v>33.22</v>
      </c>
      <c r="AD57" s="201">
        <v>0</v>
      </c>
      <c r="AE57" s="201">
        <v>0</v>
      </c>
      <c r="AF57" s="201">
        <v>0</v>
      </c>
      <c r="AG57" s="201">
        <v>42.04</v>
      </c>
      <c r="AH57" s="201">
        <v>0</v>
      </c>
      <c r="AI57" s="201">
        <v>0</v>
      </c>
      <c r="AJ57" s="201">
        <v>0</v>
      </c>
      <c r="AK57" s="201">
        <v>-34</v>
      </c>
      <c r="AL57" s="201">
        <v>0</v>
      </c>
      <c r="AM57" s="201">
        <v>-83</v>
      </c>
      <c r="AN57" s="201">
        <v>0</v>
      </c>
      <c r="AO57" s="201">
        <v>0</v>
      </c>
      <c r="AP57" s="201">
        <v>0</v>
      </c>
      <c r="AQ57" s="201">
        <v>0</v>
      </c>
      <c r="AR57" s="201">
        <v>22.4</v>
      </c>
      <c r="AS57" s="201">
        <v>0</v>
      </c>
      <c r="AT57" s="201">
        <v>0</v>
      </c>
      <c r="AU57" s="201">
        <v>6.02</v>
      </c>
      <c r="AV57" s="201">
        <v>0</v>
      </c>
      <c r="AW57" s="201">
        <v>0.19</v>
      </c>
      <c r="AX57" s="201">
        <v>0</v>
      </c>
      <c r="AY57" s="201">
        <v>1.18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36.409999999999997</v>
      </c>
      <c r="H58" s="201">
        <v>0</v>
      </c>
      <c r="I58" s="201">
        <v>0</v>
      </c>
      <c r="J58" s="201">
        <v>36.97</v>
      </c>
      <c r="K58" s="201">
        <v>240.12</v>
      </c>
      <c r="L58" s="201">
        <v>8.8699999999999992</v>
      </c>
      <c r="M58" s="201">
        <v>2.63</v>
      </c>
      <c r="N58" s="201">
        <v>2.17</v>
      </c>
      <c r="O58" s="201">
        <v>3.04</v>
      </c>
      <c r="P58" s="201">
        <v>1.1299999999999999</v>
      </c>
      <c r="Q58" s="201">
        <v>4.55</v>
      </c>
      <c r="R58" s="201">
        <v>9.07</v>
      </c>
      <c r="S58" s="201">
        <v>5.51</v>
      </c>
      <c r="T58" s="201">
        <v>0.65</v>
      </c>
      <c r="U58" s="201">
        <v>2.0499999999999998</v>
      </c>
      <c r="V58" s="201">
        <v>3.01</v>
      </c>
      <c r="W58" s="201">
        <v>6.64</v>
      </c>
      <c r="X58" s="201">
        <v>42.18</v>
      </c>
      <c r="Y58" s="201">
        <v>0</v>
      </c>
      <c r="Z58" s="201">
        <v>64.41</v>
      </c>
      <c r="AA58" s="201">
        <v>14.44</v>
      </c>
      <c r="AB58" s="201">
        <v>0</v>
      </c>
      <c r="AC58" s="201">
        <v>33.22</v>
      </c>
      <c r="AD58" s="201">
        <v>0</v>
      </c>
      <c r="AE58" s="201">
        <v>0</v>
      </c>
      <c r="AF58" s="201">
        <v>0</v>
      </c>
      <c r="AG58" s="201">
        <v>42.04</v>
      </c>
      <c r="AH58" s="201">
        <v>0</v>
      </c>
      <c r="AI58" s="201">
        <v>0</v>
      </c>
      <c r="AJ58" s="201">
        <v>0</v>
      </c>
      <c r="AK58" s="201">
        <v>-34</v>
      </c>
      <c r="AL58" s="201">
        <v>0</v>
      </c>
      <c r="AM58" s="201">
        <v>-83</v>
      </c>
      <c r="AN58" s="201">
        <v>0</v>
      </c>
      <c r="AO58" s="201">
        <v>0</v>
      </c>
      <c r="AP58" s="201">
        <v>0</v>
      </c>
      <c r="AQ58" s="201">
        <v>0</v>
      </c>
      <c r="AR58" s="201">
        <v>22.4</v>
      </c>
      <c r="AS58" s="201">
        <v>0</v>
      </c>
      <c r="AT58" s="201">
        <v>0</v>
      </c>
      <c r="AU58" s="201">
        <v>6.02</v>
      </c>
      <c r="AV58" s="201">
        <v>0</v>
      </c>
      <c r="AW58" s="201">
        <v>0.19</v>
      </c>
      <c r="AX58" s="201">
        <v>0</v>
      </c>
      <c r="AY58" s="201">
        <v>1.18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36.409999999999997</v>
      </c>
      <c r="H59" s="201">
        <v>0</v>
      </c>
      <c r="I59" s="201">
        <v>0</v>
      </c>
      <c r="J59" s="201">
        <v>36.97</v>
      </c>
      <c r="K59" s="201">
        <v>241.44</v>
      </c>
      <c r="L59" s="201">
        <v>8.8699999999999992</v>
      </c>
      <c r="M59" s="201">
        <v>2.63</v>
      </c>
      <c r="N59" s="201">
        <v>2.17</v>
      </c>
      <c r="O59" s="201">
        <v>3.04</v>
      </c>
      <c r="P59" s="201">
        <v>1.1299999999999999</v>
      </c>
      <c r="Q59" s="201">
        <v>4.6900000000000004</v>
      </c>
      <c r="R59" s="201">
        <v>9.4499999999999993</v>
      </c>
      <c r="S59" s="201">
        <v>5.75</v>
      </c>
      <c r="T59" s="201">
        <v>0.65</v>
      </c>
      <c r="U59" s="201">
        <v>2.0499999999999998</v>
      </c>
      <c r="V59" s="201">
        <v>3.01</v>
      </c>
      <c r="W59" s="201">
        <v>6.64</v>
      </c>
      <c r="X59" s="201">
        <v>42.18</v>
      </c>
      <c r="Y59" s="201">
        <v>0</v>
      </c>
      <c r="Z59" s="201">
        <v>65.02</v>
      </c>
      <c r="AA59" s="201">
        <v>21.95</v>
      </c>
      <c r="AB59" s="201">
        <v>0</v>
      </c>
      <c r="AC59" s="201">
        <v>33.22</v>
      </c>
      <c r="AD59" s="201">
        <v>0</v>
      </c>
      <c r="AE59" s="201">
        <v>0</v>
      </c>
      <c r="AF59" s="201">
        <v>0</v>
      </c>
      <c r="AG59" s="201">
        <v>42.04</v>
      </c>
      <c r="AH59" s="201">
        <v>0</v>
      </c>
      <c r="AI59" s="201">
        <v>0</v>
      </c>
      <c r="AJ59" s="201">
        <v>0</v>
      </c>
      <c r="AK59" s="201">
        <v>-34</v>
      </c>
      <c r="AL59" s="201">
        <v>0</v>
      </c>
      <c r="AM59" s="201">
        <v>-83</v>
      </c>
      <c r="AN59" s="201">
        <v>0</v>
      </c>
      <c r="AO59" s="201">
        <v>0</v>
      </c>
      <c r="AP59" s="201">
        <v>0</v>
      </c>
      <c r="AQ59" s="201">
        <v>0</v>
      </c>
      <c r="AR59" s="201">
        <v>22.4</v>
      </c>
      <c r="AS59" s="201">
        <v>0</v>
      </c>
      <c r="AT59" s="201">
        <v>0</v>
      </c>
      <c r="AU59" s="201">
        <v>6.02</v>
      </c>
      <c r="AV59" s="201">
        <v>0</v>
      </c>
      <c r="AW59" s="201">
        <v>0.19</v>
      </c>
      <c r="AX59" s="201">
        <v>0</v>
      </c>
      <c r="AY59" s="201">
        <v>1.18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36.409999999999997</v>
      </c>
      <c r="H60" s="201">
        <v>0</v>
      </c>
      <c r="I60" s="201">
        <v>0</v>
      </c>
      <c r="J60" s="201">
        <v>36.97</v>
      </c>
      <c r="K60" s="201">
        <v>241.44</v>
      </c>
      <c r="L60" s="201">
        <v>8.8699999999999992</v>
      </c>
      <c r="M60" s="201">
        <v>2.63</v>
      </c>
      <c r="N60" s="201">
        <v>2.17</v>
      </c>
      <c r="O60" s="201">
        <v>3.04</v>
      </c>
      <c r="P60" s="201">
        <v>1.1299999999999999</v>
      </c>
      <c r="Q60" s="201">
        <v>4.6900000000000004</v>
      </c>
      <c r="R60" s="201">
        <v>9.4499999999999993</v>
      </c>
      <c r="S60" s="201">
        <v>5.75</v>
      </c>
      <c r="T60" s="201">
        <v>0.65</v>
      </c>
      <c r="U60" s="201">
        <v>2.0499999999999998</v>
      </c>
      <c r="V60" s="201">
        <v>3.01</v>
      </c>
      <c r="W60" s="201">
        <v>6.64</v>
      </c>
      <c r="X60" s="201">
        <v>42.18</v>
      </c>
      <c r="Y60" s="201">
        <v>0</v>
      </c>
      <c r="Z60" s="201">
        <v>65.02</v>
      </c>
      <c r="AA60" s="201">
        <v>21.95</v>
      </c>
      <c r="AB60" s="201">
        <v>0</v>
      </c>
      <c r="AC60" s="201">
        <v>33.22</v>
      </c>
      <c r="AD60" s="201">
        <v>0</v>
      </c>
      <c r="AE60" s="201">
        <v>0</v>
      </c>
      <c r="AF60" s="201">
        <v>0</v>
      </c>
      <c r="AG60" s="201">
        <v>42.04</v>
      </c>
      <c r="AH60" s="201">
        <v>0</v>
      </c>
      <c r="AI60" s="201">
        <v>0</v>
      </c>
      <c r="AJ60" s="201">
        <v>0</v>
      </c>
      <c r="AK60" s="201">
        <v>-34</v>
      </c>
      <c r="AL60" s="201">
        <v>0</v>
      </c>
      <c r="AM60" s="201">
        <v>-83</v>
      </c>
      <c r="AN60" s="201">
        <v>0</v>
      </c>
      <c r="AO60" s="201">
        <v>0</v>
      </c>
      <c r="AP60" s="201">
        <v>0</v>
      </c>
      <c r="AQ60" s="201">
        <v>0</v>
      </c>
      <c r="AR60" s="201">
        <v>22.4</v>
      </c>
      <c r="AS60" s="201">
        <v>0</v>
      </c>
      <c r="AT60" s="201">
        <v>0</v>
      </c>
      <c r="AU60" s="201">
        <v>6.02</v>
      </c>
      <c r="AV60" s="201">
        <v>0</v>
      </c>
      <c r="AW60" s="201">
        <v>0.19</v>
      </c>
      <c r="AX60" s="201">
        <v>0</v>
      </c>
      <c r="AY60" s="201">
        <v>1.18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36.409999999999997</v>
      </c>
      <c r="H61" s="201">
        <v>0</v>
      </c>
      <c r="I61" s="201">
        <v>0</v>
      </c>
      <c r="J61" s="201">
        <v>36.97</v>
      </c>
      <c r="K61" s="201">
        <v>241.44</v>
      </c>
      <c r="L61" s="201">
        <v>8.8699999999999992</v>
      </c>
      <c r="M61" s="201">
        <v>2.63</v>
      </c>
      <c r="N61" s="201">
        <v>2.17</v>
      </c>
      <c r="O61" s="201">
        <v>3.04</v>
      </c>
      <c r="P61" s="201">
        <v>1.1299999999999999</v>
      </c>
      <c r="Q61" s="201">
        <v>4.6900000000000004</v>
      </c>
      <c r="R61" s="201">
        <v>9.4499999999999993</v>
      </c>
      <c r="S61" s="201">
        <v>5.75</v>
      </c>
      <c r="T61" s="201">
        <v>0.65</v>
      </c>
      <c r="U61" s="201">
        <v>2.0499999999999998</v>
      </c>
      <c r="V61" s="201">
        <v>3.01</v>
      </c>
      <c r="W61" s="201">
        <v>0.56000000000000005</v>
      </c>
      <c r="X61" s="201">
        <v>2.58</v>
      </c>
      <c r="Y61" s="201">
        <v>0</v>
      </c>
      <c r="Z61" s="201">
        <v>65.02</v>
      </c>
      <c r="AA61" s="201">
        <v>21.95</v>
      </c>
      <c r="AB61" s="201">
        <v>0</v>
      </c>
      <c r="AC61" s="201">
        <v>33.22</v>
      </c>
      <c r="AD61" s="201">
        <v>0</v>
      </c>
      <c r="AE61" s="201">
        <v>0</v>
      </c>
      <c r="AF61" s="201">
        <v>0</v>
      </c>
      <c r="AG61" s="201">
        <v>42.04</v>
      </c>
      <c r="AH61" s="201">
        <v>0</v>
      </c>
      <c r="AI61" s="201">
        <v>0</v>
      </c>
      <c r="AJ61" s="201">
        <v>0</v>
      </c>
      <c r="AK61" s="201">
        <v>-34</v>
      </c>
      <c r="AL61" s="201">
        <v>0</v>
      </c>
      <c r="AM61" s="201">
        <v>-83</v>
      </c>
      <c r="AN61" s="201">
        <v>0</v>
      </c>
      <c r="AO61" s="201">
        <v>0</v>
      </c>
      <c r="AP61" s="201">
        <v>0</v>
      </c>
      <c r="AQ61" s="201">
        <v>0</v>
      </c>
      <c r="AR61" s="201">
        <v>22.4</v>
      </c>
      <c r="AS61" s="201">
        <v>0</v>
      </c>
      <c r="AT61" s="201">
        <v>0</v>
      </c>
      <c r="AU61" s="201">
        <v>0.31</v>
      </c>
      <c r="AV61" s="201">
        <v>0</v>
      </c>
      <c r="AW61" s="201">
        <v>0.19</v>
      </c>
      <c r="AX61" s="201">
        <v>0</v>
      </c>
      <c r="AY61" s="201">
        <v>1.18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36.409999999999997</v>
      </c>
      <c r="H62" s="201">
        <v>0</v>
      </c>
      <c r="I62" s="201">
        <v>0</v>
      </c>
      <c r="J62" s="201">
        <v>36.97</v>
      </c>
      <c r="K62" s="201">
        <v>241.44</v>
      </c>
      <c r="L62" s="201">
        <v>8.8699999999999992</v>
      </c>
      <c r="M62" s="201">
        <v>2.63</v>
      </c>
      <c r="N62" s="201">
        <v>2.17</v>
      </c>
      <c r="O62" s="201">
        <v>3.04</v>
      </c>
      <c r="P62" s="201">
        <v>1.1299999999999999</v>
      </c>
      <c r="Q62" s="201">
        <v>4.6900000000000004</v>
      </c>
      <c r="R62" s="201">
        <v>9.4499999999999993</v>
      </c>
      <c r="S62" s="201">
        <v>5.75</v>
      </c>
      <c r="T62" s="201">
        <v>0.65</v>
      </c>
      <c r="U62" s="201">
        <v>2.0499999999999998</v>
      </c>
      <c r="V62" s="201">
        <v>3</v>
      </c>
      <c r="W62" s="201">
        <v>0.56000000000000005</v>
      </c>
      <c r="X62" s="201">
        <v>2.58</v>
      </c>
      <c r="Y62" s="201">
        <v>0</v>
      </c>
      <c r="Z62" s="201">
        <v>65.02</v>
      </c>
      <c r="AA62" s="201">
        <v>21.95</v>
      </c>
      <c r="AB62" s="201">
        <v>0</v>
      </c>
      <c r="AC62" s="201">
        <v>33.22</v>
      </c>
      <c r="AD62" s="201">
        <v>0</v>
      </c>
      <c r="AE62" s="201">
        <v>0</v>
      </c>
      <c r="AF62" s="201">
        <v>0</v>
      </c>
      <c r="AG62" s="201">
        <v>42.04</v>
      </c>
      <c r="AH62" s="201">
        <v>0</v>
      </c>
      <c r="AI62" s="201">
        <v>0</v>
      </c>
      <c r="AJ62" s="201">
        <v>0</v>
      </c>
      <c r="AK62" s="201">
        <v>-34</v>
      </c>
      <c r="AL62" s="201">
        <v>0</v>
      </c>
      <c r="AM62" s="201">
        <v>-83</v>
      </c>
      <c r="AN62" s="201">
        <v>0</v>
      </c>
      <c r="AO62" s="201">
        <v>0</v>
      </c>
      <c r="AP62" s="201">
        <v>0</v>
      </c>
      <c r="AQ62" s="201">
        <v>0</v>
      </c>
      <c r="AR62" s="201">
        <v>22.4</v>
      </c>
      <c r="AS62" s="201">
        <v>0</v>
      </c>
      <c r="AT62" s="201">
        <v>0</v>
      </c>
      <c r="AU62" s="201">
        <v>0.31</v>
      </c>
      <c r="AV62" s="201">
        <v>0</v>
      </c>
      <c r="AW62" s="201">
        <v>0.19</v>
      </c>
      <c r="AX62" s="201">
        <v>0</v>
      </c>
      <c r="AY62" s="201">
        <v>1.18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36.409999999999997</v>
      </c>
      <c r="H63" s="201">
        <v>0</v>
      </c>
      <c r="I63" s="201">
        <v>0</v>
      </c>
      <c r="J63" s="201">
        <v>36.97</v>
      </c>
      <c r="K63" s="201">
        <v>241.44</v>
      </c>
      <c r="L63" s="201">
        <v>8.8699999999999992</v>
      </c>
      <c r="M63" s="201">
        <v>2.63</v>
      </c>
      <c r="N63" s="201">
        <v>2.17</v>
      </c>
      <c r="O63" s="201">
        <v>3.04</v>
      </c>
      <c r="P63" s="201">
        <v>1.1299999999999999</v>
      </c>
      <c r="Q63" s="201">
        <v>4.6900000000000004</v>
      </c>
      <c r="R63" s="201">
        <v>9.4499999999999993</v>
      </c>
      <c r="S63" s="201">
        <v>5.75</v>
      </c>
      <c r="T63" s="201">
        <v>0.65</v>
      </c>
      <c r="U63" s="201">
        <v>2.0499999999999998</v>
      </c>
      <c r="V63" s="201">
        <v>3</v>
      </c>
      <c r="W63" s="201">
        <v>0.56000000000000005</v>
      </c>
      <c r="X63" s="201">
        <v>2.58</v>
      </c>
      <c r="Y63" s="201">
        <v>0</v>
      </c>
      <c r="Z63" s="201">
        <v>65.02</v>
      </c>
      <c r="AA63" s="201">
        <v>21.95</v>
      </c>
      <c r="AB63" s="201">
        <v>0</v>
      </c>
      <c r="AC63" s="201">
        <v>33.22</v>
      </c>
      <c r="AD63" s="201">
        <v>0</v>
      </c>
      <c r="AE63" s="201">
        <v>0</v>
      </c>
      <c r="AF63" s="201">
        <v>0</v>
      </c>
      <c r="AG63" s="201">
        <v>42.04</v>
      </c>
      <c r="AH63" s="201">
        <v>0</v>
      </c>
      <c r="AI63" s="201">
        <v>0</v>
      </c>
      <c r="AJ63" s="201">
        <v>0</v>
      </c>
      <c r="AK63" s="201">
        <v>-34</v>
      </c>
      <c r="AL63" s="201">
        <v>0</v>
      </c>
      <c r="AM63" s="201">
        <v>-83</v>
      </c>
      <c r="AN63" s="201">
        <v>0</v>
      </c>
      <c r="AO63" s="201">
        <v>0</v>
      </c>
      <c r="AP63" s="201">
        <v>0</v>
      </c>
      <c r="AQ63" s="201">
        <v>0</v>
      </c>
      <c r="AR63" s="201">
        <v>22.4</v>
      </c>
      <c r="AS63" s="201">
        <v>0</v>
      </c>
      <c r="AT63" s="201">
        <v>0</v>
      </c>
      <c r="AU63" s="201">
        <v>0.31</v>
      </c>
      <c r="AV63" s="201">
        <v>0</v>
      </c>
      <c r="AW63" s="201">
        <v>0.19</v>
      </c>
      <c r="AX63" s="201">
        <v>0</v>
      </c>
      <c r="AY63" s="201">
        <v>1.18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36.409999999999997</v>
      </c>
      <c r="H64" s="201">
        <v>0</v>
      </c>
      <c r="I64" s="201">
        <v>0</v>
      </c>
      <c r="J64" s="201">
        <v>36.97</v>
      </c>
      <c r="K64" s="201">
        <v>241.44</v>
      </c>
      <c r="L64" s="201">
        <v>8.8699999999999992</v>
      </c>
      <c r="M64" s="201">
        <v>2.63</v>
      </c>
      <c r="N64" s="201">
        <v>2.17</v>
      </c>
      <c r="O64" s="201">
        <v>3.04</v>
      </c>
      <c r="P64" s="201">
        <v>1.1299999999999999</v>
      </c>
      <c r="Q64" s="201">
        <v>4.6900000000000004</v>
      </c>
      <c r="R64" s="201">
        <v>9.4499999999999993</v>
      </c>
      <c r="S64" s="201">
        <v>5.75</v>
      </c>
      <c r="T64" s="201">
        <v>0.65</v>
      </c>
      <c r="U64" s="201">
        <v>2.0499999999999998</v>
      </c>
      <c r="V64" s="201">
        <v>3</v>
      </c>
      <c r="W64" s="201">
        <v>0.56000000000000005</v>
      </c>
      <c r="X64" s="201">
        <v>2.58</v>
      </c>
      <c r="Y64" s="201">
        <v>0</v>
      </c>
      <c r="Z64" s="201">
        <v>65.02</v>
      </c>
      <c r="AA64" s="201">
        <v>21.95</v>
      </c>
      <c r="AB64" s="201">
        <v>0</v>
      </c>
      <c r="AC64" s="201">
        <v>33.22</v>
      </c>
      <c r="AD64" s="201">
        <v>0</v>
      </c>
      <c r="AE64" s="201">
        <v>0</v>
      </c>
      <c r="AF64" s="201">
        <v>0</v>
      </c>
      <c r="AG64" s="201">
        <v>42.04</v>
      </c>
      <c r="AH64" s="201">
        <v>0</v>
      </c>
      <c r="AI64" s="201">
        <v>0</v>
      </c>
      <c r="AJ64" s="201">
        <v>0</v>
      </c>
      <c r="AK64" s="201">
        <v>-34</v>
      </c>
      <c r="AL64" s="201">
        <v>0</v>
      </c>
      <c r="AM64" s="201">
        <v>-83</v>
      </c>
      <c r="AN64" s="201">
        <v>0</v>
      </c>
      <c r="AO64" s="201">
        <v>0</v>
      </c>
      <c r="AP64" s="201">
        <v>0</v>
      </c>
      <c r="AQ64" s="201">
        <v>0</v>
      </c>
      <c r="AR64" s="201">
        <v>22.4</v>
      </c>
      <c r="AS64" s="201">
        <v>0</v>
      </c>
      <c r="AT64" s="201">
        <v>0</v>
      </c>
      <c r="AU64" s="201">
        <v>0.31</v>
      </c>
      <c r="AV64" s="201">
        <v>0</v>
      </c>
      <c r="AW64" s="201">
        <v>0.19</v>
      </c>
      <c r="AX64" s="201">
        <v>0</v>
      </c>
      <c r="AY64" s="201">
        <v>1.18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36.409999999999997</v>
      </c>
      <c r="H65" s="201">
        <v>0</v>
      </c>
      <c r="I65" s="201">
        <v>0</v>
      </c>
      <c r="J65" s="201">
        <v>36.97</v>
      </c>
      <c r="K65" s="201">
        <v>241.44</v>
      </c>
      <c r="L65" s="201">
        <v>8.8699999999999992</v>
      </c>
      <c r="M65" s="201">
        <v>2.63</v>
      </c>
      <c r="N65" s="201">
        <v>2.17</v>
      </c>
      <c r="O65" s="201">
        <v>3.04</v>
      </c>
      <c r="P65" s="201">
        <v>1.1299999999999999</v>
      </c>
      <c r="Q65" s="201">
        <v>4.6900000000000004</v>
      </c>
      <c r="R65" s="201">
        <v>9.4499999999999993</v>
      </c>
      <c r="S65" s="201">
        <v>5.75</v>
      </c>
      <c r="T65" s="201">
        <v>0</v>
      </c>
      <c r="U65" s="201">
        <v>2.0499999999999998</v>
      </c>
      <c r="V65" s="201">
        <v>0.25</v>
      </c>
      <c r="W65" s="201">
        <v>0.56000000000000005</v>
      </c>
      <c r="X65" s="201">
        <v>2.58</v>
      </c>
      <c r="Y65" s="201">
        <v>0</v>
      </c>
      <c r="Z65" s="201">
        <v>36.200000000000003</v>
      </c>
      <c r="AA65" s="201">
        <v>21.95</v>
      </c>
      <c r="AB65" s="201">
        <v>0</v>
      </c>
      <c r="AC65" s="201">
        <v>33.22</v>
      </c>
      <c r="AD65" s="201">
        <v>0</v>
      </c>
      <c r="AE65" s="201">
        <v>0</v>
      </c>
      <c r="AF65" s="201">
        <v>0</v>
      </c>
      <c r="AG65" s="201">
        <v>42.04</v>
      </c>
      <c r="AH65" s="201">
        <v>0</v>
      </c>
      <c r="AI65" s="201">
        <v>0</v>
      </c>
      <c r="AJ65" s="201">
        <v>0</v>
      </c>
      <c r="AK65" s="201">
        <v>-34</v>
      </c>
      <c r="AL65" s="201">
        <v>0</v>
      </c>
      <c r="AM65" s="201">
        <v>-83</v>
      </c>
      <c r="AN65" s="201">
        <v>0</v>
      </c>
      <c r="AO65" s="201">
        <v>0</v>
      </c>
      <c r="AP65" s="201">
        <v>0</v>
      </c>
      <c r="AQ65" s="201">
        <v>0</v>
      </c>
      <c r="AR65" s="201">
        <v>22.4</v>
      </c>
      <c r="AS65" s="201">
        <v>0</v>
      </c>
      <c r="AT65" s="201">
        <v>0</v>
      </c>
      <c r="AU65" s="201">
        <v>0.31</v>
      </c>
      <c r="AV65" s="201">
        <v>0</v>
      </c>
      <c r="AW65" s="201">
        <v>0.19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36.409999999999997</v>
      </c>
      <c r="H66" s="201">
        <v>0</v>
      </c>
      <c r="I66" s="201">
        <v>0</v>
      </c>
      <c r="J66" s="201">
        <v>36.97</v>
      </c>
      <c r="K66" s="201">
        <v>241.44</v>
      </c>
      <c r="L66" s="201">
        <v>8.8699999999999992</v>
      </c>
      <c r="M66" s="201">
        <v>2.63</v>
      </c>
      <c r="N66" s="201">
        <v>2.17</v>
      </c>
      <c r="O66" s="201">
        <v>3.04</v>
      </c>
      <c r="P66" s="201">
        <v>1.1299999999999999</v>
      </c>
      <c r="Q66" s="201">
        <v>4.6900000000000004</v>
      </c>
      <c r="R66" s="201">
        <v>9.4499999999999993</v>
      </c>
      <c r="S66" s="201">
        <v>5.75</v>
      </c>
      <c r="T66" s="201">
        <v>0</v>
      </c>
      <c r="U66" s="201">
        <v>2.0499999999999998</v>
      </c>
      <c r="V66" s="201">
        <v>0.25</v>
      </c>
      <c r="W66" s="201">
        <v>0.56000000000000005</v>
      </c>
      <c r="X66" s="201">
        <v>2.58</v>
      </c>
      <c r="Y66" s="201">
        <v>0</v>
      </c>
      <c r="Z66" s="201">
        <v>4.8600000000000003</v>
      </c>
      <c r="AA66" s="201">
        <v>21.95</v>
      </c>
      <c r="AB66" s="201">
        <v>0</v>
      </c>
      <c r="AC66" s="201">
        <v>33.22</v>
      </c>
      <c r="AD66" s="201">
        <v>0</v>
      </c>
      <c r="AE66" s="201">
        <v>0</v>
      </c>
      <c r="AF66" s="201">
        <v>0</v>
      </c>
      <c r="AG66" s="201">
        <v>42.04</v>
      </c>
      <c r="AH66" s="201">
        <v>0</v>
      </c>
      <c r="AI66" s="201">
        <v>0</v>
      </c>
      <c r="AJ66" s="201">
        <v>0</v>
      </c>
      <c r="AK66" s="201">
        <v>-34</v>
      </c>
      <c r="AL66" s="201">
        <v>0</v>
      </c>
      <c r="AM66" s="201">
        <v>-83</v>
      </c>
      <c r="AN66" s="201">
        <v>0</v>
      </c>
      <c r="AO66" s="201">
        <v>0</v>
      </c>
      <c r="AP66" s="201">
        <v>0</v>
      </c>
      <c r="AQ66" s="201">
        <v>0</v>
      </c>
      <c r="AR66" s="201">
        <v>22.4</v>
      </c>
      <c r="AS66" s="201">
        <v>0</v>
      </c>
      <c r="AT66" s="201">
        <v>0</v>
      </c>
      <c r="AU66" s="201">
        <v>0.31</v>
      </c>
      <c r="AV66" s="201">
        <v>0</v>
      </c>
      <c r="AW66" s="201">
        <v>0.19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36.11</v>
      </c>
      <c r="H67" s="201">
        <v>0</v>
      </c>
      <c r="I67" s="201">
        <v>0</v>
      </c>
      <c r="J67" s="201">
        <v>36.97</v>
      </c>
      <c r="K67" s="201">
        <v>241.44</v>
      </c>
      <c r="L67" s="201">
        <v>8.8699999999999992</v>
      </c>
      <c r="M67" s="201">
        <v>2.63</v>
      </c>
      <c r="N67" s="201">
        <v>2.17</v>
      </c>
      <c r="O67" s="201">
        <v>3.04</v>
      </c>
      <c r="P67" s="201">
        <v>1.1299999999999999</v>
      </c>
      <c r="Q67" s="201">
        <v>4.6900000000000004</v>
      </c>
      <c r="R67" s="201">
        <v>9.4499999999999993</v>
      </c>
      <c r="S67" s="201">
        <v>5.75</v>
      </c>
      <c r="T67" s="201">
        <v>0</v>
      </c>
      <c r="U67" s="201">
        <v>2.0499999999999998</v>
      </c>
      <c r="V67" s="201">
        <v>0.25</v>
      </c>
      <c r="W67" s="201">
        <v>0.56000000000000005</v>
      </c>
      <c r="X67" s="201">
        <v>2.58</v>
      </c>
      <c r="Y67" s="201">
        <v>0</v>
      </c>
      <c r="Z67" s="201">
        <v>4.8600000000000003</v>
      </c>
      <c r="AA67" s="201">
        <v>21.95</v>
      </c>
      <c r="AB67" s="201">
        <v>0</v>
      </c>
      <c r="AC67" s="201">
        <v>33.22</v>
      </c>
      <c r="AD67" s="201">
        <v>0</v>
      </c>
      <c r="AE67" s="201">
        <v>0</v>
      </c>
      <c r="AF67" s="201">
        <v>0</v>
      </c>
      <c r="AG67" s="201">
        <v>42.04</v>
      </c>
      <c r="AH67" s="201">
        <v>0</v>
      </c>
      <c r="AI67" s="201">
        <v>0</v>
      </c>
      <c r="AJ67" s="201">
        <v>0</v>
      </c>
      <c r="AK67" s="201">
        <v>-34</v>
      </c>
      <c r="AL67" s="201">
        <v>0</v>
      </c>
      <c r="AM67" s="201">
        <v>-83</v>
      </c>
      <c r="AN67" s="201">
        <v>0</v>
      </c>
      <c r="AO67" s="201">
        <v>0</v>
      </c>
      <c r="AP67" s="201">
        <v>0</v>
      </c>
      <c r="AQ67" s="201">
        <v>0</v>
      </c>
      <c r="AR67" s="201">
        <v>22.11</v>
      </c>
      <c r="AS67" s="201">
        <v>0</v>
      </c>
      <c r="AT67" s="201">
        <v>0</v>
      </c>
      <c r="AU67" s="201">
        <v>0.31</v>
      </c>
      <c r="AV67" s="201">
        <v>0</v>
      </c>
      <c r="AW67" s="201">
        <v>0.19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36.11</v>
      </c>
      <c r="H68" s="201">
        <v>0</v>
      </c>
      <c r="I68" s="201">
        <v>0</v>
      </c>
      <c r="J68" s="201">
        <v>36.97</v>
      </c>
      <c r="K68" s="201">
        <v>241.44</v>
      </c>
      <c r="L68" s="201">
        <v>8.8699999999999992</v>
      </c>
      <c r="M68" s="201">
        <v>2.63</v>
      </c>
      <c r="N68" s="201">
        <v>2.17</v>
      </c>
      <c r="O68" s="201">
        <v>3.04</v>
      </c>
      <c r="P68" s="201">
        <v>1.1299999999999999</v>
      </c>
      <c r="Q68" s="201">
        <v>4.6900000000000004</v>
      </c>
      <c r="R68" s="201">
        <v>9.4499999999999993</v>
      </c>
      <c r="S68" s="201">
        <v>5.75</v>
      </c>
      <c r="T68" s="201">
        <v>0</v>
      </c>
      <c r="U68" s="201">
        <v>2.0499999999999998</v>
      </c>
      <c r="V68" s="201">
        <v>0.25</v>
      </c>
      <c r="W68" s="201">
        <v>0.56000000000000005</v>
      </c>
      <c r="X68" s="201">
        <v>2.58</v>
      </c>
      <c r="Y68" s="201">
        <v>0</v>
      </c>
      <c r="Z68" s="201">
        <v>4.8600000000000003</v>
      </c>
      <c r="AA68" s="201">
        <v>1.57</v>
      </c>
      <c r="AB68" s="201">
        <v>0</v>
      </c>
      <c r="AC68" s="201">
        <v>33.22</v>
      </c>
      <c r="AD68" s="201">
        <v>0</v>
      </c>
      <c r="AE68" s="201">
        <v>0</v>
      </c>
      <c r="AF68" s="201">
        <v>0</v>
      </c>
      <c r="AG68" s="201">
        <v>42.04</v>
      </c>
      <c r="AH68" s="201">
        <v>0</v>
      </c>
      <c r="AI68" s="201">
        <v>0</v>
      </c>
      <c r="AJ68" s="201">
        <v>0</v>
      </c>
      <c r="AK68" s="201">
        <v>-34</v>
      </c>
      <c r="AL68" s="201">
        <v>0</v>
      </c>
      <c r="AM68" s="201">
        <v>-83</v>
      </c>
      <c r="AN68" s="201">
        <v>0</v>
      </c>
      <c r="AO68" s="201">
        <v>0</v>
      </c>
      <c r="AP68" s="201">
        <v>0</v>
      </c>
      <c r="AQ68" s="201">
        <v>0</v>
      </c>
      <c r="AR68" s="201">
        <v>22.11</v>
      </c>
      <c r="AS68" s="201">
        <v>0</v>
      </c>
      <c r="AT68" s="201">
        <v>0</v>
      </c>
      <c r="AU68" s="201">
        <v>0.31</v>
      </c>
      <c r="AV68" s="201">
        <v>0</v>
      </c>
      <c r="AW68" s="201">
        <v>0.19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36.11</v>
      </c>
      <c r="H69" s="201">
        <v>0</v>
      </c>
      <c r="I69" s="201">
        <v>0</v>
      </c>
      <c r="J69" s="201">
        <v>36.97</v>
      </c>
      <c r="K69" s="201">
        <v>241.44</v>
      </c>
      <c r="L69" s="201">
        <v>8.8699999999999992</v>
      </c>
      <c r="M69" s="201">
        <v>2.63</v>
      </c>
      <c r="N69" s="201">
        <v>2.17</v>
      </c>
      <c r="O69" s="201">
        <v>3.04</v>
      </c>
      <c r="P69" s="201">
        <v>1.1299999999999999</v>
      </c>
      <c r="Q69" s="201">
        <v>4.6900000000000004</v>
      </c>
      <c r="R69" s="201">
        <v>5.23</v>
      </c>
      <c r="S69" s="201">
        <v>3.14</v>
      </c>
      <c r="T69" s="201">
        <v>0</v>
      </c>
      <c r="U69" s="201">
        <v>2.0499999999999998</v>
      </c>
      <c r="V69" s="201">
        <v>0.25</v>
      </c>
      <c r="W69" s="201">
        <v>0.56000000000000005</v>
      </c>
      <c r="X69" s="201">
        <v>2.58</v>
      </c>
      <c r="Y69" s="201">
        <v>0</v>
      </c>
      <c r="Z69" s="201">
        <v>4.8600000000000003</v>
      </c>
      <c r="AA69" s="201">
        <v>1.57</v>
      </c>
      <c r="AB69" s="201">
        <v>0</v>
      </c>
      <c r="AC69" s="201">
        <v>33.22</v>
      </c>
      <c r="AD69" s="201">
        <v>0</v>
      </c>
      <c r="AE69" s="201">
        <v>0</v>
      </c>
      <c r="AF69" s="201">
        <v>0</v>
      </c>
      <c r="AG69" s="201">
        <v>42.04</v>
      </c>
      <c r="AH69" s="201">
        <v>0</v>
      </c>
      <c r="AI69" s="201">
        <v>0</v>
      </c>
      <c r="AJ69" s="201">
        <v>0</v>
      </c>
      <c r="AK69" s="201">
        <v>-34</v>
      </c>
      <c r="AL69" s="201">
        <v>0</v>
      </c>
      <c r="AM69" s="201">
        <v>-83</v>
      </c>
      <c r="AN69" s="201">
        <v>0</v>
      </c>
      <c r="AO69" s="201">
        <v>0</v>
      </c>
      <c r="AP69" s="201">
        <v>0</v>
      </c>
      <c r="AQ69" s="201">
        <v>0</v>
      </c>
      <c r="AR69" s="201">
        <v>22.11</v>
      </c>
      <c r="AS69" s="201">
        <v>0</v>
      </c>
      <c r="AT69" s="201">
        <v>0</v>
      </c>
      <c r="AU69" s="201">
        <v>0.31</v>
      </c>
      <c r="AV69" s="201">
        <v>0</v>
      </c>
      <c r="AW69" s="201">
        <v>0.19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36.11</v>
      </c>
      <c r="H70" s="201">
        <v>0</v>
      </c>
      <c r="I70" s="201">
        <v>0</v>
      </c>
      <c r="J70" s="201">
        <v>36.97</v>
      </c>
      <c r="K70" s="201">
        <v>241.44</v>
      </c>
      <c r="L70" s="201">
        <v>8.8699999999999992</v>
      </c>
      <c r="M70" s="201">
        <v>2.63</v>
      </c>
      <c r="N70" s="201">
        <v>2.17</v>
      </c>
      <c r="O70" s="201">
        <v>3.04</v>
      </c>
      <c r="P70" s="201">
        <v>1.1299999999999999</v>
      </c>
      <c r="Q70" s="201">
        <v>4.6900000000000004</v>
      </c>
      <c r="R70" s="201">
        <v>0.78</v>
      </c>
      <c r="S70" s="201">
        <v>0.48</v>
      </c>
      <c r="T70" s="201">
        <v>0</v>
      </c>
      <c r="U70" s="201">
        <v>2.0499999999999998</v>
      </c>
      <c r="V70" s="201">
        <v>0.25</v>
      </c>
      <c r="W70" s="201">
        <v>0.56000000000000005</v>
      </c>
      <c r="X70" s="201">
        <v>2.58</v>
      </c>
      <c r="Y70" s="201">
        <v>0</v>
      </c>
      <c r="Z70" s="201">
        <v>4.8600000000000003</v>
      </c>
      <c r="AA70" s="201">
        <v>1.57</v>
      </c>
      <c r="AB70" s="201">
        <v>0</v>
      </c>
      <c r="AC70" s="201">
        <v>33.22</v>
      </c>
      <c r="AD70" s="201">
        <v>0</v>
      </c>
      <c r="AE70" s="201">
        <v>0</v>
      </c>
      <c r="AF70" s="201">
        <v>0</v>
      </c>
      <c r="AG70" s="201">
        <v>0.3</v>
      </c>
      <c r="AH70" s="201">
        <v>0</v>
      </c>
      <c r="AI70" s="201">
        <v>0</v>
      </c>
      <c r="AJ70" s="201">
        <v>0</v>
      </c>
      <c r="AK70" s="201">
        <v>-34</v>
      </c>
      <c r="AL70" s="201">
        <v>0</v>
      </c>
      <c r="AM70" s="201">
        <v>-83</v>
      </c>
      <c r="AN70" s="201">
        <v>0</v>
      </c>
      <c r="AO70" s="201">
        <v>0</v>
      </c>
      <c r="AP70" s="201">
        <v>0</v>
      </c>
      <c r="AQ70" s="201">
        <v>0</v>
      </c>
      <c r="AR70" s="201">
        <v>22.11</v>
      </c>
      <c r="AS70" s="201">
        <v>0</v>
      </c>
      <c r="AT70" s="201">
        <v>0</v>
      </c>
      <c r="AU70" s="201">
        <v>0.31</v>
      </c>
      <c r="AV70" s="201">
        <v>0</v>
      </c>
      <c r="AW70" s="201">
        <v>0.19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36.11</v>
      </c>
      <c r="H71" s="201">
        <v>0</v>
      </c>
      <c r="I71" s="201">
        <v>0</v>
      </c>
      <c r="J71" s="201">
        <v>36.97</v>
      </c>
      <c r="K71" s="201">
        <v>241.44</v>
      </c>
      <c r="L71" s="201">
        <v>8.8699999999999992</v>
      </c>
      <c r="M71" s="201">
        <v>2.63</v>
      </c>
      <c r="N71" s="201">
        <v>2.17</v>
      </c>
      <c r="O71" s="201">
        <v>3.04</v>
      </c>
      <c r="P71" s="201">
        <v>1.1299999999999999</v>
      </c>
      <c r="Q71" s="201">
        <v>4.6900000000000004</v>
      </c>
      <c r="R71" s="201">
        <v>0.78</v>
      </c>
      <c r="S71" s="201">
        <v>0.48</v>
      </c>
      <c r="T71" s="201">
        <v>0</v>
      </c>
      <c r="U71" s="201">
        <v>2.0499999999999998</v>
      </c>
      <c r="V71" s="201">
        <v>0.25</v>
      </c>
      <c r="W71" s="201">
        <v>0.56000000000000005</v>
      </c>
      <c r="X71" s="201">
        <v>2.58</v>
      </c>
      <c r="Y71" s="201">
        <v>0</v>
      </c>
      <c r="Z71" s="201">
        <v>4.8600000000000003</v>
      </c>
      <c r="AA71" s="201">
        <v>1.57</v>
      </c>
      <c r="AB71" s="201">
        <v>0</v>
      </c>
      <c r="AC71" s="201">
        <v>33.22</v>
      </c>
      <c r="AD71" s="201">
        <v>0</v>
      </c>
      <c r="AE71" s="201">
        <v>0</v>
      </c>
      <c r="AF71" s="201">
        <v>0</v>
      </c>
      <c r="AG71" s="201">
        <v>0.3</v>
      </c>
      <c r="AH71" s="201">
        <v>0</v>
      </c>
      <c r="AI71" s="201">
        <v>0</v>
      </c>
      <c r="AJ71" s="201">
        <v>0</v>
      </c>
      <c r="AK71" s="201">
        <v>-34</v>
      </c>
      <c r="AL71" s="201">
        <v>0</v>
      </c>
      <c r="AM71" s="201">
        <v>-83</v>
      </c>
      <c r="AN71" s="201">
        <v>0</v>
      </c>
      <c r="AO71" s="201">
        <v>0</v>
      </c>
      <c r="AP71" s="201">
        <v>0</v>
      </c>
      <c r="AQ71" s="201">
        <v>0</v>
      </c>
      <c r="AR71" s="201">
        <v>22.11</v>
      </c>
      <c r="AS71" s="201">
        <v>0</v>
      </c>
      <c r="AT71" s="201">
        <v>0</v>
      </c>
      <c r="AU71" s="201">
        <v>0.31</v>
      </c>
      <c r="AV71" s="201">
        <v>0</v>
      </c>
      <c r="AW71" s="201">
        <v>0.19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36.11</v>
      </c>
      <c r="H72" s="201">
        <v>0</v>
      </c>
      <c r="I72" s="201">
        <v>0</v>
      </c>
      <c r="J72" s="201">
        <v>36.97</v>
      </c>
      <c r="K72" s="201">
        <v>241.44</v>
      </c>
      <c r="L72" s="201">
        <v>8.8699999999999992</v>
      </c>
      <c r="M72" s="201">
        <v>2.63</v>
      </c>
      <c r="N72" s="201">
        <v>2.17</v>
      </c>
      <c r="O72" s="201">
        <v>3.04</v>
      </c>
      <c r="P72" s="201">
        <v>1.1299999999999999</v>
      </c>
      <c r="Q72" s="201">
        <v>4.6900000000000004</v>
      </c>
      <c r="R72" s="201">
        <v>0.78</v>
      </c>
      <c r="S72" s="201">
        <v>0.48</v>
      </c>
      <c r="T72" s="201">
        <v>0</v>
      </c>
      <c r="U72" s="201">
        <v>2.0499999999999998</v>
      </c>
      <c r="V72" s="201">
        <v>0.25</v>
      </c>
      <c r="W72" s="201">
        <v>0.56000000000000005</v>
      </c>
      <c r="X72" s="201">
        <v>2.58</v>
      </c>
      <c r="Y72" s="201">
        <v>0</v>
      </c>
      <c r="Z72" s="201">
        <v>4.8600000000000003</v>
      </c>
      <c r="AA72" s="201">
        <v>1.57</v>
      </c>
      <c r="AB72" s="201">
        <v>0</v>
      </c>
      <c r="AC72" s="201">
        <v>33.22</v>
      </c>
      <c r="AD72" s="201">
        <v>0</v>
      </c>
      <c r="AE72" s="201">
        <v>0</v>
      </c>
      <c r="AF72" s="201">
        <v>0</v>
      </c>
      <c r="AG72" s="201">
        <v>0.3</v>
      </c>
      <c r="AH72" s="201">
        <v>0</v>
      </c>
      <c r="AI72" s="201">
        <v>0</v>
      </c>
      <c r="AJ72" s="201">
        <v>0</v>
      </c>
      <c r="AK72" s="201">
        <v>-34</v>
      </c>
      <c r="AL72" s="201">
        <v>0</v>
      </c>
      <c r="AM72" s="201">
        <v>-83</v>
      </c>
      <c r="AN72" s="201">
        <v>0</v>
      </c>
      <c r="AO72" s="201">
        <v>0</v>
      </c>
      <c r="AP72" s="201">
        <v>0</v>
      </c>
      <c r="AQ72" s="201">
        <v>0</v>
      </c>
      <c r="AR72" s="201">
        <v>22.11</v>
      </c>
      <c r="AS72" s="201">
        <v>0</v>
      </c>
      <c r="AT72" s="201">
        <v>0</v>
      </c>
      <c r="AU72" s="201">
        <v>0.31</v>
      </c>
      <c r="AV72" s="201">
        <v>0</v>
      </c>
      <c r="AW72" s="201">
        <v>0.19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36.11</v>
      </c>
      <c r="H73" s="201">
        <v>0</v>
      </c>
      <c r="I73" s="201">
        <v>0</v>
      </c>
      <c r="J73" s="201">
        <v>36.97</v>
      </c>
      <c r="K73" s="201">
        <v>241.44</v>
      </c>
      <c r="L73" s="201">
        <v>8.8699999999999992</v>
      </c>
      <c r="M73" s="201">
        <v>2.63</v>
      </c>
      <c r="N73" s="201">
        <v>2.17</v>
      </c>
      <c r="O73" s="201">
        <v>3.04</v>
      </c>
      <c r="P73" s="201">
        <v>1.1299999999999999</v>
      </c>
      <c r="Q73" s="201">
        <v>4.6900000000000004</v>
      </c>
      <c r="R73" s="201">
        <v>0.78</v>
      </c>
      <c r="S73" s="201">
        <v>0.48</v>
      </c>
      <c r="T73" s="201">
        <v>0</v>
      </c>
      <c r="U73" s="201">
        <v>2.0499999999999998</v>
      </c>
      <c r="V73" s="201">
        <v>0.25</v>
      </c>
      <c r="W73" s="201">
        <v>0.56000000000000005</v>
      </c>
      <c r="X73" s="201">
        <v>2.58</v>
      </c>
      <c r="Y73" s="201">
        <v>0</v>
      </c>
      <c r="Z73" s="201">
        <v>4.8600000000000003</v>
      </c>
      <c r="AA73" s="201">
        <v>1.57</v>
      </c>
      <c r="AB73" s="201">
        <v>0</v>
      </c>
      <c r="AC73" s="201">
        <v>33.22</v>
      </c>
      <c r="AD73" s="201">
        <v>0</v>
      </c>
      <c r="AE73" s="201">
        <v>0</v>
      </c>
      <c r="AF73" s="201">
        <v>0</v>
      </c>
      <c r="AG73" s="201">
        <v>42.04</v>
      </c>
      <c r="AH73" s="201">
        <v>0</v>
      </c>
      <c r="AI73" s="201">
        <v>0</v>
      </c>
      <c r="AJ73" s="201">
        <v>0</v>
      </c>
      <c r="AK73" s="201">
        <v>-34</v>
      </c>
      <c r="AL73" s="201">
        <v>0</v>
      </c>
      <c r="AM73" s="201">
        <v>-83</v>
      </c>
      <c r="AN73" s="201">
        <v>0</v>
      </c>
      <c r="AO73" s="201">
        <v>0</v>
      </c>
      <c r="AP73" s="201">
        <v>0</v>
      </c>
      <c r="AQ73" s="201">
        <v>0</v>
      </c>
      <c r="AR73" s="201">
        <v>22.11</v>
      </c>
      <c r="AS73" s="201">
        <v>0</v>
      </c>
      <c r="AT73" s="201">
        <v>0</v>
      </c>
      <c r="AU73" s="201">
        <v>0.31</v>
      </c>
      <c r="AV73" s="201">
        <v>0</v>
      </c>
      <c r="AW73" s="201">
        <v>0.19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36.11</v>
      </c>
      <c r="H74" s="201">
        <v>0</v>
      </c>
      <c r="I74" s="201">
        <v>0</v>
      </c>
      <c r="J74" s="201">
        <v>36.97</v>
      </c>
      <c r="K74" s="201">
        <v>241.44</v>
      </c>
      <c r="L74" s="201">
        <v>8.8699999999999992</v>
      </c>
      <c r="M74" s="201">
        <v>2.63</v>
      </c>
      <c r="N74" s="201">
        <v>2.17</v>
      </c>
      <c r="O74" s="201">
        <v>3.04</v>
      </c>
      <c r="P74" s="201">
        <v>1.1299999999999999</v>
      </c>
      <c r="Q74" s="201">
        <v>4.6900000000000004</v>
      </c>
      <c r="R74" s="201">
        <v>0.78</v>
      </c>
      <c r="S74" s="201">
        <v>0.48</v>
      </c>
      <c r="T74" s="201">
        <v>0</v>
      </c>
      <c r="U74" s="201">
        <v>2.0499999999999998</v>
      </c>
      <c r="V74" s="201">
        <v>0.25</v>
      </c>
      <c r="W74" s="201">
        <v>0.56000000000000005</v>
      </c>
      <c r="X74" s="201">
        <v>2.58</v>
      </c>
      <c r="Y74" s="201">
        <v>0</v>
      </c>
      <c r="Z74" s="201">
        <v>4.8600000000000003</v>
      </c>
      <c r="AA74" s="201">
        <v>1.57</v>
      </c>
      <c r="AB74" s="201">
        <v>0</v>
      </c>
      <c r="AC74" s="201">
        <v>33.22</v>
      </c>
      <c r="AD74" s="201">
        <v>0</v>
      </c>
      <c r="AE74" s="201">
        <v>0</v>
      </c>
      <c r="AF74" s="201">
        <v>0</v>
      </c>
      <c r="AG74" s="201">
        <v>41.29</v>
      </c>
      <c r="AH74" s="201">
        <v>0</v>
      </c>
      <c r="AI74" s="201">
        <v>0</v>
      </c>
      <c r="AJ74" s="201">
        <v>0</v>
      </c>
      <c r="AK74" s="201">
        <v>-34</v>
      </c>
      <c r="AL74" s="201">
        <v>0</v>
      </c>
      <c r="AM74" s="201">
        <v>-83</v>
      </c>
      <c r="AN74" s="201">
        <v>0</v>
      </c>
      <c r="AO74" s="201">
        <v>0</v>
      </c>
      <c r="AP74" s="201">
        <v>0</v>
      </c>
      <c r="AQ74" s="201">
        <v>0</v>
      </c>
      <c r="AR74" s="201">
        <v>22.11</v>
      </c>
      <c r="AS74" s="201">
        <v>0</v>
      </c>
      <c r="AT74" s="201">
        <v>0</v>
      </c>
      <c r="AU74" s="201">
        <v>0.31</v>
      </c>
      <c r="AV74" s="201">
        <v>0</v>
      </c>
      <c r="AW74" s="201">
        <v>0.19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36.11</v>
      </c>
      <c r="H75" s="201">
        <v>0</v>
      </c>
      <c r="I75" s="201">
        <v>0</v>
      </c>
      <c r="J75" s="201">
        <v>36.97</v>
      </c>
      <c r="K75" s="201">
        <v>241.44</v>
      </c>
      <c r="L75" s="201">
        <v>8.8699999999999992</v>
      </c>
      <c r="M75" s="201">
        <v>2.63</v>
      </c>
      <c r="N75" s="201">
        <v>2.17</v>
      </c>
      <c r="O75" s="201">
        <v>3.04</v>
      </c>
      <c r="P75" s="201">
        <v>1.1299999999999999</v>
      </c>
      <c r="Q75" s="201">
        <v>0.39</v>
      </c>
      <c r="R75" s="201">
        <v>0.78</v>
      </c>
      <c r="S75" s="201">
        <v>0.48</v>
      </c>
      <c r="T75" s="201">
        <v>0</v>
      </c>
      <c r="U75" s="201">
        <v>2.0499999999999998</v>
      </c>
      <c r="V75" s="201">
        <v>0.25</v>
      </c>
      <c r="W75" s="201">
        <v>0.56000000000000005</v>
      </c>
      <c r="X75" s="201">
        <v>2.58</v>
      </c>
      <c r="Y75" s="201">
        <v>0</v>
      </c>
      <c r="Z75" s="201">
        <v>4.8600000000000003</v>
      </c>
      <c r="AA75" s="201">
        <v>1.57</v>
      </c>
      <c r="AB75" s="201">
        <v>0</v>
      </c>
      <c r="AC75" s="201">
        <v>33.22</v>
      </c>
      <c r="AD75" s="201">
        <v>0</v>
      </c>
      <c r="AE75" s="201">
        <v>0</v>
      </c>
      <c r="AF75" s="201">
        <v>0</v>
      </c>
      <c r="AG75" s="201">
        <v>41.29</v>
      </c>
      <c r="AH75" s="201">
        <v>0</v>
      </c>
      <c r="AI75" s="201">
        <v>0</v>
      </c>
      <c r="AJ75" s="201">
        <v>0</v>
      </c>
      <c r="AK75" s="201">
        <v>-34</v>
      </c>
      <c r="AL75" s="201">
        <v>0</v>
      </c>
      <c r="AM75" s="201">
        <v>-77</v>
      </c>
      <c r="AN75" s="201">
        <v>0</v>
      </c>
      <c r="AO75" s="201">
        <v>0</v>
      </c>
      <c r="AP75" s="201">
        <v>0</v>
      </c>
      <c r="AQ75" s="201">
        <v>0</v>
      </c>
      <c r="AR75" s="201">
        <v>22.11</v>
      </c>
      <c r="AS75" s="201">
        <v>0</v>
      </c>
      <c r="AT75" s="201">
        <v>0</v>
      </c>
      <c r="AU75" s="201">
        <v>0.31</v>
      </c>
      <c r="AV75" s="201">
        <v>0</v>
      </c>
      <c r="AW75" s="201">
        <v>0.19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36.11</v>
      </c>
      <c r="H76" s="201">
        <v>0</v>
      </c>
      <c r="I76" s="201">
        <v>0</v>
      </c>
      <c r="J76" s="201">
        <v>36.97</v>
      </c>
      <c r="K76" s="201">
        <v>241.44</v>
      </c>
      <c r="L76" s="201">
        <v>8.8699999999999992</v>
      </c>
      <c r="M76" s="201">
        <v>2.63</v>
      </c>
      <c r="N76" s="201">
        <v>2.17</v>
      </c>
      <c r="O76" s="201">
        <v>3.04</v>
      </c>
      <c r="P76" s="201">
        <v>1.1299999999999999</v>
      </c>
      <c r="Q76" s="201">
        <v>0.39</v>
      </c>
      <c r="R76" s="201">
        <v>0.78</v>
      </c>
      <c r="S76" s="201">
        <v>0.48</v>
      </c>
      <c r="T76" s="201">
        <v>0</v>
      </c>
      <c r="U76" s="201">
        <v>2.0499999999999998</v>
      </c>
      <c r="V76" s="201">
        <v>0.25</v>
      </c>
      <c r="W76" s="201">
        <v>0.56000000000000005</v>
      </c>
      <c r="X76" s="201">
        <v>2.58</v>
      </c>
      <c r="Y76" s="201">
        <v>0</v>
      </c>
      <c r="Z76" s="201">
        <v>4.8600000000000003</v>
      </c>
      <c r="AA76" s="201">
        <v>1.57</v>
      </c>
      <c r="AB76" s="201">
        <v>0</v>
      </c>
      <c r="AC76" s="201">
        <v>33.22</v>
      </c>
      <c r="AD76" s="201">
        <v>0</v>
      </c>
      <c r="AE76" s="201">
        <v>0</v>
      </c>
      <c r="AF76" s="201">
        <v>0</v>
      </c>
      <c r="AG76" s="201">
        <v>41.29</v>
      </c>
      <c r="AH76" s="201">
        <v>0</v>
      </c>
      <c r="AI76" s="201">
        <v>0</v>
      </c>
      <c r="AJ76" s="201">
        <v>0</v>
      </c>
      <c r="AK76" s="201">
        <v>-34</v>
      </c>
      <c r="AL76" s="201">
        <v>0</v>
      </c>
      <c r="AM76" s="201">
        <v>-77</v>
      </c>
      <c r="AN76" s="201">
        <v>0</v>
      </c>
      <c r="AO76" s="201">
        <v>0</v>
      </c>
      <c r="AP76" s="201">
        <v>0</v>
      </c>
      <c r="AQ76" s="201">
        <v>0</v>
      </c>
      <c r="AR76" s="201">
        <v>22.11</v>
      </c>
      <c r="AS76" s="201">
        <v>0</v>
      </c>
      <c r="AT76" s="201">
        <v>0</v>
      </c>
      <c r="AU76" s="201">
        <v>0.31</v>
      </c>
      <c r="AV76" s="201">
        <v>0</v>
      </c>
      <c r="AW76" s="201">
        <v>0.19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36.11</v>
      </c>
      <c r="H77" s="201">
        <v>0</v>
      </c>
      <c r="I77" s="201">
        <v>0</v>
      </c>
      <c r="J77" s="201">
        <v>36.97</v>
      </c>
      <c r="K77" s="201">
        <v>240.58</v>
      </c>
      <c r="L77" s="201">
        <v>8.8699999999999992</v>
      </c>
      <c r="M77" s="201">
        <v>2.63</v>
      </c>
      <c r="N77" s="201">
        <v>2.17</v>
      </c>
      <c r="O77" s="201">
        <v>3.04</v>
      </c>
      <c r="P77" s="201">
        <v>1.1299999999999999</v>
      </c>
      <c r="Q77" s="201">
        <v>0.39</v>
      </c>
      <c r="R77" s="201">
        <v>0.78</v>
      </c>
      <c r="S77" s="201">
        <v>0.48</v>
      </c>
      <c r="T77" s="201">
        <v>0</v>
      </c>
      <c r="U77" s="201">
        <v>2.0499999999999998</v>
      </c>
      <c r="V77" s="201">
        <v>0.25</v>
      </c>
      <c r="W77" s="201">
        <v>0.56000000000000005</v>
      </c>
      <c r="X77" s="201">
        <v>2.58</v>
      </c>
      <c r="Y77" s="201">
        <v>0</v>
      </c>
      <c r="Z77" s="201">
        <v>4.8600000000000003</v>
      </c>
      <c r="AA77" s="201">
        <v>1.34</v>
      </c>
      <c r="AB77" s="201">
        <v>0</v>
      </c>
      <c r="AC77" s="201">
        <v>33.22</v>
      </c>
      <c r="AD77" s="201">
        <v>0</v>
      </c>
      <c r="AE77" s="201">
        <v>0</v>
      </c>
      <c r="AF77" s="201">
        <v>0</v>
      </c>
      <c r="AG77" s="201">
        <v>41.29</v>
      </c>
      <c r="AH77" s="201">
        <v>0</v>
      </c>
      <c r="AI77" s="201">
        <v>0</v>
      </c>
      <c r="AJ77" s="201">
        <v>0</v>
      </c>
      <c r="AK77" s="201">
        <v>-34</v>
      </c>
      <c r="AL77" s="201">
        <v>0</v>
      </c>
      <c r="AM77" s="201">
        <v>-77</v>
      </c>
      <c r="AN77" s="201">
        <v>0</v>
      </c>
      <c r="AO77" s="201">
        <v>0</v>
      </c>
      <c r="AP77" s="201">
        <v>0</v>
      </c>
      <c r="AQ77" s="201">
        <v>0</v>
      </c>
      <c r="AR77" s="201">
        <v>22.11</v>
      </c>
      <c r="AS77" s="201">
        <v>0</v>
      </c>
      <c r="AT77" s="201">
        <v>0</v>
      </c>
      <c r="AU77" s="201">
        <v>0.31</v>
      </c>
      <c r="AV77" s="201">
        <v>0</v>
      </c>
      <c r="AW77" s="201">
        <v>0.19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36.11</v>
      </c>
      <c r="H78" s="201">
        <v>0</v>
      </c>
      <c r="I78" s="201">
        <v>0</v>
      </c>
      <c r="J78" s="201">
        <v>36.97</v>
      </c>
      <c r="K78" s="201">
        <v>240.58</v>
      </c>
      <c r="L78" s="201">
        <v>8.8699999999999992</v>
      </c>
      <c r="M78" s="201">
        <v>2.63</v>
      </c>
      <c r="N78" s="201">
        <v>2.17</v>
      </c>
      <c r="O78" s="201">
        <v>3.04</v>
      </c>
      <c r="P78" s="201">
        <v>1.1299999999999999</v>
      </c>
      <c r="Q78" s="201">
        <v>0.39</v>
      </c>
      <c r="R78" s="201">
        <v>0.78</v>
      </c>
      <c r="S78" s="201">
        <v>0.48</v>
      </c>
      <c r="T78" s="201">
        <v>0</v>
      </c>
      <c r="U78" s="201">
        <v>2.0499999999999998</v>
      </c>
      <c r="V78" s="201">
        <v>0.25</v>
      </c>
      <c r="W78" s="201">
        <v>0.56000000000000005</v>
      </c>
      <c r="X78" s="201">
        <v>2.58</v>
      </c>
      <c r="Y78" s="201">
        <v>0</v>
      </c>
      <c r="Z78" s="201">
        <v>4.8600000000000003</v>
      </c>
      <c r="AA78" s="201">
        <v>1.34</v>
      </c>
      <c r="AB78" s="201">
        <v>0</v>
      </c>
      <c r="AC78" s="201">
        <v>33.22</v>
      </c>
      <c r="AD78" s="201">
        <v>0</v>
      </c>
      <c r="AE78" s="201">
        <v>0</v>
      </c>
      <c r="AF78" s="201">
        <v>0</v>
      </c>
      <c r="AG78" s="201">
        <v>41.29</v>
      </c>
      <c r="AH78" s="201">
        <v>0</v>
      </c>
      <c r="AI78" s="201">
        <v>0</v>
      </c>
      <c r="AJ78" s="201">
        <v>0</v>
      </c>
      <c r="AK78" s="201">
        <v>-34</v>
      </c>
      <c r="AL78" s="201">
        <v>0</v>
      </c>
      <c r="AM78" s="201">
        <v>-77</v>
      </c>
      <c r="AN78" s="201">
        <v>0</v>
      </c>
      <c r="AO78" s="201">
        <v>0</v>
      </c>
      <c r="AP78" s="201">
        <v>0</v>
      </c>
      <c r="AQ78" s="201">
        <v>0</v>
      </c>
      <c r="AR78" s="201">
        <v>22.11</v>
      </c>
      <c r="AS78" s="201">
        <v>0</v>
      </c>
      <c r="AT78" s="201">
        <v>0</v>
      </c>
      <c r="AU78" s="201">
        <v>0.31</v>
      </c>
      <c r="AV78" s="201">
        <v>0</v>
      </c>
      <c r="AW78" s="201">
        <v>0.19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36.11</v>
      </c>
      <c r="H79" s="201">
        <v>0</v>
      </c>
      <c r="I79" s="201">
        <v>0</v>
      </c>
      <c r="J79" s="201">
        <v>36.97</v>
      </c>
      <c r="K79" s="201">
        <v>240.58</v>
      </c>
      <c r="L79" s="201">
        <v>8.8699999999999992</v>
      </c>
      <c r="M79" s="201">
        <v>2.63</v>
      </c>
      <c r="N79" s="201">
        <v>2.17</v>
      </c>
      <c r="O79" s="201">
        <v>3.04</v>
      </c>
      <c r="P79" s="201">
        <v>1.1299999999999999</v>
      </c>
      <c r="Q79" s="201">
        <v>0.37</v>
      </c>
      <c r="R79" s="201">
        <v>0.78</v>
      </c>
      <c r="S79" s="201">
        <v>0.48</v>
      </c>
      <c r="T79" s="201">
        <v>0</v>
      </c>
      <c r="U79" s="201">
        <v>2.0499999999999998</v>
      </c>
      <c r="V79" s="201">
        <v>0.25</v>
      </c>
      <c r="W79" s="201">
        <v>0.56000000000000005</v>
      </c>
      <c r="X79" s="201">
        <v>2.58</v>
      </c>
      <c r="Y79" s="201">
        <v>0</v>
      </c>
      <c r="Z79" s="201">
        <v>4.8600000000000003</v>
      </c>
      <c r="AA79" s="201">
        <v>1.34</v>
      </c>
      <c r="AB79" s="201">
        <v>0</v>
      </c>
      <c r="AC79" s="201">
        <v>33.22</v>
      </c>
      <c r="AD79" s="201">
        <v>0</v>
      </c>
      <c r="AE79" s="201">
        <v>0</v>
      </c>
      <c r="AF79" s="201">
        <v>0</v>
      </c>
      <c r="AG79" s="201">
        <v>41.29</v>
      </c>
      <c r="AH79" s="201">
        <v>0</v>
      </c>
      <c r="AI79" s="201">
        <v>0</v>
      </c>
      <c r="AJ79" s="201">
        <v>0</v>
      </c>
      <c r="AK79" s="201">
        <v>-34</v>
      </c>
      <c r="AL79" s="201">
        <v>0</v>
      </c>
      <c r="AM79" s="201">
        <v>-77</v>
      </c>
      <c r="AN79" s="201">
        <v>0</v>
      </c>
      <c r="AO79" s="201">
        <v>0</v>
      </c>
      <c r="AP79" s="201">
        <v>0</v>
      </c>
      <c r="AQ79" s="201">
        <v>0</v>
      </c>
      <c r="AR79" s="201">
        <v>22.11</v>
      </c>
      <c r="AS79" s="201">
        <v>0</v>
      </c>
      <c r="AT79" s="201">
        <v>0</v>
      </c>
      <c r="AU79" s="201">
        <v>0.31</v>
      </c>
      <c r="AV79" s="201">
        <v>0</v>
      </c>
      <c r="AW79" s="201">
        <v>0.19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36.11</v>
      </c>
      <c r="H80" s="201">
        <v>0</v>
      </c>
      <c r="I80" s="201">
        <v>0</v>
      </c>
      <c r="J80" s="201">
        <v>36.97</v>
      </c>
      <c r="K80" s="201">
        <v>203.02</v>
      </c>
      <c r="L80" s="201">
        <v>8.8699999999999992</v>
      </c>
      <c r="M80" s="201">
        <v>2.63</v>
      </c>
      <c r="N80" s="201">
        <v>2.17</v>
      </c>
      <c r="O80" s="201">
        <v>3.04</v>
      </c>
      <c r="P80" s="201">
        <v>1.1299999999999999</v>
      </c>
      <c r="Q80" s="201">
        <v>0.37</v>
      </c>
      <c r="R80" s="201">
        <v>0.78</v>
      </c>
      <c r="S80" s="201">
        <v>0.48</v>
      </c>
      <c r="T80" s="201">
        <v>0</v>
      </c>
      <c r="U80" s="201">
        <v>2.0499999999999998</v>
      </c>
      <c r="V80" s="201">
        <v>0.25</v>
      </c>
      <c r="W80" s="201">
        <v>0.56000000000000005</v>
      </c>
      <c r="X80" s="201">
        <v>2.58</v>
      </c>
      <c r="Y80" s="201">
        <v>0</v>
      </c>
      <c r="Z80" s="201">
        <v>4.8600000000000003</v>
      </c>
      <c r="AA80" s="201">
        <v>1.35</v>
      </c>
      <c r="AB80" s="201">
        <v>0</v>
      </c>
      <c r="AC80" s="201">
        <v>33.22</v>
      </c>
      <c r="AD80" s="201">
        <v>0</v>
      </c>
      <c r="AE80" s="201">
        <v>0</v>
      </c>
      <c r="AF80" s="201">
        <v>0</v>
      </c>
      <c r="AG80" s="201">
        <v>41.29</v>
      </c>
      <c r="AH80" s="201">
        <v>0</v>
      </c>
      <c r="AI80" s="201">
        <v>0</v>
      </c>
      <c r="AJ80" s="201">
        <v>0</v>
      </c>
      <c r="AK80" s="201">
        <v>-34</v>
      </c>
      <c r="AL80" s="201">
        <v>0</v>
      </c>
      <c r="AM80" s="201">
        <v>-77</v>
      </c>
      <c r="AN80" s="201">
        <v>0</v>
      </c>
      <c r="AO80" s="201">
        <v>0</v>
      </c>
      <c r="AP80" s="201">
        <v>0</v>
      </c>
      <c r="AQ80" s="201">
        <v>0</v>
      </c>
      <c r="AR80" s="201">
        <v>22.11</v>
      </c>
      <c r="AS80" s="201">
        <v>0</v>
      </c>
      <c r="AT80" s="201">
        <v>0</v>
      </c>
      <c r="AU80" s="201">
        <v>0.31</v>
      </c>
      <c r="AV80" s="201">
        <v>0</v>
      </c>
      <c r="AW80" s="201">
        <v>0.19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36.11</v>
      </c>
      <c r="H81" s="201">
        <v>0</v>
      </c>
      <c r="I81" s="201">
        <v>0</v>
      </c>
      <c r="J81" s="201">
        <v>36.97</v>
      </c>
      <c r="K81" s="201">
        <v>176.9</v>
      </c>
      <c r="L81" s="201">
        <v>8.8699999999999992</v>
      </c>
      <c r="M81" s="201">
        <v>2.63</v>
      </c>
      <c r="N81" s="201">
        <v>2.17</v>
      </c>
      <c r="O81" s="201">
        <v>3.04</v>
      </c>
      <c r="P81" s="201">
        <v>1.1299999999999999</v>
      </c>
      <c r="Q81" s="201">
        <v>0.37</v>
      </c>
      <c r="R81" s="201">
        <v>0.76</v>
      </c>
      <c r="S81" s="201">
        <v>0.49</v>
      </c>
      <c r="T81" s="201">
        <v>0.06</v>
      </c>
      <c r="U81" s="201">
        <v>2.0499999999999998</v>
      </c>
      <c r="V81" s="201">
        <v>0.25</v>
      </c>
      <c r="W81" s="201">
        <v>0.56000000000000005</v>
      </c>
      <c r="X81" s="201">
        <v>2.58</v>
      </c>
      <c r="Y81" s="201">
        <v>0</v>
      </c>
      <c r="Z81" s="201">
        <v>4.8600000000000003</v>
      </c>
      <c r="AA81" s="201">
        <v>1.57</v>
      </c>
      <c r="AB81" s="201">
        <v>0</v>
      </c>
      <c r="AC81" s="201">
        <v>33.22</v>
      </c>
      <c r="AD81" s="201">
        <v>0</v>
      </c>
      <c r="AE81" s="201">
        <v>0</v>
      </c>
      <c r="AF81" s="201">
        <v>0</v>
      </c>
      <c r="AG81" s="201">
        <v>41.29</v>
      </c>
      <c r="AH81" s="201">
        <v>0</v>
      </c>
      <c r="AI81" s="201">
        <v>0</v>
      </c>
      <c r="AJ81" s="201">
        <v>0</v>
      </c>
      <c r="AK81" s="201">
        <v>-34</v>
      </c>
      <c r="AL81" s="201">
        <v>0</v>
      </c>
      <c r="AM81" s="201">
        <v>-77</v>
      </c>
      <c r="AN81" s="201">
        <v>0</v>
      </c>
      <c r="AO81" s="201">
        <v>0</v>
      </c>
      <c r="AP81" s="201">
        <v>0</v>
      </c>
      <c r="AQ81" s="201">
        <v>0</v>
      </c>
      <c r="AR81" s="201">
        <v>22.11</v>
      </c>
      <c r="AS81" s="201">
        <v>0</v>
      </c>
      <c r="AT81" s="201">
        <v>0</v>
      </c>
      <c r="AU81" s="201">
        <v>0.42</v>
      </c>
      <c r="AV81" s="201">
        <v>0</v>
      </c>
      <c r="AW81" s="201">
        <v>0.19</v>
      </c>
      <c r="AX81" s="201">
        <v>0</v>
      </c>
      <c r="AY81" s="201">
        <v>0.19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36.11</v>
      </c>
      <c r="H82" s="201">
        <v>0</v>
      </c>
      <c r="I82" s="201">
        <v>0</v>
      </c>
      <c r="J82" s="201">
        <v>36.97</v>
      </c>
      <c r="K82" s="201">
        <v>99.08</v>
      </c>
      <c r="L82" s="201">
        <v>8.8699999999999992</v>
      </c>
      <c r="M82" s="201">
        <v>2.63</v>
      </c>
      <c r="N82" s="201">
        <v>2.17</v>
      </c>
      <c r="O82" s="201">
        <v>3.04</v>
      </c>
      <c r="P82" s="201">
        <v>1.1299999999999999</v>
      </c>
      <c r="Q82" s="201">
        <v>0.37</v>
      </c>
      <c r="R82" s="201">
        <v>0.76</v>
      </c>
      <c r="S82" s="201">
        <v>0.49</v>
      </c>
      <c r="T82" s="201">
        <v>0.06</v>
      </c>
      <c r="U82" s="201">
        <v>2.0499999999999998</v>
      </c>
      <c r="V82" s="201">
        <v>0.25</v>
      </c>
      <c r="W82" s="201">
        <v>0.56000000000000005</v>
      </c>
      <c r="X82" s="201">
        <v>2.58</v>
      </c>
      <c r="Y82" s="201">
        <v>0</v>
      </c>
      <c r="Z82" s="201">
        <v>4.8600000000000003</v>
      </c>
      <c r="AA82" s="201">
        <v>1.57</v>
      </c>
      <c r="AB82" s="201">
        <v>0</v>
      </c>
      <c r="AC82" s="201">
        <v>33.22</v>
      </c>
      <c r="AD82" s="201">
        <v>0</v>
      </c>
      <c r="AE82" s="201">
        <v>0</v>
      </c>
      <c r="AF82" s="201">
        <v>0</v>
      </c>
      <c r="AG82" s="201">
        <v>41.29</v>
      </c>
      <c r="AH82" s="201">
        <v>0</v>
      </c>
      <c r="AI82" s="201">
        <v>0</v>
      </c>
      <c r="AJ82" s="201">
        <v>0</v>
      </c>
      <c r="AK82" s="201">
        <v>-34</v>
      </c>
      <c r="AL82" s="201">
        <v>0</v>
      </c>
      <c r="AM82" s="201">
        <v>-77</v>
      </c>
      <c r="AN82" s="201">
        <v>0</v>
      </c>
      <c r="AO82" s="201">
        <v>0</v>
      </c>
      <c r="AP82" s="201">
        <v>0</v>
      </c>
      <c r="AQ82" s="201">
        <v>0</v>
      </c>
      <c r="AR82" s="201">
        <v>22.11</v>
      </c>
      <c r="AS82" s="201">
        <v>0</v>
      </c>
      <c r="AT82" s="201">
        <v>0</v>
      </c>
      <c r="AU82" s="201">
        <v>0.42</v>
      </c>
      <c r="AV82" s="201">
        <v>0</v>
      </c>
      <c r="AW82" s="201">
        <v>0.19</v>
      </c>
      <c r="AX82" s="201">
        <v>0</v>
      </c>
      <c r="AY82" s="201">
        <v>0.19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36.11</v>
      </c>
      <c r="H83" s="201">
        <v>0</v>
      </c>
      <c r="I83" s="201">
        <v>0</v>
      </c>
      <c r="J83" s="201">
        <v>36.97</v>
      </c>
      <c r="K83" s="201">
        <v>20.28</v>
      </c>
      <c r="L83" s="201">
        <v>8.8699999999999992</v>
      </c>
      <c r="M83" s="201">
        <v>2.63</v>
      </c>
      <c r="N83" s="201">
        <v>2.17</v>
      </c>
      <c r="O83" s="201">
        <v>3.04</v>
      </c>
      <c r="P83" s="201">
        <v>1.1299999999999999</v>
      </c>
      <c r="Q83" s="201">
        <v>0.37</v>
      </c>
      <c r="R83" s="201">
        <v>0.76</v>
      </c>
      <c r="S83" s="201">
        <v>0.49</v>
      </c>
      <c r="T83" s="201">
        <v>0.06</v>
      </c>
      <c r="U83" s="201">
        <v>2.0499999999999998</v>
      </c>
      <c r="V83" s="201">
        <v>0.25</v>
      </c>
      <c r="W83" s="201">
        <v>0.56000000000000005</v>
      </c>
      <c r="X83" s="201">
        <v>2.58</v>
      </c>
      <c r="Y83" s="201">
        <v>0</v>
      </c>
      <c r="Z83" s="201">
        <v>4.8600000000000003</v>
      </c>
      <c r="AA83" s="201">
        <v>1.57</v>
      </c>
      <c r="AB83" s="201">
        <v>0</v>
      </c>
      <c r="AC83" s="201">
        <v>33.22</v>
      </c>
      <c r="AD83" s="201">
        <v>0</v>
      </c>
      <c r="AE83" s="201">
        <v>0</v>
      </c>
      <c r="AF83" s="201">
        <v>0</v>
      </c>
      <c r="AG83" s="201">
        <v>40.32</v>
      </c>
      <c r="AH83" s="201">
        <v>0</v>
      </c>
      <c r="AI83" s="201">
        <v>0</v>
      </c>
      <c r="AJ83" s="201">
        <v>0</v>
      </c>
      <c r="AK83" s="201">
        <v>-34</v>
      </c>
      <c r="AL83" s="201">
        <v>0</v>
      </c>
      <c r="AM83" s="201">
        <v>-77</v>
      </c>
      <c r="AN83" s="201">
        <v>0</v>
      </c>
      <c r="AO83" s="201">
        <v>0</v>
      </c>
      <c r="AP83" s="201">
        <v>0</v>
      </c>
      <c r="AQ83" s="201">
        <v>0</v>
      </c>
      <c r="AR83" s="201">
        <v>22.4</v>
      </c>
      <c r="AS83" s="201">
        <v>0</v>
      </c>
      <c r="AT83" s="201">
        <v>0</v>
      </c>
      <c r="AU83" s="201">
        <v>0.42</v>
      </c>
      <c r="AV83" s="201">
        <v>0</v>
      </c>
      <c r="AW83" s="201">
        <v>0.19</v>
      </c>
      <c r="AX83" s="201">
        <v>0</v>
      </c>
      <c r="AY83" s="201">
        <v>0.19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36.11</v>
      </c>
      <c r="H84" s="201">
        <v>0</v>
      </c>
      <c r="I84" s="201">
        <v>0</v>
      </c>
      <c r="J84" s="201">
        <v>36.97</v>
      </c>
      <c r="K84" s="201">
        <v>20.28</v>
      </c>
      <c r="L84" s="201">
        <v>0.47</v>
      </c>
      <c r="M84" s="201">
        <v>2.63</v>
      </c>
      <c r="N84" s="201">
        <v>2.17</v>
      </c>
      <c r="O84" s="201">
        <v>3.04</v>
      </c>
      <c r="P84" s="201">
        <v>1.1299999999999999</v>
      </c>
      <c r="Q84" s="201">
        <v>0.37</v>
      </c>
      <c r="R84" s="201">
        <v>0.76</v>
      </c>
      <c r="S84" s="201">
        <v>0.49</v>
      </c>
      <c r="T84" s="201">
        <v>0.06</v>
      </c>
      <c r="U84" s="201">
        <v>2.0499999999999998</v>
      </c>
      <c r="V84" s="201">
        <v>0.25</v>
      </c>
      <c r="W84" s="201">
        <v>0.56000000000000005</v>
      </c>
      <c r="X84" s="201">
        <v>2.58</v>
      </c>
      <c r="Y84" s="201">
        <v>0</v>
      </c>
      <c r="Z84" s="201">
        <v>4.8600000000000003</v>
      </c>
      <c r="AA84" s="201">
        <v>1.57</v>
      </c>
      <c r="AB84" s="201">
        <v>0</v>
      </c>
      <c r="AC84" s="201">
        <v>33.22</v>
      </c>
      <c r="AD84" s="201">
        <v>0</v>
      </c>
      <c r="AE84" s="201">
        <v>0</v>
      </c>
      <c r="AF84" s="201">
        <v>0</v>
      </c>
      <c r="AG84" s="201">
        <v>40.32</v>
      </c>
      <c r="AH84" s="201">
        <v>0</v>
      </c>
      <c r="AI84" s="201">
        <v>0</v>
      </c>
      <c r="AJ84" s="201">
        <v>0</v>
      </c>
      <c r="AK84" s="201">
        <v>-34</v>
      </c>
      <c r="AL84" s="201">
        <v>0</v>
      </c>
      <c r="AM84" s="201">
        <v>-150</v>
      </c>
      <c r="AN84" s="201">
        <v>0</v>
      </c>
      <c r="AO84" s="201">
        <v>0</v>
      </c>
      <c r="AP84" s="201">
        <v>0</v>
      </c>
      <c r="AQ84" s="201">
        <v>0</v>
      </c>
      <c r="AR84" s="201">
        <v>22.4</v>
      </c>
      <c r="AS84" s="201">
        <v>0</v>
      </c>
      <c r="AT84" s="201">
        <v>0</v>
      </c>
      <c r="AU84" s="201">
        <v>0.42</v>
      </c>
      <c r="AV84" s="201">
        <v>0</v>
      </c>
      <c r="AW84" s="201">
        <v>0.19</v>
      </c>
      <c r="AX84" s="201">
        <v>0</v>
      </c>
      <c r="AY84" s="201">
        <v>0.19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36.11</v>
      </c>
      <c r="H85" s="201">
        <v>0</v>
      </c>
      <c r="I85" s="201">
        <v>0</v>
      </c>
      <c r="J85" s="201">
        <v>36.97</v>
      </c>
      <c r="K85" s="201">
        <v>20.28</v>
      </c>
      <c r="L85" s="201">
        <v>0.47</v>
      </c>
      <c r="M85" s="201">
        <v>2.63</v>
      </c>
      <c r="N85" s="201">
        <v>2.17</v>
      </c>
      <c r="O85" s="201">
        <v>3.04</v>
      </c>
      <c r="P85" s="201">
        <v>1.1299999999999999</v>
      </c>
      <c r="Q85" s="201">
        <v>0.37</v>
      </c>
      <c r="R85" s="201">
        <v>0.76</v>
      </c>
      <c r="S85" s="201">
        <v>0.49</v>
      </c>
      <c r="T85" s="201">
        <v>0.06</v>
      </c>
      <c r="U85" s="201">
        <v>2.0499999999999998</v>
      </c>
      <c r="V85" s="201">
        <v>0.25</v>
      </c>
      <c r="W85" s="201">
        <v>0.56000000000000005</v>
      </c>
      <c r="X85" s="201">
        <v>2.58</v>
      </c>
      <c r="Y85" s="201">
        <v>0</v>
      </c>
      <c r="Z85" s="201">
        <v>4.8600000000000003</v>
      </c>
      <c r="AA85" s="201">
        <v>1.57</v>
      </c>
      <c r="AB85" s="201">
        <v>0</v>
      </c>
      <c r="AC85" s="201">
        <v>33.22</v>
      </c>
      <c r="AD85" s="201">
        <v>0</v>
      </c>
      <c r="AE85" s="201">
        <v>0</v>
      </c>
      <c r="AF85" s="201">
        <v>0</v>
      </c>
      <c r="AG85" s="201">
        <v>40.32</v>
      </c>
      <c r="AH85" s="201">
        <v>0</v>
      </c>
      <c r="AI85" s="201">
        <v>0</v>
      </c>
      <c r="AJ85" s="201">
        <v>0</v>
      </c>
      <c r="AK85" s="201">
        <v>-34</v>
      </c>
      <c r="AL85" s="201">
        <v>0</v>
      </c>
      <c r="AM85" s="201">
        <v>-199.14</v>
      </c>
      <c r="AN85" s="201">
        <v>0</v>
      </c>
      <c r="AO85" s="201">
        <v>0</v>
      </c>
      <c r="AP85" s="201">
        <v>0</v>
      </c>
      <c r="AQ85" s="201">
        <v>0</v>
      </c>
      <c r="AR85" s="201">
        <v>22.4</v>
      </c>
      <c r="AS85" s="201">
        <v>0</v>
      </c>
      <c r="AT85" s="201">
        <v>0</v>
      </c>
      <c r="AU85" s="201">
        <v>0.42</v>
      </c>
      <c r="AV85" s="201">
        <v>0</v>
      </c>
      <c r="AW85" s="201">
        <v>0.19</v>
      </c>
      <c r="AX85" s="201">
        <v>0</v>
      </c>
      <c r="AY85" s="201">
        <v>0.19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36.11</v>
      </c>
      <c r="H86" s="201">
        <v>0</v>
      </c>
      <c r="I86" s="201">
        <v>0</v>
      </c>
      <c r="J86" s="201">
        <v>36.97</v>
      </c>
      <c r="K86" s="201">
        <v>20.28</v>
      </c>
      <c r="L86" s="201">
        <v>0.47</v>
      </c>
      <c r="M86" s="201">
        <v>2.63</v>
      </c>
      <c r="N86" s="201">
        <v>2.17</v>
      </c>
      <c r="O86" s="201">
        <v>3.04</v>
      </c>
      <c r="P86" s="201">
        <v>1.1299999999999999</v>
      </c>
      <c r="Q86" s="201">
        <v>0.37</v>
      </c>
      <c r="R86" s="201">
        <v>0.76</v>
      </c>
      <c r="S86" s="201">
        <v>0.49</v>
      </c>
      <c r="T86" s="201">
        <v>0.06</v>
      </c>
      <c r="U86" s="201">
        <v>2.0499999999999998</v>
      </c>
      <c r="V86" s="201">
        <v>0.25</v>
      </c>
      <c r="W86" s="201">
        <v>0.56000000000000005</v>
      </c>
      <c r="X86" s="201">
        <v>2.58</v>
      </c>
      <c r="Y86" s="201">
        <v>0</v>
      </c>
      <c r="Z86" s="201">
        <v>4.8600000000000003</v>
      </c>
      <c r="AA86" s="201">
        <v>1.57</v>
      </c>
      <c r="AB86" s="201">
        <v>0</v>
      </c>
      <c r="AC86" s="201">
        <v>33.22</v>
      </c>
      <c r="AD86" s="201">
        <v>0</v>
      </c>
      <c r="AE86" s="201">
        <v>0</v>
      </c>
      <c r="AF86" s="201">
        <v>0</v>
      </c>
      <c r="AG86" s="201">
        <v>42.04</v>
      </c>
      <c r="AH86" s="201">
        <v>0</v>
      </c>
      <c r="AI86" s="201">
        <v>0</v>
      </c>
      <c r="AJ86" s="201">
        <v>0</v>
      </c>
      <c r="AK86" s="201">
        <v>-34</v>
      </c>
      <c r="AL86" s="201">
        <v>0</v>
      </c>
      <c r="AM86" s="201">
        <v>-199.14</v>
      </c>
      <c r="AN86" s="201">
        <v>0</v>
      </c>
      <c r="AO86" s="201">
        <v>0</v>
      </c>
      <c r="AP86" s="201">
        <v>0</v>
      </c>
      <c r="AQ86" s="201">
        <v>0</v>
      </c>
      <c r="AR86" s="201">
        <v>22.4</v>
      </c>
      <c r="AS86" s="201">
        <v>0</v>
      </c>
      <c r="AT86" s="201">
        <v>0</v>
      </c>
      <c r="AU86" s="201">
        <v>0.42</v>
      </c>
      <c r="AV86" s="201">
        <v>0</v>
      </c>
      <c r="AW86" s="201">
        <v>0.19</v>
      </c>
      <c r="AX86" s="201">
        <v>0</v>
      </c>
      <c r="AY86" s="201">
        <v>0.19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36.11</v>
      </c>
      <c r="H87" s="201">
        <v>0</v>
      </c>
      <c r="I87" s="201">
        <v>0</v>
      </c>
      <c r="J87" s="201">
        <v>36.97</v>
      </c>
      <c r="K87" s="201">
        <v>20.28</v>
      </c>
      <c r="L87" s="201">
        <v>0.47</v>
      </c>
      <c r="M87" s="201">
        <v>2.63</v>
      </c>
      <c r="N87" s="201">
        <v>2.17</v>
      </c>
      <c r="O87" s="201">
        <v>3.04</v>
      </c>
      <c r="P87" s="201">
        <v>1.1299999999999999</v>
      </c>
      <c r="Q87" s="201">
        <v>0.37</v>
      </c>
      <c r="R87" s="201">
        <v>0.76</v>
      </c>
      <c r="S87" s="201">
        <v>0.49</v>
      </c>
      <c r="T87" s="201">
        <v>0.06</v>
      </c>
      <c r="U87" s="201">
        <v>2.0499999999999998</v>
      </c>
      <c r="V87" s="201">
        <v>0.25</v>
      </c>
      <c r="W87" s="201">
        <v>0.56000000000000005</v>
      </c>
      <c r="X87" s="201">
        <v>2.58</v>
      </c>
      <c r="Y87" s="201">
        <v>0</v>
      </c>
      <c r="Z87" s="201">
        <v>4.8600000000000003</v>
      </c>
      <c r="AA87" s="201">
        <v>1.57</v>
      </c>
      <c r="AB87" s="201">
        <v>0</v>
      </c>
      <c r="AC87" s="201">
        <v>33.22</v>
      </c>
      <c r="AD87" s="201">
        <v>0</v>
      </c>
      <c r="AE87" s="201">
        <v>0</v>
      </c>
      <c r="AF87" s="201">
        <v>0</v>
      </c>
      <c r="AG87" s="201">
        <v>42.04</v>
      </c>
      <c r="AH87" s="201">
        <v>0</v>
      </c>
      <c r="AI87" s="201">
        <v>0</v>
      </c>
      <c r="AJ87" s="201">
        <v>0</v>
      </c>
      <c r="AK87" s="201">
        <v>-0.35</v>
      </c>
      <c r="AL87" s="201">
        <v>0</v>
      </c>
      <c r="AM87" s="201">
        <v>-187.07</v>
      </c>
      <c r="AN87" s="201">
        <v>0</v>
      </c>
      <c r="AO87" s="201">
        <v>0</v>
      </c>
      <c r="AP87" s="201">
        <v>0</v>
      </c>
      <c r="AQ87" s="201">
        <v>0</v>
      </c>
      <c r="AR87" s="201">
        <v>22.4</v>
      </c>
      <c r="AS87" s="201">
        <v>0</v>
      </c>
      <c r="AT87" s="201">
        <v>0</v>
      </c>
      <c r="AU87" s="201">
        <v>0.42</v>
      </c>
      <c r="AV87" s="201">
        <v>0</v>
      </c>
      <c r="AW87" s="201">
        <v>0.19</v>
      </c>
      <c r="AX87" s="201">
        <v>0</v>
      </c>
      <c r="AY87" s="201">
        <v>0.19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36.11</v>
      </c>
      <c r="H88" s="201">
        <v>0</v>
      </c>
      <c r="I88" s="201">
        <v>0</v>
      </c>
      <c r="J88" s="201">
        <v>36.97</v>
      </c>
      <c r="K88" s="201">
        <v>20.28</v>
      </c>
      <c r="L88" s="201">
        <v>0.47</v>
      </c>
      <c r="M88" s="201">
        <v>2.63</v>
      </c>
      <c r="N88" s="201">
        <v>2.17</v>
      </c>
      <c r="O88" s="201">
        <v>3.04</v>
      </c>
      <c r="P88" s="201">
        <v>1.1299999999999999</v>
      </c>
      <c r="Q88" s="201">
        <v>0.37</v>
      </c>
      <c r="R88" s="201">
        <v>0.76</v>
      </c>
      <c r="S88" s="201">
        <v>0.49</v>
      </c>
      <c r="T88" s="201">
        <v>0.06</v>
      </c>
      <c r="U88" s="201">
        <v>2.0499999999999998</v>
      </c>
      <c r="V88" s="201">
        <v>0.25</v>
      </c>
      <c r="W88" s="201">
        <v>0.56000000000000005</v>
      </c>
      <c r="X88" s="201">
        <v>2.58</v>
      </c>
      <c r="Y88" s="201">
        <v>0</v>
      </c>
      <c r="Z88" s="201">
        <v>4.8600000000000003</v>
      </c>
      <c r="AA88" s="201">
        <v>1.57</v>
      </c>
      <c r="AB88" s="201">
        <v>0</v>
      </c>
      <c r="AC88" s="201">
        <v>33.22</v>
      </c>
      <c r="AD88" s="201">
        <v>0</v>
      </c>
      <c r="AE88" s="201">
        <v>0</v>
      </c>
      <c r="AF88" s="201">
        <v>0</v>
      </c>
      <c r="AG88" s="201">
        <v>42.04</v>
      </c>
      <c r="AH88" s="201">
        <v>0</v>
      </c>
      <c r="AI88" s="201">
        <v>0</v>
      </c>
      <c r="AJ88" s="201">
        <v>0</v>
      </c>
      <c r="AK88" s="201">
        <v>-0.35</v>
      </c>
      <c r="AL88" s="201">
        <v>0</v>
      </c>
      <c r="AM88" s="201">
        <v>-187.07</v>
      </c>
      <c r="AN88" s="201">
        <v>0</v>
      </c>
      <c r="AO88" s="201">
        <v>0</v>
      </c>
      <c r="AP88" s="201">
        <v>0</v>
      </c>
      <c r="AQ88" s="201">
        <v>0</v>
      </c>
      <c r="AR88" s="201">
        <v>22.4</v>
      </c>
      <c r="AS88" s="201">
        <v>0</v>
      </c>
      <c r="AT88" s="201">
        <v>0</v>
      </c>
      <c r="AU88" s="201">
        <v>0.42</v>
      </c>
      <c r="AV88" s="201">
        <v>0</v>
      </c>
      <c r="AW88" s="201">
        <v>0.19</v>
      </c>
      <c r="AX88" s="201">
        <v>0</v>
      </c>
      <c r="AY88" s="201">
        <v>0.19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36.11</v>
      </c>
      <c r="H89" s="201">
        <v>0</v>
      </c>
      <c r="I89" s="201">
        <v>0</v>
      </c>
      <c r="J89" s="201">
        <v>36.97</v>
      </c>
      <c r="K89" s="201">
        <v>20.28</v>
      </c>
      <c r="L89" s="201">
        <v>0.47</v>
      </c>
      <c r="M89" s="201">
        <v>2.63</v>
      </c>
      <c r="N89" s="201">
        <v>2.17</v>
      </c>
      <c r="O89" s="201">
        <v>3.04</v>
      </c>
      <c r="P89" s="201">
        <v>1.1299999999999999</v>
      </c>
      <c r="Q89" s="201">
        <v>0.37</v>
      </c>
      <c r="R89" s="201">
        <v>0.76</v>
      </c>
      <c r="S89" s="201">
        <v>0.49</v>
      </c>
      <c r="T89" s="201">
        <v>0.06</v>
      </c>
      <c r="U89" s="201">
        <v>2.0499999999999998</v>
      </c>
      <c r="V89" s="201">
        <v>0.25</v>
      </c>
      <c r="W89" s="201">
        <v>0.56000000000000005</v>
      </c>
      <c r="X89" s="201">
        <v>2.58</v>
      </c>
      <c r="Y89" s="201">
        <v>0</v>
      </c>
      <c r="Z89" s="201">
        <v>4.8600000000000003</v>
      </c>
      <c r="AA89" s="201">
        <v>1.57</v>
      </c>
      <c r="AB89" s="201">
        <v>0</v>
      </c>
      <c r="AC89" s="201">
        <v>33.22</v>
      </c>
      <c r="AD89" s="201">
        <v>0</v>
      </c>
      <c r="AE89" s="201">
        <v>0</v>
      </c>
      <c r="AF89" s="201">
        <v>0</v>
      </c>
      <c r="AG89" s="201">
        <v>42.04</v>
      </c>
      <c r="AH89" s="201">
        <v>0</v>
      </c>
      <c r="AI89" s="201">
        <v>0</v>
      </c>
      <c r="AJ89" s="201">
        <v>0</v>
      </c>
      <c r="AK89" s="201">
        <v>-0.35</v>
      </c>
      <c r="AL89" s="201">
        <v>0</v>
      </c>
      <c r="AM89" s="201">
        <v>-187.07</v>
      </c>
      <c r="AN89" s="201">
        <v>0</v>
      </c>
      <c r="AO89" s="201">
        <v>0</v>
      </c>
      <c r="AP89" s="201">
        <v>0</v>
      </c>
      <c r="AQ89" s="201">
        <v>0</v>
      </c>
      <c r="AR89" s="201">
        <v>22.4</v>
      </c>
      <c r="AS89" s="201">
        <v>0</v>
      </c>
      <c r="AT89" s="201">
        <v>0</v>
      </c>
      <c r="AU89" s="201">
        <v>0.42</v>
      </c>
      <c r="AV89" s="201">
        <v>0</v>
      </c>
      <c r="AW89" s="201">
        <v>0.19</v>
      </c>
      <c r="AX89" s="201">
        <v>0</v>
      </c>
      <c r="AY89" s="201">
        <v>0.19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36.11</v>
      </c>
      <c r="H90" s="201">
        <v>0</v>
      </c>
      <c r="I90" s="201">
        <v>0</v>
      </c>
      <c r="J90" s="201">
        <v>36.97</v>
      </c>
      <c r="K90" s="201">
        <v>20.28</v>
      </c>
      <c r="L90" s="201">
        <v>0.47</v>
      </c>
      <c r="M90" s="201">
        <v>2.63</v>
      </c>
      <c r="N90" s="201">
        <v>2.17</v>
      </c>
      <c r="O90" s="201">
        <v>3.04</v>
      </c>
      <c r="P90" s="201">
        <v>1.1299999999999999</v>
      </c>
      <c r="Q90" s="201">
        <v>0.37</v>
      </c>
      <c r="R90" s="201">
        <v>0.76</v>
      </c>
      <c r="S90" s="201">
        <v>0.49</v>
      </c>
      <c r="T90" s="201">
        <v>0.06</v>
      </c>
      <c r="U90" s="201">
        <v>2.0499999999999998</v>
      </c>
      <c r="V90" s="201">
        <v>0.25</v>
      </c>
      <c r="W90" s="201">
        <v>0.56000000000000005</v>
      </c>
      <c r="X90" s="201">
        <v>2.58</v>
      </c>
      <c r="Y90" s="201">
        <v>0</v>
      </c>
      <c r="Z90" s="201">
        <v>4.8600000000000003</v>
      </c>
      <c r="AA90" s="201">
        <v>1.57</v>
      </c>
      <c r="AB90" s="201">
        <v>0</v>
      </c>
      <c r="AC90" s="201">
        <v>33.22</v>
      </c>
      <c r="AD90" s="201">
        <v>0</v>
      </c>
      <c r="AE90" s="201">
        <v>0</v>
      </c>
      <c r="AF90" s="201">
        <v>0</v>
      </c>
      <c r="AG90" s="201">
        <v>42.04</v>
      </c>
      <c r="AH90" s="201">
        <v>0</v>
      </c>
      <c r="AI90" s="201">
        <v>0</v>
      </c>
      <c r="AJ90" s="201">
        <v>0</v>
      </c>
      <c r="AK90" s="201">
        <v>-0.35</v>
      </c>
      <c r="AL90" s="201">
        <v>0</v>
      </c>
      <c r="AM90" s="201">
        <v>-187.07</v>
      </c>
      <c r="AN90" s="201">
        <v>0</v>
      </c>
      <c r="AO90" s="201">
        <v>0</v>
      </c>
      <c r="AP90" s="201">
        <v>0</v>
      </c>
      <c r="AQ90" s="201">
        <v>0</v>
      </c>
      <c r="AR90" s="201">
        <v>22.4</v>
      </c>
      <c r="AS90" s="201">
        <v>0</v>
      </c>
      <c r="AT90" s="201">
        <v>0</v>
      </c>
      <c r="AU90" s="201">
        <v>0.42</v>
      </c>
      <c r="AV90" s="201">
        <v>0</v>
      </c>
      <c r="AW90" s="201">
        <v>0.19</v>
      </c>
      <c r="AX90" s="201">
        <v>0</v>
      </c>
      <c r="AY90" s="201">
        <v>0.19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36.11</v>
      </c>
      <c r="H91" s="201">
        <v>0</v>
      </c>
      <c r="I91" s="201">
        <v>0</v>
      </c>
      <c r="J91" s="201">
        <v>36.97</v>
      </c>
      <c r="K91" s="201">
        <v>20.28</v>
      </c>
      <c r="L91" s="201">
        <v>0.47</v>
      </c>
      <c r="M91" s="201">
        <v>2.63</v>
      </c>
      <c r="N91" s="201">
        <v>2.17</v>
      </c>
      <c r="O91" s="201">
        <v>3.04</v>
      </c>
      <c r="P91" s="201">
        <v>1.1299999999999999</v>
      </c>
      <c r="Q91" s="201">
        <v>0.37</v>
      </c>
      <c r="R91" s="201">
        <v>0.76</v>
      </c>
      <c r="S91" s="201">
        <v>0.49</v>
      </c>
      <c r="T91" s="201">
        <v>0.06</v>
      </c>
      <c r="U91" s="201">
        <v>2.0499999999999998</v>
      </c>
      <c r="V91" s="201">
        <v>0.25</v>
      </c>
      <c r="W91" s="201">
        <v>0.56000000000000005</v>
      </c>
      <c r="X91" s="201">
        <v>2.58</v>
      </c>
      <c r="Y91" s="201">
        <v>0</v>
      </c>
      <c r="Z91" s="201">
        <v>4.8600000000000003</v>
      </c>
      <c r="AA91" s="201">
        <v>1.57</v>
      </c>
      <c r="AB91" s="201">
        <v>0</v>
      </c>
      <c r="AC91" s="201">
        <v>33.22</v>
      </c>
      <c r="AD91" s="201">
        <v>0</v>
      </c>
      <c r="AE91" s="201">
        <v>0</v>
      </c>
      <c r="AF91" s="201">
        <v>0</v>
      </c>
      <c r="AG91" s="201">
        <v>42.04</v>
      </c>
      <c r="AH91" s="201">
        <v>0</v>
      </c>
      <c r="AI91" s="201">
        <v>0</v>
      </c>
      <c r="AJ91" s="201">
        <v>0</v>
      </c>
      <c r="AK91" s="201">
        <v>-0.35</v>
      </c>
      <c r="AL91" s="201">
        <v>0</v>
      </c>
      <c r="AM91" s="201">
        <v>-187.07</v>
      </c>
      <c r="AN91" s="201">
        <v>0</v>
      </c>
      <c r="AO91" s="201">
        <v>0</v>
      </c>
      <c r="AP91" s="201">
        <v>0</v>
      </c>
      <c r="AQ91" s="201">
        <v>0</v>
      </c>
      <c r="AR91" s="201">
        <v>22.99</v>
      </c>
      <c r="AS91" s="201">
        <v>0</v>
      </c>
      <c r="AT91" s="201">
        <v>0</v>
      </c>
      <c r="AU91" s="201">
        <v>0.42</v>
      </c>
      <c r="AV91" s="201">
        <v>0</v>
      </c>
      <c r="AW91" s="201">
        <v>0.19</v>
      </c>
      <c r="AX91" s="201">
        <v>0</v>
      </c>
      <c r="AY91" s="201">
        <v>0.19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36.11</v>
      </c>
      <c r="H92" s="201">
        <v>0</v>
      </c>
      <c r="I92" s="201">
        <v>0</v>
      </c>
      <c r="J92" s="201">
        <v>36.97</v>
      </c>
      <c r="K92" s="201">
        <v>20.28</v>
      </c>
      <c r="L92" s="201">
        <v>0.47</v>
      </c>
      <c r="M92" s="201">
        <v>2.63</v>
      </c>
      <c r="N92" s="201">
        <v>2.17</v>
      </c>
      <c r="O92" s="201">
        <v>3.04</v>
      </c>
      <c r="P92" s="201">
        <v>1.1299999999999999</v>
      </c>
      <c r="Q92" s="201">
        <v>0.37</v>
      </c>
      <c r="R92" s="201">
        <v>0.76</v>
      </c>
      <c r="S92" s="201">
        <v>0.49</v>
      </c>
      <c r="T92" s="201">
        <v>0.06</v>
      </c>
      <c r="U92" s="201">
        <v>2.0499999999999998</v>
      </c>
      <c r="V92" s="201">
        <v>0.25</v>
      </c>
      <c r="W92" s="201">
        <v>0.56000000000000005</v>
      </c>
      <c r="X92" s="201">
        <v>2.58</v>
      </c>
      <c r="Y92" s="201">
        <v>0</v>
      </c>
      <c r="Z92" s="201">
        <v>4.8600000000000003</v>
      </c>
      <c r="AA92" s="201">
        <v>1.57</v>
      </c>
      <c r="AB92" s="201">
        <v>0</v>
      </c>
      <c r="AC92" s="201">
        <v>33.22</v>
      </c>
      <c r="AD92" s="201">
        <v>0</v>
      </c>
      <c r="AE92" s="201">
        <v>0</v>
      </c>
      <c r="AF92" s="201">
        <v>0</v>
      </c>
      <c r="AG92" s="201">
        <v>42.04</v>
      </c>
      <c r="AH92" s="201">
        <v>0</v>
      </c>
      <c r="AI92" s="201">
        <v>0</v>
      </c>
      <c r="AJ92" s="201">
        <v>0</v>
      </c>
      <c r="AK92" s="201">
        <v>-0.35</v>
      </c>
      <c r="AL92" s="201">
        <v>0</v>
      </c>
      <c r="AM92" s="201">
        <v>-187.07</v>
      </c>
      <c r="AN92" s="201">
        <v>0</v>
      </c>
      <c r="AO92" s="201">
        <v>0</v>
      </c>
      <c r="AP92" s="201">
        <v>0</v>
      </c>
      <c r="AQ92" s="201">
        <v>0</v>
      </c>
      <c r="AR92" s="201">
        <v>22.99</v>
      </c>
      <c r="AS92" s="201">
        <v>0</v>
      </c>
      <c r="AT92" s="201">
        <v>0</v>
      </c>
      <c r="AU92" s="201">
        <v>0.42</v>
      </c>
      <c r="AV92" s="201">
        <v>0</v>
      </c>
      <c r="AW92" s="201">
        <v>0.19</v>
      </c>
      <c r="AX92" s="201">
        <v>0</v>
      </c>
      <c r="AY92" s="201">
        <v>0.19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36.11</v>
      </c>
      <c r="H93" s="201">
        <v>0</v>
      </c>
      <c r="I93" s="201">
        <v>0</v>
      </c>
      <c r="J93" s="201">
        <v>36.97</v>
      </c>
      <c r="K93" s="201">
        <v>20.28</v>
      </c>
      <c r="L93" s="201">
        <v>0.47</v>
      </c>
      <c r="M93" s="201">
        <v>2.63</v>
      </c>
      <c r="N93" s="201">
        <v>2.17</v>
      </c>
      <c r="O93" s="201">
        <v>3.04</v>
      </c>
      <c r="P93" s="201">
        <v>1.1299999999999999</v>
      </c>
      <c r="Q93" s="201">
        <v>0.37</v>
      </c>
      <c r="R93" s="201">
        <v>0.76</v>
      </c>
      <c r="S93" s="201">
        <v>0.49</v>
      </c>
      <c r="T93" s="201">
        <v>0.06</v>
      </c>
      <c r="U93" s="201">
        <v>2.0499999999999998</v>
      </c>
      <c r="V93" s="201">
        <v>0.25</v>
      </c>
      <c r="W93" s="201">
        <v>0.56000000000000005</v>
      </c>
      <c r="X93" s="201">
        <v>2.58</v>
      </c>
      <c r="Y93" s="201">
        <v>0</v>
      </c>
      <c r="Z93" s="201">
        <v>4.8600000000000003</v>
      </c>
      <c r="AA93" s="201">
        <v>1.57</v>
      </c>
      <c r="AB93" s="201">
        <v>0</v>
      </c>
      <c r="AC93" s="201">
        <v>33.22</v>
      </c>
      <c r="AD93" s="201">
        <v>0</v>
      </c>
      <c r="AE93" s="201">
        <v>0</v>
      </c>
      <c r="AF93" s="201">
        <v>0</v>
      </c>
      <c r="AG93" s="201">
        <v>42.04</v>
      </c>
      <c r="AH93" s="201">
        <v>0</v>
      </c>
      <c r="AI93" s="201">
        <v>0</v>
      </c>
      <c r="AJ93" s="201">
        <v>0</v>
      </c>
      <c r="AK93" s="201">
        <v>-0.35</v>
      </c>
      <c r="AL93" s="201">
        <v>0</v>
      </c>
      <c r="AM93" s="201">
        <v>-179.35</v>
      </c>
      <c r="AN93" s="201">
        <v>0</v>
      </c>
      <c r="AO93" s="201">
        <v>0</v>
      </c>
      <c r="AP93" s="201">
        <v>0</v>
      </c>
      <c r="AQ93" s="201">
        <v>0</v>
      </c>
      <c r="AR93" s="201">
        <v>22.99</v>
      </c>
      <c r="AS93" s="201">
        <v>0</v>
      </c>
      <c r="AT93" s="201">
        <v>0</v>
      </c>
      <c r="AU93" s="201">
        <v>0.42</v>
      </c>
      <c r="AV93" s="201">
        <v>0</v>
      </c>
      <c r="AW93" s="201">
        <v>0.19</v>
      </c>
      <c r="AX93" s="201">
        <v>0</v>
      </c>
      <c r="AY93" s="201">
        <v>0.19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36.11</v>
      </c>
      <c r="H94" s="201">
        <v>0</v>
      </c>
      <c r="I94" s="201">
        <v>0</v>
      </c>
      <c r="J94" s="201">
        <v>36.97</v>
      </c>
      <c r="K94" s="201">
        <v>20.28</v>
      </c>
      <c r="L94" s="201">
        <v>0.47</v>
      </c>
      <c r="M94" s="201">
        <v>2.63</v>
      </c>
      <c r="N94" s="201">
        <v>2.17</v>
      </c>
      <c r="O94" s="201">
        <v>3.04</v>
      </c>
      <c r="P94" s="201">
        <v>1.1299999999999999</v>
      </c>
      <c r="Q94" s="201">
        <v>0.37</v>
      </c>
      <c r="R94" s="201">
        <v>0.76</v>
      </c>
      <c r="S94" s="201">
        <v>0.49</v>
      </c>
      <c r="T94" s="201">
        <v>0.06</v>
      </c>
      <c r="U94" s="201">
        <v>2.0499999999999998</v>
      </c>
      <c r="V94" s="201">
        <v>0.25</v>
      </c>
      <c r="W94" s="201">
        <v>0.56000000000000005</v>
      </c>
      <c r="X94" s="201">
        <v>2.58</v>
      </c>
      <c r="Y94" s="201">
        <v>0</v>
      </c>
      <c r="Z94" s="201">
        <v>4.8600000000000003</v>
      </c>
      <c r="AA94" s="201">
        <v>1.57</v>
      </c>
      <c r="AB94" s="201">
        <v>0</v>
      </c>
      <c r="AC94" s="201">
        <v>33.22</v>
      </c>
      <c r="AD94" s="201">
        <v>0</v>
      </c>
      <c r="AE94" s="201">
        <v>0</v>
      </c>
      <c r="AF94" s="201">
        <v>0</v>
      </c>
      <c r="AG94" s="201">
        <v>42.04</v>
      </c>
      <c r="AH94" s="201">
        <v>0</v>
      </c>
      <c r="AI94" s="201">
        <v>0</v>
      </c>
      <c r="AJ94" s="201">
        <v>0</v>
      </c>
      <c r="AK94" s="201">
        <v>-0.35</v>
      </c>
      <c r="AL94" s="201">
        <v>0</v>
      </c>
      <c r="AM94" s="201">
        <v>-179.35</v>
      </c>
      <c r="AN94" s="201">
        <v>0</v>
      </c>
      <c r="AO94" s="201">
        <v>0</v>
      </c>
      <c r="AP94" s="201">
        <v>0</v>
      </c>
      <c r="AQ94" s="201">
        <v>0</v>
      </c>
      <c r="AR94" s="201">
        <v>22.99</v>
      </c>
      <c r="AS94" s="201">
        <v>0</v>
      </c>
      <c r="AT94" s="201">
        <v>0</v>
      </c>
      <c r="AU94" s="201">
        <v>0.42</v>
      </c>
      <c r="AV94" s="201">
        <v>0</v>
      </c>
      <c r="AW94" s="201">
        <v>0.19</v>
      </c>
      <c r="AX94" s="201">
        <v>0</v>
      </c>
      <c r="AY94" s="201">
        <v>0.19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36.11</v>
      </c>
      <c r="H95" s="201">
        <v>0</v>
      </c>
      <c r="I95" s="201">
        <v>0</v>
      </c>
      <c r="J95" s="201">
        <v>36.97</v>
      </c>
      <c r="K95" s="201">
        <v>20.28</v>
      </c>
      <c r="L95" s="201">
        <v>0.47</v>
      </c>
      <c r="M95" s="201">
        <v>2.63</v>
      </c>
      <c r="N95" s="201">
        <v>2.17</v>
      </c>
      <c r="O95" s="201">
        <v>3.04</v>
      </c>
      <c r="P95" s="201">
        <v>1.1299999999999999</v>
      </c>
      <c r="Q95" s="201">
        <v>0.37</v>
      </c>
      <c r="R95" s="201">
        <v>0.76</v>
      </c>
      <c r="S95" s="201">
        <v>0.49</v>
      </c>
      <c r="T95" s="201">
        <v>0.06</v>
      </c>
      <c r="U95" s="201">
        <v>2.0499999999999998</v>
      </c>
      <c r="V95" s="201">
        <v>0.25</v>
      </c>
      <c r="W95" s="201">
        <v>0.56000000000000005</v>
      </c>
      <c r="X95" s="201">
        <v>2.58</v>
      </c>
      <c r="Y95" s="201">
        <v>0</v>
      </c>
      <c r="Z95" s="201">
        <v>4.8600000000000003</v>
      </c>
      <c r="AA95" s="201">
        <v>1.57</v>
      </c>
      <c r="AB95" s="201">
        <v>0</v>
      </c>
      <c r="AC95" s="201">
        <v>33.22</v>
      </c>
      <c r="AD95" s="201">
        <v>0</v>
      </c>
      <c r="AE95" s="201">
        <v>0</v>
      </c>
      <c r="AF95" s="201">
        <v>0</v>
      </c>
      <c r="AG95" s="201">
        <v>42.04</v>
      </c>
      <c r="AH95" s="201">
        <v>0</v>
      </c>
      <c r="AI95" s="201">
        <v>0</v>
      </c>
      <c r="AJ95" s="201">
        <v>0</v>
      </c>
      <c r="AK95" s="201">
        <v>-0.35</v>
      </c>
      <c r="AL95" s="201">
        <v>0</v>
      </c>
      <c r="AM95" s="201">
        <v>-179.35</v>
      </c>
      <c r="AN95" s="201">
        <v>0</v>
      </c>
      <c r="AO95" s="201">
        <v>0</v>
      </c>
      <c r="AP95" s="201">
        <v>0</v>
      </c>
      <c r="AQ95" s="201">
        <v>0</v>
      </c>
      <c r="AR95" s="201">
        <v>23.28</v>
      </c>
      <c r="AS95" s="201">
        <v>0</v>
      </c>
      <c r="AT95" s="201">
        <v>0</v>
      </c>
      <c r="AU95" s="201">
        <v>0.42</v>
      </c>
      <c r="AV95" s="201">
        <v>0</v>
      </c>
      <c r="AW95" s="201">
        <v>0.19</v>
      </c>
      <c r="AX95" s="201">
        <v>0</v>
      </c>
      <c r="AY95" s="201">
        <v>0.19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36.11</v>
      </c>
      <c r="H96" s="201">
        <v>0</v>
      </c>
      <c r="I96" s="201">
        <v>0</v>
      </c>
      <c r="J96" s="201">
        <v>36.97</v>
      </c>
      <c r="K96" s="201">
        <v>20.28</v>
      </c>
      <c r="L96" s="201">
        <v>0.47</v>
      </c>
      <c r="M96" s="201">
        <v>2.63</v>
      </c>
      <c r="N96" s="201">
        <v>2.17</v>
      </c>
      <c r="O96" s="201">
        <v>3.04</v>
      </c>
      <c r="P96" s="201">
        <v>1.1299999999999999</v>
      </c>
      <c r="Q96" s="201">
        <v>0.37</v>
      </c>
      <c r="R96" s="201">
        <v>0.76</v>
      </c>
      <c r="S96" s="201">
        <v>0.49</v>
      </c>
      <c r="T96" s="201">
        <v>0.06</v>
      </c>
      <c r="U96" s="201">
        <v>2.0499999999999998</v>
      </c>
      <c r="V96" s="201">
        <v>0.25</v>
      </c>
      <c r="W96" s="201">
        <v>0.56000000000000005</v>
      </c>
      <c r="X96" s="201">
        <v>2.58</v>
      </c>
      <c r="Y96" s="201">
        <v>0</v>
      </c>
      <c r="Z96" s="201">
        <v>4.8600000000000003</v>
      </c>
      <c r="AA96" s="201">
        <v>1.57</v>
      </c>
      <c r="AB96" s="201">
        <v>0</v>
      </c>
      <c r="AC96" s="201">
        <v>33.22</v>
      </c>
      <c r="AD96" s="201">
        <v>0</v>
      </c>
      <c r="AE96" s="201">
        <v>0</v>
      </c>
      <c r="AF96" s="201">
        <v>0</v>
      </c>
      <c r="AG96" s="201">
        <v>42.04</v>
      </c>
      <c r="AH96" s="201">
        <v>0</v>
      </c>
      <c r="AI96" s="201">
        <v>0</v>
      </c>
      <c r="AJ96" s="201">
        <v>0</v>
      </c>
      <c r="AK96" s="201">
        <v>-0.35</v>
      </c>
      <c r="AL96" s="201">
        <v>0</v>
      </c>
      <c r="AM96" s="201">
        <v>-179.35</v>
      </c>
      <c r="AN96" s="201">
        <v>0</v>
      </c>
      <c r="AO96" s="201">
        <v>0</v>
      </c>
      <c r="AP96" s="201">
        <v>0</v>
      </c>
      <c r="AQ96" s="201">
        <v>0</v>
      </c>
      <c r="AR96" s="201">
        <v>23.28</v>
      </c>
      <c r="AS96" s="201">
        <v>0</v>
      </c>
      <c r="AT96" s="201">
        <v>0</v>
      </c>
      <c r="AU96" s="201">
        <v>0.42</v>
      </c>
      <c r="AV96" s="201">
        <v>0</v>
      </c>
      <c r="AW96" s="201">
        <v>0.19</v>
      </c>
      <c r="AX96" s="201">
        <v>0</v>
      </c>
      <c r="AY96" s="201">
        <v>0.19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36.11</v>
      </c>
      <c r="H97" s="201">
        <v>0</v>
      </c>
      <c r="I97" s="201">
        <v>0</v>
      </c>
      <c r="J97" s="201">
        <v>36.97</v>
      </c>
      <c r="K97" s="201">
        <v>20.28</v>
      </c>
      <c r="L97" s="201">
        <v>0.47</v>
      </c>
      <c r="M97" s="201">
        <v>2.63</v>
      </c>
      <c r="N97" s="201">
        <v>2.17</v>
      </c>
      <c r="O97" s="201">
        <v>3.04</v>
      </c>
      <c r="P97" s="201">
        <v>1.1299999999999999</v>
      </c>
      <c r="Q97" s="201">
        <v>0.37</v>
      </c>
      <c r="R97" s="201">
        <v>0.76</v>
      </c>
      <c r="S97" s="201">
        <v>0.49</v>
      </c>
      <c r="T97" s="201">
        <v>0.06</v>
      </c>
      <c r="U97" s="201">
        <v>2.0499999999999998</v>
      </c>
      <c r="V97" s="201">
        <v>0.25</v>
      </c>
      <c r="W97" s="201">
        <v>0.56000000000000005</v>
      </c>
      <c r="X97" s="201">
        <v>-9.3000000000000007</v>
      </c>
      <c r="Y97" s="201">
        <v>0</v>
      </c>
      <c r="Z97" s="201">
        <v>4.8600000000000003</v>
      </c>
      <c r="AA97" s="201">
        <v>1.57</v>
      </c>
      <c r="AB97" s="201">
        <v>0</v>
      </c>
      <c r="AC97" s="201">
        <v>33.22</v>
      </c>
      <c r="AD97" s="201">
        <v>0</v>
      </c>
      <c r="AE97" s="201">
        <v>0</v>
      </c>
      <c r="AF97" s="201">
        <v>0</v>
      </c>
      <c r="AG97" s="201">
        <v>42.04</v>
      </c>
      <c r="AH97" s="201">
        <v>0</v>
      </c>
      <c r="AI97" s="201">
        <v>0</v>
      </c>
      <c r="AJ97" s="201">
        <v>0</v>
      </c>
      <c r="AK97" s="201">
        <v>-0.35</v>
      </c>
      <c r="AL97" s="201">
        <v>0</v>
      </c>
      <c r="AM97" s="201">
        <v>-179.35</v>
      </c>
      <c r="AN97" s="201">
        <v>0</v>
      </c>
      <c r="AO97" s="201">
        <v>0</v>
      </c>
      <c r="AP97" s="201">
        <v>0</v>
      </c>
      <c r="AQ97" s="201">
        <v>0</v>
      </c>
      <c r="AR97" s="201">
        <v>23.28</v>
      </c>
      <c r="AS97" s="201">
        <v>0</v>
      </c>
      <c r="AT97" s="201">
        <v>0</v>
      </c>
      <c r="AU97" s="201">
        <v>0.42</v>
      </c>
      <c r="AV97" s="201">
        <v>0</v>
      </c>
      <c r="AW97" s="201">
        <v>0.19</v>
      </c>
      <c r="AX97" s="201">
        <v>0</v>
      </c>
      <c r="AY97" s="201">
        <v>0.19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36.11</v>
      </c>
      <c r="H98" s="201">
        <v>0</v>
      </c>
      <c r="I98" s="201">
        <v>0</v>
      </c>
      <c r="J98" s="201">
        <v>36.97</v>
      </c>
      <c r="K98" s="201">
        <v>20.28</v>
      </c>
      <c r="L98" s="201">
        <v>0.47</v>
      </c>
      <c r="M98" s="201">
        <v>2.63</v>
      </c>
      <c r="N98" s="201">
        <v>2.17</v>
      </c>
      <c r="O98" s="201">
        <v>3.04</v>
      </c>
      <c r="P98" s="201">
        <v>1.1299999999999999</v>
      </c>
      <c r="Q98" s="201">
        <v>0.37</v>
      </c>
      <c r="R98" s="201">
        <v>0.76</v>
      </c>
      <c r="S98" s="201">
        <v>0.49</v>
      </c>
      <c r="T98" s="201">
        <v>0.06</v>
      </c>
      <c r="U98" s="201">
        <v>2.0499999999999998</v>
      </c>
      <c r="V98" s="201">
        <v>0.25</v>
      </c>
      <c r="W98" s="201">
        <v>0.56000000000000005</v>
      </c>
      <c r="X98" s="201">
        <v>-9.3000000000000007</v>
      </c>
      <c r="Y98" s="201">
        <v>0</v>
      </c>
      <c r="Z98" s="201">
        <v>4.8600000000000003</v>
      </c>
      <c r="AA98" s="201">
        <v>1.57</v>
      </c>
      <c r="AB98" s="201">
        <v>0</v>
      </c>
      <c r="AC98" s="201">
        <v>33.22</v>
      </c>
      <c r="AD98" s="201">
        <v>0</v>
      </c>
      <c r="AE98" s="201">
        <v>0</v>
      </c>
      <c r="AF98" s="201">
        <v>0</v>
      </c>
      <c r="AG98" s="201">
        <v>42.04</v>
      </c>
      <c r="AH98" s="201">
        <v>0</v>
      </c>
      <c r="AI98" s="201">
        <v>0</v>
      </c>
      <c r="AJ98" s="201">
        <v>0</v>
      </c>
      <c r="AK98" s="201">
        <v>-0.35</v>
      </c>
      <c r="AL98" s="201">
        <v>0</v>
      </c>
      <c r="AM98" s="201">
        <v>-179.35</v>
      </c>
      <c r="AN98" s="201">
        <v>0</v>
      </c>
      <c r="AO98" s="201">
        <v>0</v>
      </c>
      <c r="AP98" s="201">
        <v>0</v>
      </c>
      <c r="AQ98" s="201">
        <v>0</v>
      </c>
      <c r="AR98" s="201">
        <v>23.28</v>
      </c>
      <c r="AS98" s="201">
        <v>0</v>
      </c>
      <c r="AT98" s="201">
        <v>0</v>
      </c>
      <c r="AU98" s="201">
        <v>0.42</v>
      </c>
      <c r="AV98" s="201">
        <v>0</v>
      </c>
      <c r="AW98" s="201">
        <v>0.19</v>
      </c>
      <c r="AX98" s="201">
        <v>0</v>
      </c>
      <c r="AY98" s="201">
        <v>0.19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0.87415000000000076</v>
      </c>
      <c r="H99">
        <f t="shared" si="0"/>
        <v>0</v>
      </c>
      <c r="I99">
        <f t="shared" si="0"/>
        <v>0</v>
      </c>
      <c r="J99">
        <f t="shared" si="0"/>
        <v>0.88784249999999776</v>
      </c>
      <c r="K99">
        <f t="shared" si="0"/>
        <v>3.7719775000000069</v>
      </c>
      <c r="L99">
        <f t="shared" si="0"/>
        <v>0.14747500000000013</v>
      </c>
      <c r="M99">
        <f t="shared" si="0"/>
        <v>0.16321999999999998</v>
      </c>
      <c r="N99">
        <f t="shared" si="0"/>
        <v>0.13506499999999996</v>
      </c>
      <c r="O99">
        <f t="shared" si="0"/>
        <v>0.18886999999999954</v>
      </c>
      <c r="P99">
        <f t="shared" si="0"/>
        <v>6.726499999999995E-2</v>
      </c>
      <c r="Q99">
        <f t="shared" si="0"/>
        <v>6.1322500000000009E-2</v>
      </c>
      <c r="R99">
        <f t="shared" si="0"/>
        <v>0.11252499999999983</v>
      </c>
      <c r="S99">
        <f t="shared" si="0"/>
        <v>6.7955000000000085E-2</v>
      </c>
      <c r="T99">
        <f t="shared" si="0"/>
        <v>6.8499999999999898E-3</v>
      </c>
      <c r="U99">
        <f t="shared" si="0"/>
        <v>4.9212500000000062E-2</v>
      </c>
      <c r="V99">
        <f t="shared" si="0"/>
        <v>3.2145000000000007E-2</v>
      </c>
      <c r="W99">
        <f t="shared" si="0"/>
        <v>6.5119999999999956E-2</v>
      </c>
      <c r="X99">
        <f t="shared" si="0"/>
        <v>0.23217750000000029</v>
      </c>
      <c r="Y99">
        <f t="shared" si="0"/>
        <v>0</v>
      </c>
      <c r="Z99">
        <f t="shared" si="0"/>
        <v>0.70345500000000094</v>
      </c>
      <c r="AA99">
        <f t="shared" si="0"/>
        <v>0.22338250000000059</v>
      </c>
      <c r="AB99">
        <f t="shared" si="0"/>
        <v>0</v>
      </c>
      <c r="AC99">
        <f t="shared" si="0"/>
        <v>0.79727999999999866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0.97092999999999974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-0.52724999999999977</v>
      </c>
      <c r="AL99">
        <f t="shared" si="0"/>
        <v>0</v>
      </c>
      <c r="AM99">
        <f t="shared" si="0"/>
        <v>-2.5748300000000004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X99" si="1">SUM(AQ3:AQ98)/4000</f>
        <v>0</v>
      </c>
      <c r="AR99">
        <f t="shared" si="1"/>
        <v>0.54860500000000023</v>
      </c>
      <c r="AS99">
        <f t="shared" si="1"/>
        <v>0</v>
      </c>
      <c r="AT99">
        <f t="shared" si="1"/>
        <v>0</v>
      </c>
      <c r="AU99">
        <f t="shared" si="1"/>
        <v>7.0427500000000129E-2</v>
      </c>
      <c r="AV99">
        <f t="shared" si="1"/>
        <v>0</v>
      </c>
      <c r="AW99">
        <f t="shared" si="1"/>
        <v>4.5600000000000007E-3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45494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9.89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-9.89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37</v>
      </c>
      <c r="C7" s="94">
        <f>'IDT-1 Calculation'!DG7</f>
        <v>-5</v>
      </c>
      <c r="D7" s="94">
        <f>'IDT-1 Calculation'!DH7</f>
        <v>0</v>
      </c>
      <c r="E7" s="94">
        <f>'IDT-1 Calculation'!DI7</f>
        <v>0</v>
      </c>
      <c r="F7" s="94">
        <f>'IDT-1 Calculation'!DJ7</f>
        <v>-32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11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-11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1.4472500000000001E-2</v>
      </c>
      <c r="C99" s="110">
        <f>SUM(C3:C98)/4000</f>
        <v>-1.25E-3</v>
      </c>
      <c r="D99" s="110">
        <f>SUM(D3:D98)/4000</f>
        <v>0</v>
      </c>
      <c r="E99" s="110">
        <f>SUM(E3:E98)/4000</f>
        <v>0</v>
      </c>
      <c r="F99" s="110">
        <f>SUM(F3:F98)/4000</f>
        <v>-1.32225E-2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16.82</v>
      </c>
      <c r="H3" s="201">
        <v>0</v>
      </c>
      <c r="I3" s="201">
        <v>0</v>
      </c>
      <c r="J3" s="201">
        <v>16.98</v>
      </c>
      <c r="K3" s="201">
        <v>6.5</v>
      </c>
      <c r="L3" s="201">
        <v>8.99</v>
      </c>
      <c r="M3" s="201">
        <v>0</v>
      </c>
      <c r="N3" s="201">
        <v>1.2</v>
      </c>
      <c r="O3" s="201">
        <v>2.0099999999999998</v>
      </c>
      <c r="P3" s="201">
        <v>2.4</v>
      </c>
      <c r="Q3" s="201">
        <v>0.11</v>
      </c>
      <c r="R3" s="201">
        <v>0.42</v>
      </c>
      <c r="S3" s="201">
        <v>0.24</v>
      </c>
      <c r="T3" s="201">
        <v>0</v>
      </c>
      <c r="U3" s="201">
        <v>9.91</v>
      </c>
      <c r="V3" s="201">
        <v>0.14000000000000001</v>
      </c>
      <c r="W3" s="201">
        <v>0.32</v>
      </c>
      <c r="X3" s="201">
        <v>3.03</v>
      </c>
      <c r="Y3" s="201">
        <v>0</v>
      </c>
      <c r="Z3" s="201">
        <v>2.81</v>
      </c>
      <c r="AA3" s="201">
        <v>0.91</v>
      </c>
      <c r="AB3" s="201">
        <v>0</v>
      </c>
      <c r="AC3" s="201">
        <v>18.190000000000001</v>
      </c>
      <c r="AD3" s="201">
        <v>0</v>
      </c>
      <c r="AE3" s="201">
        <v>0</v>
      </c>
      <c r="AF3" s="201">
        <v>0</v>
      </c>
      <c r="AG3" s="201">
        <v>22.6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107.6</v>
      </c>
      <c r="AN3" s="201">
        <v>0</v>
      </c>
      <c r="AO3" s="201">
        <v>0</v>
      </c>
      <c r="AP3" s="201">
        <v>0</v>
      </c>
      <c r="AQ3" s="201">
        <v>0</v>
      </c>
      <c r="AR3" s="201">
        <v>10.72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16.82</v>
      </c>
      <c r="H4" s="201">
        <v>0</v>
      </c>
      <c r="I4" s="201">
        <v>0</v>
      </c>
      <c r="J4" s="201">
        <v>16.98</v>
      </c>
      <c r="K4" s="201">
        <v>6.5</v>
      </c>
      <c r="L4" s="201">
        <v>1.68</v>
      </c>
      <c r="M4" s="201">
        <v>0</v>
      </c>
      <c r="N4" s="201">
        <v>1.2</v>
      </c>
      <c r="O4" s="201">
        <v>2.0099999999999998</v>
      </c>
      <c r="P4" s="201">
        <v>2.4</v>
      </c>
      <c r="Q4" s="201">
        <v>0.11</v>
      </c>
      <c r="R4" s="201">
        <v>0.42</v>
      </c>
      <c r="S4" s="201">
        <v>0.24</v>
      </c>
      <c r="T4" s="201">
        <v>0</v>
      </c>
      <c r="U4" s="201">
        <v>9.65</v>
      </c>
      <c r="V4" s="201">
        <v>0.14000000000000001</v>
      </c>
      <c r="W4" s="201">
        <v>0.32</v>
      </c>
      <c r="X4" s="201">
        <v>0.81</v>
      </c>
      <c r="Y4" s="201">
        <v>0</v>
      </c>
      <c r="Z4" s="201">
        <v>2.81</v>
      </c>
      <c r="AA4" s="201">
        <v>0.91</v>
      </c>
      <c r="AB4" s="201">
        <v>0</v>
      </c>
      <c r="AC4" s="201">
        <v>18.190000000000001</v>
      </c>
      <c r="AD4" s="201">
        <v>0</v>
      </c>
      <c r="AE4" s="201">
        <v>0</v>
      </c>
      <c r="AF4" s="201">
        <v>0</v>
      </c>
      <c r="AG4" s="201">
        <v>22.6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107.6</v>
      </c>
      <c r="AN4" s="201">
        <v>0</v>
      </c>
      <c r="AO4" s="201">
        <v>0</v>
      </c>
      <c r="AP4" s="201">
        <v>0</v>
      </c>
      <c r="AQ4" s="201">
        <v>0</v>
      </c>
      <c r="AR4" s="201">
        <v>10.72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16.82</v>
      </c>
      <c r="H5" s="201">
        <v>0</v>
      </c>
      <c r="I5" s="201">
        <v>0</v>
      </c>
      <c r="J5" s="201">
        <v>16.98</v>
      </c>
      <c r="K5" s="201">
        <v>6.5</v>
      </c>
      <c r="L5" s="201">
        <v>1.68</v>
      </c>
      <c r="M5" s="201">
        <v>0</v>
      </c>
      <c r="N5" s="201">
        <v>1.2</v>
      </c>
      <c r="O5" s="201">
        <v>2.0099999999999998</v>
      </c>
      <c r="P5" s="201">
        <v>2.4</v>
      </c>
      <c r="Q5" s="201">
        <v>0.11</v>
      </c>
      <c r="R5" s="201">
        <v>0.42</v>
      </c>
      <c r="S5" s="201">
        <v>0.24</v>
      </c>
      <c r="T5" s="201">
        <v>0</v>
      </c>
      <c r="U5" s="201">
        <v>9.65</v>
      </c>
      <c r="V5" s="201">
        <v>0.14000000000000001</v>
      </c>
      <c r="W5" s="201">
        <v>0.32</v>
      </c>
      <c r="X5" s="201">
        <v>0.63</v>
      </c>
      <c r="Y5" s="201">
        <v>0</v>
      </c>
      <c r="Z5" s="201">
        <v>2.81</v>
      </c>
      <c r="AA5" s="201">
        <v>0.91</v>
      </c>
      <c r="AB5" s="201">
        <v>0</v>
      </c>
      <c r="AC5" s="201">
        <v>18.190000000000001</v>
      </c>
      <c r="AD5" s="201">
        <v>0</v>
      </c>
      <c r="AE5" s="201">
        <v>0</v>
      </c>
      <c r="AF5" s="201">
        <v>0</v>
      </c>
      <c r="AG5" s="201">
        <v>22.6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107.6</v>
      </c>
      <c r="AN5" s="201">
        <v>0</v>
      </c>
      <c r="AO5" s="201">
        <v>0</v>
      </c>
      <c r="AP5" s="201">
        <v>0</v>
      </c>
      <c r="AQ5" s="201">
        <v>0</v>
      </c>
      <c r="AR5" s="201">
        <v>10.72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16.82</v>
      </c>
      <c r="H6" s="201">
        <v>0</v>
      </c>
      <c r="I6" s="201">
        <v>0</v>
      </c>
      <c r="J6" s="201">
        <v>16.98</v>
      </c>
      <c r="K6" s="201">
        <v>6.5</v>
      </c>
      <c r="L6" s="201">
        <v>1.68</v>
      </c>
      <c r="M6" s="201">
        <v>0</v>
      </c>
      <c r="N6" s="201">
        <v>1.2</v>
      </c>
      <c r="O6" s="201">
        <v>2.0099999999999998</v>
      </c>
      <c r="P6" s="201">
        <v>2.4</v>
      </c>
      <c r="Q6" s="201">
        <v>0.11</v>
      </c>
      <c r="R6" s="201">
        <v>0.42</v>
      </c>
      <c r="S6" s="201">
        <v>0.24</v>
      </c>
      <c r="T6" s="201">
        <v>0</v>
      </c>
      <c r="U6" s="201">
        <v>9.65</v>
      </c>
      <c r="V6" s="201">
        <v>0.14000000000000001</v>
      </c>
      <c r="W6" s="201">
        <v>0.32</v>
      </c>
      <c r="X6" s="201">
        <v>0.63</v>
      </c>
      <c r="Y6" s="201">
        <v>0</v>
      </c>
      <c r="Z6" s="201">
        <v>2.81</v>
      </c>
      <c r="AA6" s="201">
        <v>0.91</v>
      </c>
      <c r="AB6" s="201">
        <v>0</v>
      </c>
      <c r="AC6" s="201">
        <v>18.190000000000001</v>
      </c>
      <c r="AD6" s="201">
        <v>0</v>
      </c>
      <c r="AE6" s="201">
        <v>0</v>
      </c>
      <c r="AF6" s="201">
        <v>0</v>
      </c>
      <c r="AG6" s="201">
        <v>22.6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107.6</v>
      </c>
      <c r="AN6" s="201">
        <v>0</v>
      </c>
      <c r="AO6" s="201">
        <v>0</v>
      </c>
      <c r="AP6" s="201">
        <v>0</v>
      </c>
      <c r="AQ6" s="201">
        <v>0</v>
      </c>
      <c r="AR6" s="201">
        <v>10.72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16.96</v>
      </c>
      <c r="H7" s="201">
        <v>0</v>
      </c>
      <c r="I7" s="201">
        <v>0</v>
      </c>
      <c r="J7" s="201">
        <v>16.98</v>
      </c>
      <c r="K7" s="201">
        <v>6.5</v>
      </c>
      <c r="L7" s="201">
        <v>1.68</v>
      </c>
      <c r="M7" s="201">
        <v>0</v>
      </c>
      <c r="N7" s="201">
        <v>1.2</v>
      </c>
      <c r="O7" s="201">
        <v>2.0099999999999998</v>
      </c>
      <c r="P7" s="201">
        <v>2.4</v>
      </c>
      <c r="Q7" s="201">
        <v>0.11</v>
      </c>
      <c r="R7" s="201">
        <v>0.42</v>
      </c>
      <c r="S7" s="201">
        <v>0.24</v>
      </c>
      <c r="T7" s="201">
        <v>0</v>
      </c>
      <c r="U7" s="201">
        <v>9.65</v>
      </c>
      <c r="V7" s="201">
        <v>0.14000000000000001</v>
      </c>
      <c r="W7" s="201">
        <v>0.32</v>
      </c>
      <c r="X7" s="201">
        <v>0.63</v>
      </c>
      <c r="Y7" s="201">
        <v>0</v>
      </c>
      <c r="Z7" s="201">
        <v>2.81</v>
      </c>
      <c r="AA7" s="201">
        <v>0.91</v>
      </c>
      <c r="AB7" s="201">
        <v>0</v>
      </c>
      <c r="AC7" s="201">
        <v>18.190000000000001</v>
      </c>
      <c r="AD7" s="201">
        <v>0</v>
      </c>
      <c r="AE7" s="201">
        <v>0</v>
      </c>
      <c r="AF7" s="201">
        <v>0</v>
      </c>
      <c r="AG7" s="201">
        <v>22.6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107.6</v>
      </c>
      <c r="AN7" s="201">
        <v>0</v>
      </c>
      <c r="AO7" s="201">
        <v>0</v>
      </c>
      <c r="AP7" s="201">
        <v>0</v>
      </c>
      <c r="AQ7" s="201">
        <v>0</v>
      </c>
      <c r="AR7" s="201">
        <v>10.72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16.96</v>
      </c>
      <c r="H8" s="201">
        <v>0</v>
      </c>
      <c r="I8" s="201">
        <v>0</v>
      </c>
      <c r="J8" s="201">
        <v>17.260000000000002</v>
      </c>
      <c r="K8" s="201">
        <v>6.5</v>
      </c>
      <c r="L8" s="201">
        <v>1.68</v>
      </c>
      <c r="M8" s="201">
        <v>0</v>
      </c>
      <c r="N8" s="201">
        <v>1.2</v>
      </c>
      <c r="O8" s="201">
        <v>2.0099999999999998</v>
      </c>
      <c r="P8" s="201">
        <v>2.4</v>
      </c>
      <c r="Q8" s="201">
        <v>0.11</v>
      </c>
      <c r="R8" s="201">
        <v>0.42</v>
      </c>
      <c r="S8" s="201">
        <v>0.24</v>
      </c>
      <c r="T8" s="201">
        <v>0</v>
      </c>
      <c r="U8" s="201">
        <v>9.65</v>
      </c>
      <c r="V8" s="201">
        <v>0.14000000000000001</v>
      </c>
      <c r="W8" s="201">
        <v>0.32</v>
      </c>
      <c r="X8" s="201">
        <v>0.63</v>
      </c>
      <c r="Y8" s="201">
        <v>0</v>
      </c>
      <c r="Z8" s="201">
        <v>2.81</v>
      </c>
      <c r="AA8" s="201">
        <v>0.91</v>
      </c>
      <c r="AB8" s="201">
        <v>0</v>
      </c>
      <c r="AC8" s="201">
        <v>18.190000000000001</v>
      </c>
      <c r="AD8" s="201">
        <v>0</v>
      </c>
      <c r="AE8" s="201">
        <v>0</v>
      </c>
      <c r="AF8" s="201">
        <v>0</v>
      </c>
      <c r="AG8" s="201">
        <v>22.6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107.6</v>
      </c>
      <c r="AN8" s="201">
        <v>0</v>
      </c>
      <c r="AO8" s="201">
        <v>0</v>
      </c>
      <c r="AP8" s="201">
        <v>0</v>
      </c>
      <c r="AQ8" s="201">
        <v>0</v>
      </c>
      <c r="AR8" s="201">
        <v>10.72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16.96</v>
      </c>
      <c r="H9" s="201">
        <v>0</v>
      </c>
      <c r="I9" s="201">
        <v>0</v>
      </c>
      <c r="J9" s="201">
        <v>17.260000000000002</v>
      </c>
      <c r="K9" s="201">
        <v>6.5</v>
      </c>
      <c r="L9" s="201">
        <v>1.68</v>
      </c>
      <c r="M9" s="201">
        <v>0</v>
      </c>
      <c r="N9" s="201">
        <v>1.2</v>
      </c>
      <c r="O9" s="201">
        <v>2.0099999999999998</v>
      </c>
      <c r="P9" s="201">
        <v>2.4</v>
      </c>
      <c r="Q9" s="201">
        <v>0.2</v>
      </c>
      <c r="R9" s="201">
        <v>0.42</v>
      </c>
      <c r="S9" s="201">
        <v>0.24</v>
      </c>
      <c r="T9" s="201">
        <v>0</v>
      </c>
      <c r="U9" s="201">
        <v>9.65</v>
      </c>
      <c r="V9" s="201">
        <v>0.14000000000000001</v>
      </c>
      <c r="W9" s="201">
        <v>0.32</v>
      </c>
      <c r="X9" s="201">
        <v>0.86</v>
      </c>
      <c r="Y9" s="201">
        <v>0</v>
      </c>
      <c r="Z9" s="201">
        <v>2.81</v>
      </c>
      <c r="AA9" s="201">
        <v>0.91</v>
      </c>
      <c r="AB9" s="201">
        <v>0</v>
      </c>
      <c r="AC9" s="201">
        <v>18.190000000000001</v>
      </c>
      <c r="AD9" s="201">
        <v>0</v>
      </c>
      <c r="AE9" s="201">
        <v>0</v>
      </c>
      <c r="AF9" s="201">
        <v>0</v>
      </c>
      <c r="AG9" s="201">
        <v>22.6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108.13</v>
      </c>
      <c r="AN9" s="201">
        <v>0</v>
      </c>
      <c r="AO9" s="201">
        <v>0</v>
      </c>
      <c r="AP9" s="201">
        <v>0</v>
      </c>
      <c r="AQ9" s="201">
        <v>0</v>
      </c>
      <c r="AR9" s="201">
        <v>10.72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16.96</v>
      </c>
      <c r="H10" s="201">
        <v>0</v>
      </c>
      <c r="I10" s="201">
        <v>0</v>
      </c>
      <c r="J10" s="201">
        <v>17.260000000000002</v>
      </c>
      <c r="K10" s="201">
        <v>6.5</v>
      </c>
      <c r="L10" s="201">
        <v>1.68</v>
      </c>
      <c r="M10" s="201">
        <v>0</v>
      </c>
      <c r="N10" s="201">
        <v>1.2</v>
      </c>
      <c r="O10" s="201">
        <v>2.0099999999999998</v>
      </c>
      <c r="P10" s="201">
        <v>2.4</v>
      </c>
      <c r="Q10" s="201">
        <v>0.2</v>
      </c>
      <c r="R10" s="201">
        <v>0.42</v>
      </c>
      <c r="S10" s="201">
        <v>0.24</v>
      </c>
      <c r="T10" s="201">
        <v>0</v>
      </c>
      <c r="U10" s="201">
        <v>9.65</v>
      </c>
      <c r="V10" s="201">
        <v>0.14000000000000001</v>
      </c>
      <c r="W10" s="201">
        <v>0.32</v>
      </c>
      <c r="X10" s="201">
        <v>0.88</v>
      </c>
      <c r="Y10" s="201">
        <v>0</v>
      </c>
      <c r="Z10" s="201">
        <v>2.81</v>
      </c>
      <c r="AA10" s="201">
        <v>0.91</v>
      </c>
      <c r="AB10" s="201">
        <v>0</v>
      </c>
      <c r="AC10" s="201">
        <v>18.190000000000001</v>
      </c>
      <c r="AD10" s="201">
        <v>0</v>
      </c>
      <c r="AE10" s="201">
        <v>0</v>
      </c>
      <c r="AF10" s="201">
        <v>0</v>
      </c>
      <c r="AG10" s="201">
        <v>22.6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107.6</v>
      </c>
      <c r="AN10" s="201">
        <v>0</v>
      </c>
      <c r="AO10" s="201">
        <v>0</v>
      </c>
      <c r="AP10" s="201">
        <v>0</v>
      </c>
      <c r="AQ10" s="201">
        <v>0</v>
      </c>
      <c r="AR10" s="201">
        <v>10.72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16.96</v>
      </c>
      <c r="H11" s="201">
        <v>0</v>
      </c>
      <c r="I11" s="201">
        <v>0</v>
      </c>
      <c r="J11" s="201">
        <v>17.260000000000002</v>
      </c>
      <c r="K11" s="201">
        <v>6.5</v>
      </c>
      <c r="L11" s="201">
        <v>1.68</v>
      </c>
      <c r="M11" s="201">
        <v>0</v>
      </c>
      <c r="N11" s="201">
        <v>1.2</v>
      </c>
      <c r="O11" s="201">
        <v>2.0099999999999998</v>
      </c>
      <c r="P11" s="201">
        <v>2.4</v>
      </c>
      <c r="Q11" s="201">
        <v>0.2</v>
      </c>
      <c r="R11" s="201">
        <v>0.42</v>
      </c>
      <c r="S11" s="201">
        <v>0.24</v>
      </c>
      <c r="T11" s="201">
        <v>0</v>
      </c>
      <c r="U11" s="201">
        <v>9.65</v>
      </c>
      <c r="V11" s="201">
        <v>0.14000000000000001</v>
      </c>
      <c r="W11" s="201">
        <v>0.32</v>
      </c>
      <c r="X11" s="201">
        <v>0.88</v>
      </c>
      <c r="Y11" s="201">
        <v>0</v>
      </c>
      <c r="Z11" s="201">
        <v>2.81</v>
      </c>
      <c r="AA11" s="201">
        <v>0.91</v>
      </c>
      <c r="AB11" s="201">
        <v>0</v>
      </c>
      <c r="AC11" s="201">
        <v>18.190000000000001</v>
      </c>
      <c r="AD11" s="201">
        <v>0</v>
      </c>
      <c r="AE11" s="201">
        <v>0</v>
      </c>
      <c r="AF11" s="201">
        <v>0</v>
      </c>
      <c r="AG11" s="201">
        <v>22.6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107.6</v>
      </c>
      <c r="AN11" s="201">
        <v>0</v>
      </c>
      <c r="AO11" s="201">
        <v>0</v>
      </c>
      <c r="AP11" s="201">
        <v>0</v>
      </c>
      <c r="AQ11" s="201">
        <v>0</v>
      </c>
      <c r="AR11" s="201">
        <v>10.85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16.96</v>
      </c>
      <c r="H12" s="201">
        <v>0</v>
      </c>
      <c r="I12" s="201">
        <v>0</v>
      </c>
      <c r="J12" s="201">
        <v>17.260000000000002</v>
      </c>
      <c r="K12" s="201">
        <v>6.5</v>
      </c>
      <c r="L12" s="201">
        <v>1.68</v>
      </c>
      <c r="M12" s="201">
        <v>0</v>
      </c>
      <c r="N12" s="201">
        <v>1.2</v>
      </c>
      <c r="O12" s="201">
        <v>2.0099999999999998</v>
      </c>
      <c r="P12" s="201">
        <v>2.4</v>
      </c>
      <c r="Q12" s="201">
        <v>0.2</v>
      </c>
      <c r="R12" s="201">
        <v>0.42</v>
      </c>
      <c r="S12" s="201">
        <v>0.24</v>
      </c>
      <c r="T12" s="201">
        <v>0</v>
      </c>
      <c r="U12" s="201">
        <v>9.65</v>
      </c>
      <c r="V12" s="201">
        <v>0.14000000000000001</v>
      </c>
      <c r="W12" s="201">
        <v>0.32</v>
      </c>
      <c r="X12" s="201">
        <v>0.88</v>
      </c>
      <c r="Y12" s="201">
        <v>0</v>
      </c>
      <c r="Z12" s="201">
        <v>2.81</v>
      </c>
      <c r="AA12" s="201">
        <v>0.91</v>
      </c>
      <c r="AB12" s="201">
        <v>0</v>
      </c>
      <c r="AC12" s="201">
        <v>18.190000000000001</v>
      </c>
      <c r="AD12" s="201">
        <v>0</v>
      </c>
      <c r="AE12" s="201">
        <v>0</v>
      </c>
      <c r="AF12" s="201">
        <v>0</v>
      </c>
      <c r="AG12" s="201">
        <v>22.6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107.6</v>
      </c>
      <c r="AN12" s="201">
        <v>0</v>
      </c>
      <c r="AO12" s="201">
        <v>0</v>
      </c>
      <c r="AP12" s="201">
        <v>0</v>
      </c>
      <c r="AQ12" s="201">
        <v>0</v>
      </c>
      <c r="AR12" s="201">
        <v>10.85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16.96</v>
      </c>
      <c r="H13" s="201">
        <v>0</v>
      </c>
      <c r="I13" s="201">
        <v>0</v>
      </c>
      <c r="J13" s="201">
        <v>17.260000000000002</v>
      </c>
      <c r="K13" s="201">
        <v>6.5</v>
      </c>
      <c r="L13" s="201">
        <v>1.68</v>
      </c>
      <c r="M13" s="201">
        <v>0</v>
      </c>
      <c r="N13" s="201">
        <v>1.2</v>
      </c>
      <c r="O13" s="201">
        <v>2.0099999999999998</v>
      </c>
      <c r="P13" s="201">
        <v>2.4</v>
      </c>
      <c r="Q13" s="201">
        <v>0.18</v>
      </c>
      <c r="R13" s="201">
        <v>0.42</v>
      </c>
      <c r="S13" s="201">
        <v>0.24</v>
      </c>
      <c r="T13" s="201">
        <v>0</v>
      </c>
      <c r="U13" s="201">
        <v>9.65</v>
      </c>
      <c r="V13" s="201">
        <v>0.14000000000000001</v>
      </c>
      <c r="W13" s="201">
        <v>0.32</v>
      </c>
      <c r="X13" s="201">
        <v>2.7</v>
      </c>
      <c r="Y13" s="201">
        <v>0</v>
      </c>
      <c r="Z13" s="201">
        <v>2.81</v>
      </c>
      <c r="AA13" s="201">
        <v>0.91</v>
      </c>
      <c r="AB13" s="201">
        <v>0</v>
      </c>
      <c r="AC13" s="201">
        <v>18.190000000000001</v>
      </c>
      <c r="AD13" s="201">
        <v>0</v>
      </c>
      <c r="AE13" s="201">
        <v>0</v>
      </c>
      <c r="AF13" s="201">
        <v>0</v>
      </c>
      <c r="AG13" s="201">
        <v>22.6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107.94</v>
      </c>
      <c r="AN13" s="201">
        <v>0</v>
      </c>
      <c r="AO13" s="201">
        <v>0</v>
      </c>
      <c r="AP13" s="201">
        <v>0</v>
      </c>
      <c r="AQ13" s="201">
        <v>0</v>
      </c>
      <c r="AR13" s="201">
        <v>10.85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16.96</v>
      </c>
      <c r="H14" s="201">
        <v>0</v>
      </c>
      <c r="I14" s="201">
        <v>0</v>
      </c>
      <c r="J14" s="201">
        <v>17.260000000000002</v>
      </c>
      <c r="K14" s="201">
        <v>6.5</v>
      </c>
      <c r="L14" s="201">
        <v>1.68</v>
      </c>
      <c r="M14" s="201">
        <v>0</v>
      </c>
      <c r="N14" s="201">
        <v>1.2</v>
      </c>
      <c r="O14" s="201">
        <v>2.0099999999999998</v>
      </c>
      <c r="P14" s="201">
        <v>2.4</v>
      </c>
      <c r="Q14" s="201">
        <v>0.18</v>
      </c>
      <c r="R14" s="201">
        <v>0.42</v>
      </c>
      <c r="S14" s="201">
        <v>0.24</v>
      </c>
      <c r="T14" s="201">
        <v>0</v>
      </c>
      <c r="U14" s="201">
        <v>9.65</v>
      </c>
      <c r="V14" s="201">
        <v>0.14000000000000001</v>
      </c>
      <c r="W14" s="201">
        <v>0.32</v>
      </c>
      <c r="X14" s="201">
        <v>1.65</v>
      </c>
      <c r="Y14" s="201">
        <v>0</v>
      </c>
      <c r="Z14" s="201">
        <v>2.81</v>
      </c>
      <c r="AA14" s="201">
        <v>0.91</v>
      </c>
      <c r="AB14" s="201">
        <v>0</v>
      </c>
      <c r="AC14" s="201">
        <v>18.190000000000001</v>
      </c>
      <c r="AD14" s="201">
        <v>0</v>
      </c>
      <c r="AE14" s="201">
        <v>0</v>
      </c>
      <c r="AF14" s="201">
        <v>0</v>
      </c>
      <c r="AG14" s="201">
        <v>22.6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107.94</v>
      </c>
      <c r="AN14" s="201">
        <v>0</v>
      </c>
      <c r="AO14" s="201">
        <v>0</v>
      </c>
      <c r="AP14" s="201">
        <v>0</v>
      </c>
      <c r="AQ14" s="201">
        <v>0</v>
      </c>
      <c r="AR14" s="201">
        <v>10.85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16.96</v>
      </c>
      <c r="H15" s="201">
        <v>0</v>
      </c>
      <c r="I15" s="201">
        <v>0</v>
      </c>
      <c r="J15" s="201">
        <v>17.260000000000002</v>
      </c>
      <c r="K15" s="201">
        <v>6.5</v>
      </c>
      <c r="L15" s="201">
        <v>1.68</v>
      </c>
      <c r="M15" s="201">
        <v>0</v>
      </c>
      <c r="N15" s="201">
        <v>1.2</v>
      </c>
      <c r="O15" s="201">
        <v>2.0099999999999998</v>
      </c>
      <c r="P15" s="201">
        <v>2.4</v>
      </c>
      <c r="Q15" s="201">
        <v>0.28000000000000003</v>
      </c>
      <c r="R15" s="201">
        <v>0.42</v>
      </c>
      <c r="S15" s="201">
        <v>0.24</v>
      </c>
      <c r="T15" s="201">
        <v>0</v>
      </c>
      <c r="U15" s="201">
        <v>9.65</v>
      </c>
      <c r="V15" s="201">
        <v>0.14000000000000001</v>
      </c>
      <c r="W15" s="201">
        <v>0.32</v>
      </c>
      <c r="X15" s="201">
        <v>1.08</v>
      </c>
      <c r="Y15" s="201">
        <v>0</v>
      </c>
      <c r="Z15" s="201">
        <v>2.81</v>
      </c>
      <c r="AA15" s="201">
        <v>0.91</v>
      </c>
      <c r="AB15" s="201">
        <v>0</v>
      </c>
      <c r="AC15" s="201">
        <v>18.190000000000001</v>
      </c>
      <c r="AD15" s="201">
        <v>0</v>
      </c>
      <c r="AE15" s="201">
        <v>0</v>
      </c>
      <c r="AF15" s="201">
        <v>0</v>
      </c>
      <c r="AG15" s="201">
        <v>22.6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137.6</v>
      </c>
      <c r="AN15" s="201">
        <v>0</v>
      </c>
      <c r="AO15" s="201">
        <v>0</v>
      </c>
      <c r="AP15" s="201">
        <v>0</v>
      </c>
      <c r="AQ15" s="201">
        <v>0</v>
      </c>
      <c r="AR15" s="201">
        <v>10.85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16.96</v>
      </c>
      <c r="H16" s="201">
        <v>0</v>
      </c>
      <c r="I16" s="201">
        <v>0</v>
      </c>
      <c r="J16" s="201">
        <v>17.260000000000002</v>
      </c>
      <c r="K16" s="201">
        <v>6.5</v>
      </c>
      <c r="L16" s="201">
        <v>1.68</v>
      </c>
      <c r="M16" s="201">
        <v>0</v>
      </c>
      <c r="N16" s="201">
        <v>1.2</v>
      </c>
      <c r="O16" s="201">
        <v>2.0099999999999998</v>
      </c>
      <c r="P16" s="201">
        <v>2.4</v>
      </c>
      <c r="Q16" s="201">
        <v>0.2</v>
      </c>
      <c r="R16" s="201">
        <v>0.42</v>
      </c>
      <c r="S16" s="201">
        <v>0.24</v>
      </c>
      <c r="T16" s="201">
        <v>0</v>
      </c>
      <c r="U16" s="201">
        <v>9.65</v>
      </c>
      <c r="V16" s="201">
        <v>0.14000000000000001</v>
      </c>
      <c r="W16" s="201">
        <v>0.32</v>
      </c>
      <c r="X16" s="201">
        <v>1.08</v>
      </c>
      <c r="Y16" s="201">
        <v>0</v>
      </c>
      <c r="Z16" s="201">
        <v>2.81</v>
      </c>
      <c r="AA16" s="201">
        <v>0.91</v>
      </c>
      <c r="AB16" s="201">
        <v>0</v>
      </c>
      <c r="AC16" s="201">
        <v>18.190000000000001</v>
      </c>
      <c r="AD16" s="201">
        <v>0</v>
      </c>
      <c r="AE16" s="201">
        <v>0</v>
      </c>
      <c r="AF16" s="201">
        <v>0</v>
      </c>
      <c r="AG16" s="201">
        <v>22.6</v>
      </c>
      <c r="AH16" s="201">
        <v>0</v>
      </c>
      <c r="AI16" s="201">
        <v>0</v>
      </c>
      <c r="AJ16" s="201">
        <v>0</v>
      </c>
      <c r="AK16" s="201">
        <v>12.6</v>
      </c>
      <c r="AL16" s="201">
        <v>0</v>
      </c>
      <c r="AM16" s="201">
        <v>137.6</v>
      </c>
      <c r="AN16" s="201">
        <v>0</v>
      </c>
      <c r="AO16" s="201">
        <v>0</v>
      </c>
      <c r="AP16" s="201">
        <v>0</v>
      </c>
      <c r="AQ16" s="201">
        <v>0</v>
      </c>
      <c r="AR16" s="201">
        <v>10.85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16.96</v>
      </c>
      <c r="H17" s="201">
        <v>0</v>
      </c>
      <c r="I17" s="201">
        <v>0</v>
      </c>
      <c r="J17" s="201">
        <v>17.260000000000002</v>
      </c>
      <c r="K17" s="201">
        <v>6.5</v>
      </c>
      <c r="L17" s="201">
        <v>1.68</v>
      </c>
      <c r="M17" s="201">
        <v>0</v>
      </c>
      <c r="N17" s="201">
        <v>1.2</v>
      </c>
      <c r="O17" s="201">
        <v>2.0099999999999998</v>
      </c>
      <c r="P17" s="201">
        <v>2.4</v>
      </c>
      <c r="Q17" s="201">
        <v>0.2</v>
      </c>
      <c r="R17" s="201">
        <v>0.42</v>
      </c>
      <c r="S17" s="201">
        <v>0.24</v>
      </c>
      <c r="T17" s="201">
        <v>0</v>
      </c>
      <c r="U17" s="201">
        <v>9.65</v>
      </c>
      <c r="V17" s="201">
        <v>0.14000000000000001</v>
      </c>
      <c r="W17" s="201">
        <v>0.32</v>
      </c>
      <c r="X17" s="201">
        <v>7.46</v>
      </c>
      <c r="Y17" s="201">
        <v>0</v>
      </c>
      <c r="Z17" s="201">
        <v>2.81</v>
      </c>
      <c r="AA17" s="201">
        <v>0.91</v>
      </c>
      <c r="AB17" s="201">
        <v>0</v>
      </c>
      <c r="AC17" s="201">
        <v>18.190000000000001</v>
      </c>
      <c r="AD17" s="201">
        <v>0</v>
      </c>
      <c r="AE17" s="201">
        <v>0</v>
      </c>
      <c r="AF17" s="201">
        <v>0</v>
      </c>
      <c r="AG17" s="201">
        <v>22.6</v>
      </c>
      <c r="AH17" s="201">
        <v>0</v>
      </c>
      <c r="AI17" s="201">
        <v>0</v>
      </c>
      <c r="AJ17" s="201">
        <v>0</v>
      </c>
      <c r="AK17" s="201">
        <v>12.6</v>
      </c>
      <c r="AL17" s="201">
        <v>0</v>
      </c>
      <c r="AM17" s="201">
        <v>137.6</v>
      </c>
      <c r="AN17" s="201">
        <v>0</v>
      </c>
      <c r="AO17" s="201">
        <v>0</v>
      </c>
      <c r="AP17" s="201">
        <v>0</v>
      </c>
      <c r="AQ17" s="201">
        <v>0</v>
      </c>
      <c r="AR17" s="201">
        <v>10.85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16.96</v>
      </c>
      <c r="H18" s="201">
        <v>0</v>
      </c>
      <c r="I18" s="201">
        <v>0</v>
      </c>
      <c r="J18" s="201">
        <v>17.260000000000002</v>
      </c>
      <c r="K18" s="201">
        <v>6.5</v>
      </c>
      <c r="L18" s="201">
        <v>1.68</v>
      </c>
      <c r="M18" s="201">
        <v>0</v>
      </c>
      <c r="N18" s="201">
        <v>1.2</v>
      </c>
      <c r="O18" s="201">
        <v>2.0099999999999998</v>
      </c>
      <c r="P18" s="201">
        <v>2.4</v>
      </c>
      <c r="Q18" s="201">
        <v>0.2</v>
      </c>
      <c r="R18" s="201">
        <v>0.42</v>
      </c>
      <c r="S18" s="201">
        <v>0.24</v>
      </c>
      <c r="T18" s="201">
        <v>0</v>
      </c>
      <c r="U18" s="201">
        <v>9.65</v>
      </c>
      <c r="V18" s="201">
        <v>0.14000000000000001</v>
      </c>
      <c r="W18" s="201">
        <v>0.32</v>
      </c>
      <c r="X18" s="201">
        <v>7.46</v>
      </c>
      <c r="Y18" s="201">
        <v>0</v>
      </c>
      <c r="Z18" s="201">
        <v>2.81</v>
      </c>
      <c r="AA18" s="201">
        <v>0.91</v>
      </c>
      <c r="AB18" s="201">
        <v>0</v>
      </c>
      <c r="AC18" s="201">
        <v>18.190000000000001</v>
      </c>
      <c r="AD18" s="201">
        <v>0</v>
      </c>
      <c r="AE18" s="201">
        <v>0</v>
      </c>
      <c r="AF18" s="201">
        <v>0</v>
      </c>
      <c r="AG18" s="201">
        <v>22.6</v>
      </c>
      <c r="AH18" s="201">
        <v>0</v>
      </c>
      <c r="AI18" s="201">
        <v>0</v>
      </c>
      <c r="AJ18" s="201">
        <v>0</v>
      </c>
      <c r="AK18" s="201">
        <v>12.6</v>
      </c>
      <c r="AL18" s="201">
        <v>0</v>
      </c>
      <c r="AM18" s="201">
        <v>137.6</v>
      </c>
      <c r="AN18" s="201">
        <v>0</v>
      </c>
      <c r="AO18" s="201">
        <v>0</v>
      </c>
      <c r="AP18" s="201">
        <v>0</v>
      </c>
      <c r="AQ18" s="201">
        <v>0</v>
      </c>
      <c r="AR18" s="201">
        <v>10.85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16.96</v>
      </c>
      <c r="H19" s="201">
        <v>0</v>
      </c>
      <c r="I19" s="201">
        <v>0</v>
      </c>
      <c r="J19" s="201">
        <v>17.260000000000002</v>
      </c>
      <c r="K19" s="201">
        <v>6.5</v>
      </c>
      <c r="L19" s="201">
        <v>1.68</v>
      </c>
      <c r="M19" s="201">
        <v>0</v>
      </c>
      <c r="N19" s="201">
        <v>1.2</v>
      </c>
      <c r="O19" s="201">
        <v>2.0099999999999998</v>
      </c>
      <c r="P19" s="201">
        <v>2.4</v>
      </c>
      <c r="Q19" s="201">
        <v>0.2</v>
      </c>
      <c r="R19" s="201">
        <v>0.42</v>
      </c>
      <c r="S19" s="201">
        <v>0.24</v>
      </c>
      <c r="T19" s="201">
        <v>0</v>
      </c>
      <c r="U19" s="201">
        <v>9.65</v>
      </c>
      <c r="V19" s="201">
        <v>0.14000000000000001</v>
      </c>
      <c r="W19" s="201">
        <v>0.32</v>
      </c>
      <c r="X19" s="201">
        <v>2.58</v>
      </c>
      <c r="Y19" s="201">
        <v>0</v>
      </c>
      <c r="Z19" s="201">
        <v>2.81</v>
      </c>
      <c r="AA19" s="201">
        <v>0.91</v>
      </c>
      <c r="AB19" s="201">
        <v>0</v>
      </c>
      <c r="AC19" s="201">
        <v>18.190000000000001</v>
      </c>
      <c r="AD19" s="201">
        <v>0</v>
      </c>
      <c r="AE19" s="201">
        <v>0</v>
      </c>
      <c r="AF19" s="201">
        <v>0</v>
      </c>
      <c r="AG19" s="201">
        <v>22.6</v>
      </c>
      <c r="AH19" s="201">
        <v>0</v>
      </c>
      <c r="AI19" s="201">
        <v>0</v>
      </c>
      <c r="AJ19" s="201">
        <v>0</v>
      </c>
      <c r="AK19" s="201">
        <v>12.6</v>
      </c>
      <c r="AL19" s="201">
        <v>0</v>
      </c>
      <c r="AM19" s="201">
        <v>107.6</v>
      </c>
      <c r="AN19" s="201">
        <v>0</v>
      </c>
      <c r="AO19" s="201">
        <v>0</v>
      </c>
      <c r="AP19" s="201">
        <v>0</v>
      </c>
      <c r="AQ19" s="201">
        <v>0</v>
      </c>
      <c r="AR19" s="201">
        <v>10.85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16.96</v>
      </c>
      <c r="H20" s="201">
        <v>0</v>
      </c>
      <c r="I20" s="201">
        <v>0</v>
      </c>
      <c r="J20" s="201">
        <v>17.260000000000002</v>
      </c>
      <c r="K20" s="201">
        <v>6.5</v>
      </c>
      <c r="L20" s="201">
        <v>1.68</v>
      </c>
      <c r="M20" s="201">
        <v>0</v>
      </c>
      <c r="N20" s="201">
        <v>1.2</v>
      </c>
      <c r="O20" s="201">
        <v>2.0099999999999998</v>
      </c>
      <c r="P20" s="201">
        <v>2.4</v>
      </c>
      <c r="Q20" s="201">
        <v>0.2</v>
      </c>
      <c r="R20" s="201">
        <v>0.42</v>
      </c>
      <c r="S20" s="201">
        <v>0.24</v>
      </c>
      <c r="T20" s="201">
        <v>0</v>
      </c>
      <c r="U20" s="201">
        <v>9.65</v>
      </c>
      <c r="V20" s="201">
        <v>0.14000000000000001</v>
      </c>
      <c r="W20" s="201">
        <v>0.32</v>
      </c>
      <c r="X20" s="201">
        <v>1.32</v>
      </c>
      <c r="Y20" s="201">
        <v>0</v>
      </c>
      <c r="Z20" s="201">
        <v>2.81</v>
      </c>
      <c r="AA20" s="201">
        <v>0.91</v>
      </c>
      <c r="AB20" s="201">
        <v>0</v>
      </c>
      <c r="AC20" s="201">
        <v>18.190000000000001</v>
      </c>
      <c r="AD20" s="201">
        <v>0</v>
      </c>
      <c r="AE20" s="201">
        <v>0</v>
      </c>
      <c r="AF20" s="201">
        <v>0</v>
      </c>
      <c r="AG20" s="201">
        <v>22.6</v>
      </c>
      <c r="AH20" s="201">
        <v>0</v>
      </c>
      <c r="AI20" s="201">
        <v>0</v>
      </c>
      <c r="AJ20" s="201">
        <v>0</v>
      </c>
      <c r="AK20" s="201">
        <v>12.6</v>
      </c>
      <c r="AL20" s="201">
        <v>0</v>
      </c>
      <c r="AM20" s="201">
        <v>107.6</v>
      </c>
      <c r="AN20" s="201">
        <v>0</v>
      </c>
      <c r="AO20" s="201">
        <v>0</v>
      </c>
      <c r="AP20" s="201">
        <v>0</v>
      </c>
      <c r="AQ20" s="201">
        <v>0</v>
      </c>
      <c r="AR20" s="201">
        <v>10.85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16.96</v>
      </c>
      <c r="H21" s="201">
        <v>0</v>
      </c>
      <c r="I21" s="201">
        <v>0</v>
      </c>
      <c r="J21" s="201">
        <v>17.260000000000002</v>
      </c>
      <c r="K21" s="201">
        <v>6.5</v>
      </c>
      <c r="L21" s="201">
        <v>1.68</v>
      </c>
      <c r="M21" s="201">
        <v>0</v>
      </c>
      <c r="N21" s="201">
        <v>1.2</v>
      </c>
      <c r="O21" s="201">
        <v>2.0099999999999998</v>
      </c>
      <c r="P21" s="201">
        <v>2.4</v>
      </c>
      <c r="Q21" s="201">
        <v>0.2</v>
      </c>
      <c r="R21" s="201">
        <v>0.42</v>
      </c>
      <c r="S21" s="201">
        <v>0.24</v>
      </c>
      <c r="T21" s="201">
        <v>0</v>
      </c>
      <c r="U21" s="201">
        <v>9.65</v>
      </c>
      <c r="V21" s="201">
        <v>0.14000000000000001</v>
      </c>
      <c r="W21" s="201">
        <v>0.32</v>
      </c>
      <c r="X21" s="201">
        <v>1.38</v>
      </c>
      <c r="Y21" s="201">
        <v>0</v>
      </c>
      <c r="Z21" s="201">
        <v>2.81</v>
      </c>
      <c r="AA21" s="201">
        <v>0.91</v>
      </c>
      <c r="AB21" s="201">
        <v>0</v>
      </c>
      <c r="AC21" s="201">
        <v>18.190000000000001</v>
      </c>
      <c r="AD21" s="201">
        <v>0</v>
      </c>
      <c r="AE21" s="201">
        <v>0</v>
      </c>
      <c r="AF21" s="201">
        <v>0</v>
      </c>
      <c r="AG21" s="201">
        <v>22.6</v>
      </c>
      <c r="AH21" s="201">
        <v>0</v>
      </c>
      <c r="AI21" s="201">
        <v>0</v>
      </c>
      <c r="AJ21" s="201">
        <v>0</v>
      </c>
      <c r="AK21" s="201">
        <v>12.6</v>
      </c>
      <c r="AL21" s="201">
        <v>0</v>
      </c>
      <c r="AM21" s="201">
        <v>137.6</v>
      </c>
      <c r="AN21" s="201">
        <v>0</v>
      </c>
      <c r="AO21" s="201">
        <v>0</v>
      </c>
      <c r="AP21" s="201">
        <v>0</v>
      </c>
      <c r="AQ21" s="201">
        <v>0</v>
      </c>
      <c r="AR21" s="201">
        <v>10.85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16.96</v>
      </c>
      <c r="H22" s="201">
        <v>0</v>
      </c>
      <c r="I22" s="201">
        <v>0</v>
      </c>
      <c r="J22" s="201">
        <v>17.260000000000002</v>
      </c>
      <c r="K22" s="201">
        <v>6.5</v>
      </c>
      <c r="L22" s="201">
        <v>1.68</v>
      </c>
      <c r="M22" s="201">
        <v>0</v>
      </c>
      <c r="N22" s="201">
        <v>1.2</v>
      </c>
      <c r="O22" s="201">
        <v>2.0099999999999998</v>
      </c>
      <c r="P22" s="201">
        <v>2.4</v>
      </c>
      <c r="Q22" s="201">
        <v>0.2</v>
      </c>
      <c r="R22" s="201">
        <v>0.42</v>
      </c>
      <c r="S22" s="201">
        <v>0.24</v>
      </c>
      <c r="T22" s="201">
        <v>0</v>
      </c>
      <c r="U22" s="201">
        <v>9.65</v>
      </c>
      <c r="V22" s="201">
        <v>0.14000000000000001</v>
      </c>
      <c r="W22" s="201">
        <v>0.32</v>
      </c>
      <c r="X22" s="201">
        <v>1.38</v>
      </c>
      <c r="Y22" s="201">
        <v>0</v>
      </c>
      <c r="Z22" s="201">
        <v>2.81</v>
      </c>
      <c r="AA22" s="201">
        <v>0.91</v>
      </c>
      <c r="AB22" s="201">
        <v>0</v>
      </c>
      <c r="AC22" s="201">
        <v>18.190000000000001</v>
      </c>
      <c r="AD22" s="201">
        <v>0</v>
      </c>
      <c r="AE22" s="201">
        <v>0</v>
      </c>
      <c r="AF22" s="201">
        <v>0</v>
      </c>
      <c r="AG22" s="201">
        <v>22.6</v>
      </c>
      <c r="AH22" s="201">
        <v>0</v>
      </c>
      <c r="AI22" s="201">
        <v>0</v>
      </c>
      <c r="AJ22" s="201">
        <v>0</v>
      </c>
      <c r="AK22" s="201">
        <v>12.6</v>
      </c>
      <c r="AL22" s="201">
        <v>0</v>
      </c>
      <c r="AM22" s="201">
        <v>137.6</v>
      </c>
      <c r="AN22" s="201">
        <v>0</v>
      </c>
      <c r="AO22" s="201">
        <v>0</v>
      </c>
      <c r="AP22" s="201">
        <v>0</v>
      </c>
      <c r="AQ22" s="201">
        <v>0</v>
      </c>
      <c r="AR22" s="201">
        <v>10.85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16.96</v>
      </c>
      <c r="H23" s="201">
        <v>0</v>
      </c>
      <c r="I23" s="201">
        <v>0</v>
      </c>
      <c r="J23" s="201">
        <v>17.260000000000002</v>
      </c>
      <c r="K23" s="201">
        <v>48.94</v>
      </c>
      <c r="L23" s="201">
        <v>24.01</v>
      </c>
      <c r="M23" s="201">
        <v>0</v>
      </c>
      <c r="N23" s="201">
        <v>1.2</v>
      </c>
      <c r="O23" s="201">
        <v>2.0099999999999998</v>
      </c>
      <c r="P23" s="201">
        <v>2.4</v>
      </c>
      <c r="Q23" s="201">
        <v>0.22</v>
      </c>
      <c r="R23" s="201">
        <v>0.43</v>
      </c>
      <c r="S23" s="201">
        <v>0.27</v>
      </c>
      <c r="T23" s="201">
        <v>0</v>
      </c>
      <c r="U23" s="201">
        <v>9.65</v>
      </c>
      <c r="V23" s="201">
        <v>0.14000000000000001</v>
      </c>
      <c r="W23" s="201">
        <v>0.32</v>
      </c>
      <c r="X23" s="201">
        <v>1.42</v>
      </c>
      <c r="Y23" s="201">
        <v>0</v>
      </c>
      <c r="Z23" s="201">
        <v>36.35</v>
      </c>
      <c r="AA23" s="201">
        <v>0.91</v>
      </c>
      <c r="AB23" s="201">
        <v>0</v>
      </c>
      <c r="AC23" s="201">
        <v>18.190000000000001</v>
      </c>
      <c r="AD23" s="201">
        <v>0</v>
      </c>
      <c r="AE23" s="201">
        <v>0</v>
      </c>
      <c r="AF23" s="201">
        <v>0</v>
      </c>
      <c r="AG23" s="201">
        <v>22.6</v>
      </c>
      <c r="AH23" s="201">
        <v>0</v>
      </c>
      <c r="AI23" s="201">
        <v>0</v>
      </c>
      <c r="AJ23" s="201">
        <v>0</v>
      </c>
      <c r="AK23" s="201">
        <v>12.6</v>
      </c>
      <c r="AL23" s="201">
        <v>0</v>
      </c>
      <c r="AM23" s="201">
        <v>137.6</v>
      </c>
      <c r="AN23" s="201">
        <v>0</v>
      </c>
      <c r="AO23" s="201">
        <v>0</v>
      </c>
      <c r="AP23" s="201">
        <v>0</v>
      </c>
      <c r="AQ23" s="201">
        <v>0</v>
      </c>
      <c r="AR23" s="201">
        <v>10.85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16.96</v>
      </c>
      <c r="H24" s="201">
        <v>0</v>
      </c>
      <c r="I24" s="201">
        <v>0</v>
      </c>
      <c r="J24" s="201">
        <v>17.260000000000002</v>
      </c>
      <c r="K24" s="201">
        <v>39.340000000000003</v>
      </c>
      <c r="L24" s="201">
        <v>24.01</v>
      </c>
      <c r="M24" s="201">
        <v>0</v>
      </c>
      <c r="N24" s="201">
        <v>1.2</v>
      </c>
      <c r="O24" s="201">
        <v>2.0099999999999998</v>
      </c>
      <c r="P24" s="201">
        <v>2.4</v>
      </c>
      <c r="Q24" s="201">
        <v>0.22</v>
      </c>
      <c r="R24" s="201">
        <v>0.43</v>
      </c>
      <c r="S24" s="201">
        <v>0.27</v>
      </c>
      <c r="T24" s="201">
        <v>0</v>
      </c>
      <c r="U24" s="201">
        <v>9.65</v>
      </c>
      <c r="V24" s="201">
        <v>0.14000000000000001</v>
      </c>
      <c r="W24" s="201">
        <v>0.32</v>
      </c>
      <c r="X24" s="201">
        <v>1.49</v>
      </c>
      <c r="Y24" s="201">
        <v>0</v>
      </c>
      <c r="Z24" s="201">
        <v>36.35</v>
      </c>
      <c r="AA24" s="201">
        <v>0.91</v>
      </c>
      <c r="AB24" s="201">
        <v>0</v>
      </c>
      <c r="AC24" s="201">
        <v>18.190000000000001</v>
      </c>
      <c r="AD24" s="201">
        <v>0</v>
      </c>
      <c r="AE24" s="201">
        <v>0</v>
      </c>
      <c r="AF24" s="201">
        <v>0</v>
      </c>
      <c r="AG24" s="201">
        <v>22.6</v>
      </c>
      <c r="AH24" s="201">
        <v>0</v>
      </c>
      <c r="AI24" s="201">
        <v>0</v>
      </c>
      <c r="AJ24" s="201">
        <v>0</v>
      </c>
      <c r="AK24" s="201">
        <v>12.6</v>
      </c>
      <c r="AL24" s="201">
        <v>0</v>
      </c>
      <c r="AM24" s="201">
        <v>137.6</v>
      </c>
      <c r="AN24" s="201">
        <v>0</v>
      </c>
      <c r="AO24" s="201">
        <v>0</v>
      </c>
      <c r="AP24" s="201">
        <v>0</v>
      </c>
      <c r="AQ24" s="201">
        <v>0</v>
      </c>
      <c r="AR24" s="201">
        <v>10.85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16.96</v>
      </c>
      <c r="H25" s="201">
        <v>0</v>
      </c>
      <c r="I25" s="201">
        <v>0</v>
      </c>
      <c r="J25" s="201">
        <v>17.260000000000002</v>
      </c>
      <c r="K25" s="201">
        <v>34.54</v>
      </c>
      <c r="L25" s="201">
        <v>24.01</v>
      </c>
      <c r="M25" s="201">
        <v>0</v>
      </c>
      <c r="N25" s="201">
        <v>1.2</v>
      </c>
      <c r="O25" s="201">
        <v>2.0099999999999998</v>
      </c>
      <c r="P25" s="201">
        <v>2.4</v>
      </c>
      <c r="Q25" s="201">
        <v>0.22</v>
      </c>
      <c r="R25" s="201">
        <v>0.43</v>
      </c>
      <c r="S25" s="201">
        <v>0.26</v>
      </c>
      <c r="T25" s="201">
        <v>0</v>
      </c>
      <c r="U25" s="201">
        <v>9.65</v>
      </c>
      <c r="V25" s="201">
        <v>0.14000000000000001</v>
      </c>
      <c r="W25" s="201">
        <v>0.32</v>
      </c>
      <c r="X25" s="201">
        <v>1.49</v>
      </c>
      <c r="Y25" s="201">
        <v>0</v>
      </c>
      <c r="Z25" s="201">
        <v>2.81</v>
      </c>
      <c r="AA25" s="201">
        <v>0.91</v>
      </c>
      <c r="AB25" s="201">
        <v>0</v>
      </c>
      <c r="AC25" s="201">
        <v>18.190000000000001</v>
      </c>
      <c r="AD25" s="201">
        <v>0</v>
      </c>
      <c r="AE25" s="201">
        <v>0</v>
      </c>
      <c r="AF25" s="201">
        <v>0</v>
      </c>
      <c r="AG25" s="201">
        <v>22.6</v>
      </c>
      <c r="AH25" s="201">
        <v>0</v>
      </c>
      <c r="AI25" s="201">
        <v>0</v>
      </c>
      <c r="AJ25" s="201">
        <v>0</v>
      </c>
      <c r="AK25" s="201">
        <v>12.6</v>
      </c>
      <c r="AL25" s="201">
        <v>0</v>
      </c>
      <c r="AM25" s="201">
        <v>137.6</v>
      </c>
      <c r="AN25" s="201">
        <v>0</v>
      </c>
      <c r="AO25" s="201">
        <v>0</v>
      </c>
      <c r="AP25" s="201">
        <v>0</v>
      </c>
      <c r="AQ25" s="201">
        <v>0</v>
      </c>
      <c r="AR25" s="201">
        <v>10.85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16.96</v>
      </c>
      <c r="H26" s="201">
        <v>0</v>
      </c>
      <c r="I26" s="201">
        <v>0</v>
      </c>
      <c r="J26" s="201">
        <v>17.260000000000002</v>
      </c>
      <c r="K26" s="201">
        <v>34.54</v>
      </c>
      <c r="L26" s="201">
        <v>24.01</v>
      </c>
      <c r="M26" s="201">
        <v>0</v>
      </c>
      <c r="N26" s="201">
        <v>1.2</v>
      </c>
      <c r="O26" s="201">
        <v>2.0099999999999998</v>
      </c>
      <c r="P26" s="201">
        <v>2.4</v>
      </c>
      <c r="Q26" s="201">
        <v>0.22</v>
      </c>
      <c r="R26" s="201">
        <v>0.43</v>
      </c>
      <c r="S26" s="201">
        <v>0.26</v>
      </c>
      <c r="T26" s="201">
        <v>0</v>
      </c>
      <c r="U26" s="201">
        <v>9.65</v>
      </c>
      <c r="V26" s="201">
        <v>0.14000000000000001</v>
      </c>
      <c r="W26" s="201">
        <v>0.32</v>
      </c>
      <c r="X26" s="201">
        <v>1.49</v>
      </c>
      <c r="Y26" s="201">
        <v>0</v>
      </c>
      <c r="Z26" s="201">
        <v>2.81</v>
      </c>
      <c r="AA26" s="201">
        <v>0.91</v>
      </c>
      <c r="AB26" s="201">
        <v>0</v>
      </c>
      <c r="AC26" s="201">
        <v>18.190000000000001</v>
      </c>
      <c r="AD26" s="201">
        <v>0</v>
      </c>
      <c r="AE26" s="201">
        <v>0</v>
      </c>
      <c r="AF26" s="201">
        <v>0</v>
      </c>
      <c r="AG26" s="201">
        <v>22.6</v>
      </c>
      <c r="AH26" s="201">
        <v>0</v>
      </c>
      <c r="AI26" s="201">
        <v>0</v>
      </c>
      <c r="AJ26" s="201">
        <v>0</v>
      </c>
      <c r="AK26" s="201">
        <v>12.6</v>
      </c>
      <c r="AL26" s="201">
        <v>0</v>
      </c>
      <c r="AM26" s="201">
        <v>137.6</v>
      </c>
      <c r="AN26" s="201">
        <v>0</v>
      </c>
      <c r="AO26" s="201">
        <v>0</v>
      </c>
      <c r="AP26" s="201">
        <v>0</v>
      </c>
      <c r="AQ26" s="201">
        <v>0</v>
      </c>
      <c r="AR26" s="201">
        <v>10.85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16.96</v>
      </c>
      <c r="H27" s="201">
        <v>0</v>
      </c>
      <c r="I27" s="201">
        <v>0</v>
      </c>
      <c r="J27" s="201">
        <v>16.98</v>
      </c>
      <c r="K27" s="201">
        <v>6.5</v>
      </c>
      <c r="L27" s="201">
        <v>1.68</v>
      </c>
      <c r="M27" s="201">
        <v>0</v>
      </c>
      <c r="N27" s="201">
        <v>1.2</v>
      </c>
      <c r="O27" s="201">
        <v>2.0099999999999998</v>
      </c>
      <c r="P27" s="201">
        <v>2.4</v>
      </c>
      <c r="Q27" s="201">
        <v>0.2</v>
      </c>
      <c r="R27" s="201">
        <v>0.41</v>
      </c>
      <c r="S27" s="201">
        <v>0.24</v>
      </c>
      <c r="T27" s="201">
        <v>0</v>
      </c>
      <c r="U27" s="201">
        <v>9.65</v>
      </c>
      <c r="V27" s="201">
        <v>0.14000000000000001</v>
      </c>
      <c r="W27" s="201">
        <v>0.32</v>
      </c>
      <c r="X27" s="201">
        <v>1.49</v>
      </c>
      <c r="Y27" s="201">
        <v>0</v>
      </c>
      <c r="Z27" s="201">
        <v>2.81</v>
      </c>
      <c r="AA27" s="201">
        <v>0.91</v>
      </c>
      <c r="AB27" s="201">
        <v>0</v>
      </c>
      <c r="AC27" s="201">
        <v>18.190000000000001</v>
      </c>
      <c r="AD27" s="201">
        <v>0</v>
      </c>
      <c r="AE27" s="201">
        <v>0</v>
      </c>
      <c r="AF27" s="201">
        <v>0</v>
      </c>
      <c r="AG27" s="201">
        <v>22.6</v>
      </c>
      <c r="AH27" s="201">
        <v>0</v>
      </c>
      <c r="AI27" s="201">
        <v>0</v>
      </c>
      <c r="AJ27" s="201">
        <v>0</v>
      </c>
      <c r="AK27" s="201">
        <v>2.6</v>
      </c>
      <c r="AL27" s="201">
        <v>0</v>
      </c>
      <c r="AM27" s="201">
        <v>137.6</v>
      </c>
      <c r="AN27" s="201">
        <v>0</v>
      </c>
      <c r="AO27" s="201">
        <v>0</v>
      </c>
      <c r="AP27" s="201">
        <v>0</v>
      </c>
      <c r="AQ27" s="201">
        <v>0</v>
      </c>
      <c r="AR27" s="201">
        <v>10.67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16.96</v>
      </c>
      <c r="H28" s="201">
        <v>0</v>
      </c>
      <c r="I28" s="201">
        <v>0</v>
      </c>
      <c r="J28" s="201">
        <v>16.98</v>
      </c>
      <c r="K28" s="201">
        <v>6.5</v>
      </c>
      <c r="L28" s="201">
        <v>1.68</v>
      </c>
      <c r="M28" s="201">
        <v>0</v>
      </c>
      <c r="N28" s="201">
        <v>1.2</v>
      </c>
      <c r="O28" s="201">
        <v>2.0099999999999998</v>
      </c>
      <c r="P28" s="201">
        <v>2.4</v>
      </c>
      <c r="Q28" s="201">
        <v>0.2</v>
      </c>
      <c r="R28" s="201">
        <v>0.41</v>
      </c>
      <c r="S28" s="201">
        <v>0.24</v>
      </c>
      <c r="T28" s="201">
        <v>0</v>
      </c>
      <c r="U28" s="201">
        <v>9.65</v>
      </c>
      <c r="V28" s="201">
        <v>0.14000000000000001</v>
      </c>
      <c r="W28" s="201">
        <v>0.32</v>
      </c>
      <c r="X28" s="201">
        <v>1.49</v>
      </c>
      <c r="Y28" s="201">
        <v>0</v>
      </c>
      <c r="Z28" s="201">
        <v>2.81</v>
      </c>
      <c r="AA28" s="201">
        <v>0.91</v>
      </c>
      <c r="AB28" s="201">
        <v>0</v>
      </c>
      <c r="AC28" s="201">
        <v>18.190000000000001</v>
      </c>
      <c r="AD28" s="201">
        <v>0</v>
      </c>
      <c r="AE28" s="201">
        <v>0</v>
      </c>
      <c r="AF28" s="201">
        <v>0</v>
      </c>
      <c r="AG28" s="201">
        <v>22.6</v>
      </c>
      <c r="AH28" s="201">
        <v>0</v>
      </c>
      <c r="AI28" s="201">
        <v>0</v>
      </c>
      <c r="AJ28" s="201">
        <v>0</v>
      </c>
      <c r="AK28" s="201">
        <v>2.6</v>
      </c>
      <c r="AL28" s="201">
        <v>0</v>
      </c>
      <c r="AM28" s="201">
        <v>137.6</v>
      </c>
      <c r="AN28" s="201">
        <v>0</v>
      </c>
      <c r="AO28" s="201">
        <v>0</v>
      </c>
      <c r="AP28" s="201">
        <v>0</v>
      </c>
      <c r="AQ28" s="201">
        <v>0</v>
      </c>
      <c r="AR28" s="201">
        <v>10.67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16.96</v>
      </c>
      <c r="H29" s="201">
        <v>0</v>
      </c>
      <c r="I29" s="201">
        <v>0</v>
      </c>
      <c r="J29" s="201">
        <v>16.98</v>
      </c>
      <c r="K29" s="201">
        <v>6.5</v>
      </c>
      <c r="L29" s="201">
        <v>1.68</v>
      </c>
      <c r="M29" s="201">
        <v>0</v>
      </c>
      <c r="N29" s="201">
        <v>1.2</v>
      </c>
      <c r="O29" s="201">
        <v>2.0099999999999998</v>
      </c>
      <c r="P29" s="201">
        <v>2.4</v>
      </c>
      <c r="Q29" s="201">
        <v>0.21</v>
      </c>
      <c r="R29" s="201">
        <v>0.41</v>
      </c>
      <c r="S29" s="201">
        <v>0.26</v>
      </c>
      <c r="T29" s="201">
        <v>0</v>
      </c>
      <c r="U29" s="201">
        <v>9.65</v>
      </c>
      <c r="V29" s="201">
        <v>0.14000000000000001</v>
      </c>
      <c r="W29" s="201">
        <v>0.32</v>
      </c>
      <c r="X29" s="201">
        <v>1.49</v>
      </c>
      <c r="Y29" s="201">
        <v>0</v>
      </c>
      <c r="Z29" s="201">
        <v>2.81</v>
      </c>
      <c r="AA29" s="201">
        <v>0.91</v>
      </c>
      <c r="AB29" s="201">
        <v>0</v>
      </c>
      <c r="AC29" s="201">
        <v>18.190000000000001</v>
      </c>
      <c r="AD29" s="201">
        <v>0</v>
      </c>
      <c r="AE29" s="201">
        <v>0</v>
      </c>
      <c r="AF29" s="201">
        <v>0</v>
      </c>
      <c r="AG29" s="201">
        <v>22.6</v>
      </c>
      <c r="AH29" s="201">
        <v>0</v>
      </c>
      <c r="AI29" s="201">
        <v>0</v>
      </c>
      <c r="AJ29" s="201">
        <v>0</v>
      </c>
      <c r="AK29" s="201">
        <v>2.6</v>
      </c>
      <c r="AL29" s="201">
        <v>0</v>
      </c>
      <c r="AM29" s="201">
        <v>137.6</v>
      </c>
      <c r="AN29" s="201">
        <v>0</v>
      </c>
      <c r="AO29" s="201">
        <v>0</v>
      </c>
      <c r="AP29" s="201">
        <v>0</v>
      </c>
      <c r="AQ29" s="201">
        <v>0</v>
      </c>
      <c r="AR29" s="201">
        <v>10.67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16.96</v>
      </c>
      <c r="H30" s="201">
        <v>0</v>
      </c>
      <c r="I30" s="201">
        <v>0</v>
      </c>
      <c r="J30" s="201">
        <v>16.98</v>
      </c>
      <c r="K30" s="201">
        <v>39.340000000000003</v>
      </c>
      <c r="L30" s="201">
        <v>22.29</v>
      </c>
      <c r="M30" s="201">
        <v>0</v>
      </c>
      <c r="N30" s="201">
        <v>1.2</v>
      </c>
      <c r="O30" s="201">
        <v>2.0099999999999998</v>
      </c>
      <c r="P30" s="201">
        <v>2.4</v>
      </c>
      <c r="Q30" s="201">
        <v>0.22</v>
      </c>
      <c r="R30" s="201">
        <v>0.43</v>
      </c>
      <c r="S30" s="201">
        <v>0.26</v>
      </c>
      <c r="T30" s="201">
        <v>0</v>
      </c>
      <c r="U30" s="201">
        <v>9.65</v>
      </c>
      <c r="V30" s="201">
        <v>0.14000000000000001</v>
      </c>
      <c r="W30" s="201">
        <v>0.32</v>
      </c>
      <c r="X30" s="201">
        <v>1.49</v>
      </c>
      <c r="Y30" s="201">
        <v>0</v>
      </c>
      <c r="Z30" s="201">
        <v>2.81</v>
      </c>
      <c r="AA30" s="201">
        <v>0.91</v>
      </c>
      <c r="AB30" s="201">
        <v>0</v>
      </c>
      <c r="AC30" s="201">
        <v>18.190000000000001</v>
      </c>
      <c r="AD30" s="201">
        <v>0</v>
      </c>
      <c r="AE30" s="201">
        <v>0</v>
      </c>
      <c r="AF30" s="201">
        <v>0</v>
      </c>
      <c r="AG30" s="201">
        <v>22.6</v>
      </c>
      <c r="AH30" s="201">
        <v>0</v>
      </c>
      <c r="AI30" s="201">
        <v>0</v>
      </c>
      <c r="AJ30" s="201">
        <v>0</v>
      </c>
      <c r="AK30" s="201">
        <v>12.6</v>
      </c>
      <c r="AL30" s="201">
        <v>0</v>
      </c>
      <c r="AM30" s="201">
        <v>137.6</v>
      </c>
      <c r="AN30" s="201">
        <v>0</v>
      </c>
      <c r="AO30" s="201">
        <v>0</v>
      </c>
      <c r="AP30" s="201">
        <v>0</v>
      </c>
      <c r="AQ30" s="201">
        <v>0</v>
      </c>
      <c r="AR30" s="201">
        <v>10.67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16.96</v>
      </c>
      <c r="H31" s="201">
        <v>0</v>
      </c>
      <c r="I31" s="201">
        <v>0</v>
      </c>
      <c r="J31" s="201">
        <v>16.98</v>
      </c>
      <c r="K31" s="201">
        <v>44.14</v>
      </c>
      <c r="L31" s="201">
        <v>22.29</v>
      </c>
      <c r="M31" s="201">
        <v>0</v>
      </c>
      <c r="N31" s="201">
        <v>1.2</v>
      </c>
      <c r="O31" s="201">
        <v>2.0099999999999998</v>
      </c>
      <c r="P31" s="201">
        <v>2.4</v>
      </c>
      <c r="Q31" s="201">
        <v>0.22</v>
      </c>
      <c r="R31" s="201">
        <v>0.43</v>
      </c>
      <c r="S31" s="201">
        <v>0.26</v>
      </c>
      <c r="T31" s="201">
        <v>0</v>
      </c>
      <c r="U31" s="201">
        <v>9.65</v>
      </c>
      <c r="V31" s="201">
        <v>0.14000000000000001</v>
      </c>
      <c r="W31" s="201">
        <v>0.32</v>
      </c>
      <c r="X31" s="201">
        <v>1.49</v>
      </c>
      <c r="Y31" s="201">
        <v>0</v>
      </c>
      <c r="Z31" s="201">
        <v>2.81</v>
      </c>
      <c r="AA31" s="201">
        <v>0.91</v>
      </c>
      <c r="AB31" s="201">
        <v>0</v>
      </c>
      <c r="AC31" s="201">
        <v>18.190000000000001</v>
      </c>
      <c r="AD31" s="201">
        <v>0</v>
      </c>
      <c r="AE31" s="201">
        <v>0</v>
      </c>
      <c r="AF31" s="201">
        <v>0</v>
      </c>
      <c r="AG31" s="201">
        <v>22.6</v>
      </c>
      <c r="AH31" s="201">
        <v>0</v>
      </c>
      <c r="AI31" s="201">
        <v>0</v>
      </c>
      <c r="AJ31" s="201">
        <v>0</v>
      </c>
      <c r="AK31" s="201">
        <v>12.6</v>
      </c>
      <c r="AL31" s="201">
        <v>0</v>
      </c>
      <c r="AM31" s="201">
        <v>137.6</v>
      </c>
      <c r="AN31" s="201">
        <v>0</v>
      </c>
      <c r="AO31" s="201">
        <v>0</v>
      </c>
      <c r="AP31" s="201">
        <v>0</v>
      </c>
      <c r="AQ31" s="201">
        <v>0</v>
      </c>
      <c r="AR31" s="201">
        <v>10.67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16.96</v>
      </c>
      <c r="H32" s="201">
        <v>0</v>
      </c>
      <c r="I32" s="201">
        <v>0</v>
      </c>
      <c r="J32" s="201">
        <v>16.98</v>
      </c>
      <c r="K32" s="201">
        <v>44.14</v>
      </c>
      <c r="L32" s="201">
        <v>22.29</v>
      </c>
      <c r="M32" s="201">
        <v>0</v>
      </c>
      <c r="N32" s="201">
        <v>1.2</v>
      </c>
      <c r="O32" s="201">
        <v>2.0099999999999998</v>
      </c>
      <c r="P32" s="201">
        <v>2.4</v>
      </c>
      <c r="Q32" s="201">
        <v>0.22</v>
      </c>
      <c r="R32" s="201">
        <v>0.43</v>
      </c>
      <c r="S32" s="201">
        <v>0.26</v>
      </c>
      <c r="T32" s="201">
        <v>0</v>
      </c>
      <c r="U32" s="201">
        <v>9.65</v>
      </c>
      <c r="V32" s="201">
        <v>0.14000000000000001</v>
      </c>
      <c r="W32" s="201">
        <v>0.32</v>
      </c>
      <c r="X32" s="201">
        <v>1.49</v>
      </c>
      <c r="Y32" s="201">
        <v>0</v>
      </c>
      <c r="Z32" s="201">
        <v>2.81</v>
      </c>
      <c r="AA32" s="201">
        <v>0.91</v>
      </c>
      <c r="AB32" s="201">
        <v>0</v>
      </c>
      <c r="AC32" s="201">
        <v>18.190000000000001</v>
      </c>
      <c r="AD32" s="201">
        <v>0</v>
      </c>
      <c r="AE32" s="201">
        <v>0</v>
      </c>
      <c r="AF32" s="201">
        <v>0</v>
      </c>
      <c r="AG32" s="201">
        <v>22.6</v>
      </c>
      <c r="AH32" s="201">
        <v>0</v>
      </c>
      <c r="AI32" s="201">
        <v>0</v>
      </c>
      <c r="AJ32" s="201">
        <v>0</v>
      </c>
      <c r="AK32" s="201">
        <v>12.6</v>
      </c>
      <c r="AL32" s="201">
        <v>0</v>
      </c>
      <c r="AM32" s="201">
        <v>137.6</v>
      </c>
      <c r="AN32" s="201">
        <v>0</v>
      </c>
      <c r="AO32" s="201">
        <v>0</v>
      </c>
      <c r="AP32" s="201">
        <v>0</v>
      </c>
      <c r="AQ32" s="201">
        <v>0</v>
      </c>
      <c r="AR32" s="201">
        <v>10.67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16.96</v>
      </c>
      <c r="H33" s="201">
        <v>0</v>
      </c>
      <c r="I33" s="201">
        <v>0</v>
      </c>
      <c r="J33" s="201">
        <v>16.98</v>
      </c>
      <c r="K33" s="201">
        <v>63.35</v>
      </c>
      <c r="L33" s="201">
        <v>22.29</v>
      </c>
      <c r="M33" s="201">
        <v>0</v>
      </c>
      <c r="N33" s="201">
        <v>1.2</v>
      </c>
      <c r="O33" s="201">
        <v>2.0099999999999998</v>
      </c>
      <c r="P33" s="201">
        <v>2.4</v>
      </c>
      <c r="Q33" s="201">
        <v>0.22</v>
      </c>
      <c r="R33" s="201">
        <v>0.43</v>
      </c>
      <c r="S33" s="201">
        <v>0.27</v>
      </c>
      <c r="T33" s="201">
        <v>0</v>
      </c>
      <c r="U33" s="201">
        <v>9.65</v>
      </c>
      <c r="V33" s="201">
        <v>0.14000000000000001</v>
      </c>
      <c r="W33" s="201">
        <v>0.32</v>
      </c>
      <c r="X33" s="201">
        <v>1.49</v>
      </c>
      <c r="Y33" s="201">
        <v>0</v>
      </c>
      <c r="Z33" s="201">
        <v>2.81</v>
      </c>
      <c r="AA33" s="201">
        <v>0.91</v>
      </c>
      <c r="AB33" s="201">
        <v>0</v>
      </c>
      <c r="AC33" s="201">
        <v>18.190000000000001</v>
      </c>
      <c r="AD33" s="201">
        <v>0</v>
      </c>
      <c r="AE33" s="201">
        <v>0</v>
      </c>
      <c r="AF33" s="201">
        <v>0</v>
      </c>
      <c r="AG33" s="201">
        <v>22.6</v>
      </c>
      <c r="AH33" s="201">
        <v>0</v>
      </c>
      <c r="AI33" s="201">
        <v>0</v>
      </c>
      <c r="AJ33" s="201">
        <v>0</v>
      </c>
      <c r="AK33" s="201">
        <v>12.6</v>
      </c>
      <c r="AL33" s="201">
        <v>0</v>
      </c>
      <c r="AM33" s="201">
        <v>137.6</v>
      </c>
      <c r="AN33" s="201">
        <v>0</v>
      </c>
      <c r="AO33" s="201">
        <v>0</v>
      </c>
      <c r="AP33" s="201">
        <v>0</v>
      </c>
      <c r="AQ33" s="201">
        <v>0</v>
      </c>
      <c r="AR33" s="201">
        <v>10.67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16.96</v>
      </c>
      <c r="H34" s="201">
        <v>0</v>
      </c>
      <c r="I34" s="201">
        <v>0</v>
      </c>
      <c r="J34" s="201">
        <v>16.98</v>
      </c>
      <c r="K34" s="201">
        <v>53.75</v>
      </c>
      <c r="L34" s="201">
        <v>22.29</v>
      </c>
      <c r="M34" s="201">
        <v>0</v>
      </c>
      <c r="N34" s="201">
        <v>1.2</v>
      </c>
      <c r="O34" s="201">
        <v>2.0099999999999998</v>
      </c>
      <c r="P34" s="201">
        <v>2.4</v>
      </c>
      <c r="Q34" s="201">
        <v>0.22</v>
      </c>
      <c r="R34" s="201">
        <v>0.43</v>
      </c>
      <c r="S34" s="201">
        <v>0.27</v>
      </c>
      <c r="T34" s="201">
        <v>0</v>
      </c>
      <c r="U34" s="201">
        <v>9.65</v>
      </c>
      <c r="V34" s="201">
        <v>0.14000000000000001</v>
      </c>
      <c r="W34" s="201">
        <v>0.32</v>
      </c>
      <c r="X34" s="201">
        <v>1.49</v>
      </c>
      <c r="Y34" s="201">
        <v>0</v>
      </c>
      <c r="Z34" s="201">
        <v>2.81</v>
      </c>
      <c r="AA34" s="201">
        <v>0.91</v>
      </c>
      <c r="AB34" s="201">
        <v>0</v>
      </c>
      <c r="AC34" s="201">
        <v>18.190000000000001</v>
      </c>
      <c r="AD34" s="201">
        <v>0</v>
      </c>
      <c r="AE34" s="201">
        <v>0</v>
      </c>
      <c r="AF34" s="201">
        <v>0</v>
      </c>
      <c r="AG34" s="201">
        <v>22.6</v>
      </c>
      <c r="AH34" s="201">
        <v>0</v>
      </c>
      <c r="AI34" s="201">
        <v>0</v>
      </c>
      <c r="AJ34" s="201">
        <v>0</v>
      </c>
      <c r="AK34" s="201">
        <v>12.6</v>
      </c>
      <c r="AL34" s="201">
        <v>0</v>
      </c>
      <c r="AM34" s="201">
        <v>137.6</v>
      </c>
      <c r="AN34" s="201">
        <v>0</v>
      </c>
      <c r="AO34" s="201">
        <v>0</v>
      </c>
      <c r="AP34" s="201">
        <v>0</v>
      </c>
      <c r="AQ34" s="201">
        <v>0</v>
      </c>
      <c r="AR34" s="201">
        <v>10.67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16.91</v>
      </c>
      <c r="H35" s="201">
        <v>0</v>
      </c>
      <c r="I35" s="201">
        <v>0</v>
      </c>
      <c r="J35" s="201">
        <v>16.98</v>
      </c>
      <c r="K35" s="201">
        <v>48.94</v>
      </c>
      <c r="L35" s="201">
        <v>22.29</v>
      </c>
      <c r="M35" s="201">
        <v>0</v>
      </c>
      <c r="N35" s="201">
        <v>1.2</v>
      </c>
      <c r="O35" s="201">
        <v>2.0099999999999998</v>
      </c>
      <c r="P35" s="201">
        <v>2.4</v>
      </c>
      <c r="Q35" s="201">
        <v>0.22</v>
      </c>
      <c r="R35" s="201">
        <v>0.43</v>
      </c>
      <c r="S35" s="201">
        <v>0.27</v>
      </c>
      <c r="T35" s="201">
        <v>0</v>
      </c>
      <c r="U35" s="201">
        <v>9.65</v>
      </c>
      <c r="V35" s="201">
        <v>0.14000000000000001</v>
      </c>
      <c r="W35" s="201">
        <v>0.32</v>
      </c>
      <c r="X35" s="201">
        <v>1.49</v>
      </c>
      <c r="Y35" s="201">
        <v>0</v>
      </c>
      <c r="Z35" s="201">
        <v>2.81</v>
      </c>
      <c r="AA35" s="201">
        <v>10.91</v>
      </c>
      <c r="AB35" s="201">
        <v>0</v>
      </c>
      <c r="AC35" s="201">
        <v>18.190000000000001</v>
      </c>
      <c r="AD35" s="201">
        <v>0</v>
      </c>
      <c r="AE35" s="201">
        <v>0</v>
      </c>
      <c r="AF35" s="201">
        <v>0</v>
      </c>
      <c r="AG35" s="201">
        <v>22.6</v>
      </c>
      <c r="AH35" s="201">
        <v>0</v>
      </c>
      <c r="AI35" s="201">
        <v>0</v>
      </c>
      <c r="AJ35" s="201">
        <v>0</v>
      </c>
      <c r="AK35" s="201">
        <v>12.6</v>
      </c>
      <c r="AL35" s="201">
        <v>0</v>
      </c>
      <c r="AM35" s="201">
        <v>137.6</v>
      </c>
      <c r="AN35" s="201">
        <v>0</v>
      </c>
      <c r="AO35" s="201">
        <v>0</v>
      </c>
      <c r="AP35" s="201">
        <v>0</v>
      </c>
      <c r="AQ35" s="201">
        <v>0</v>
      </c>
      <c r="AR35" s="201">
        <v>10.53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16.91</v>
      </c>
      <c r="H36" s="201">
        <v>0</v>
      </c>
      <c r="I36" s="201">
        <v>0</v>
      </c>
      <c r="J36" s="201">
        <v>16.98</v>
      </c>
      <c r="K36" s="201">
        <v>77.760000000000005</v>
      </c>
      <c r="L36" s="201">
        <v>22.29</v>
      </c>
      <c r="M36" s="201">
        <v>0</v>
      </c>
      <c r="N36" s="201">
        <v>1.2</v>
      </c>
      <c r="O36" s="201">
        <v>2.0099999999999998</v>
      </c>
      <c r="P36" s="201">
        <v>2.4</v>
      </c>
      <c r="Q36" s="201">
        <v>2.77</v>
      </c>
      <c r="R36" s="201">
        <v>5.24</v>
      </c>
      <c r="S36" s="201">
        <v>3.02</v>
      </c>
      <c r="T36" s="201">
        <v>0</v>
      </c>
      <c r="U36" s="201">
        <v>9.65</v>
      </c>
      <c r="V36" s="201">
        <v>0.14000000000000001</v>
      </c>
      <c r="W36" s="201">
        <v>0.32</v>
      </c>
      <c r="X36" s="201">
        <v>1.49</v>
      </c>
      <c r="Y36" s="201">
        <v>0</v>
      </c>
      <c r="Z36" s="201">
        <v>2.81</v>
      </c>
      <c r="AA36" s="201">
        <v>10.91</v>
      </c>
      <c r="AB36" s="201">
        <v>0</v>
      </c>
      <c r="AC36" s="201">
        <v>18.190000000000001</v>
      </c>
      <c r="AD36" s="201">
        <v>0</v>
      </c>
      <c r="AE36" s="201">
        <v>0</v>
      </c>
      <c r="AF36" s="201">
        <v>0</v>
      </c>
      <c r="AG36" s="201">
        <v>22.6</v>
      </c>
      <c r="AH36" s="201">
        <v>0</v>
      </c>
      <c r="AI36" s="201">
        <v>0</v>
      </c>
      <c r="AJ36" s="201">
        <v>0</v>
      </c>
      <c r="AK36" s="201">
        <v>12.6</v>
      </c>
      <c r="AL36" s="201">
        <v>0</v>
      </c>
      <c r="AM36" s="201">
        <v>137.6</v>
      </c>
      <c r="AN36" s="201">
        <v>0</v>
      </c>
      <c r="AO36" s="201">
        <v>0</v>
      </c>
      <c r="AP36" s="201">
        <v>0</v>
      </c>
      <c r="AQ36" s="201">
        <v>0</v>
      </c>
      <c r="AR36" s="201">
        <v>10.53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16.91</v>
      </c>
      <c r="H37" s="201">
        <v>0</v>
      </c>
      <c r="I37" s="201">
        <v>0</v>
      </c>
      <c r="J37" s="201">
        <v>16.98</v>
      </c>
      <c r="K37" s="201">
        <v>77.38</v>
      </c>
      <c r="L37" s="201">
        <v>20.350000000000001</v>
      </c>
      <c r="M37" s="201">
        <v>0</v>
      </c>
      <c r="N37" s="201">
        <v>1.2</v>
      </c>
      <c r="O37" s="201">
        <v>2.0099999999999998</v>
      </c>
      <c r="P37" s="201">
        <v>2.4</v>
      </c>
      <c r="Q37" s="201">
        <v>2.63</v>
      </c>
      <c r="R37" s="201">
        <v>4.83</v>
      </c>
      <c r="S37" s="201">
        <v>2.76</v>
      </c>
      <c r="T37" s="201">
        <v>0</v>
      </c>
      <c r="U37" s="201">
        <v>9.65</v>
      </c>
      <c r="V37" s="201">
        <v>1.71</v>
      </c>
      <c r="W37" s="201">
        <v>0.32</v>
      </c>
      <c r="X37" s="201">
        <v>1.49</v>
      </c>
      <c r="Y37" s="201">
        <v>0</v>
      </c>
      <c r="Z37" s="201">
        <v>2.81</v>
      </c>
      <c r="AA37" s="201">
        <v>8.35</v>
      </c>
      <c r="AB37" s="201">
        <v>0</v>
      </c>
      <c r="AC37" s="201">
        <v>18.190000000000001</v>
      </c>
      <c r="AD37" s="201">
        <v>0</v>
      </c>
      <c r="AE37" s="201">
        <v>0</v>
      </c>
      <c r="AF37" s="201">
        <v>0</v>
      </c>
      <c r="AG37" s="201">
        <v>22.6</v>
      </c>
      <c r="AH37" s="201">
        <v>0</v>
      </c>
      <c r="AI37" s="201">
        <v>0</v>
      </c>
      <c r="AJ37" s="201">
        <v>0</v>
      </c>
      <c r="AK37" s="201">
        <v>12.6</v>
      </c>
      <c r="AL37" s="201">
        <v>0</v>
      </c>
      <c r="AM37" s="201">
        <v>137.6</v>
      </c>
      <c r="AN37" s="201">
        <v>0</v>
      </c>
      <c r="AO37" s="201">
        <v>0</v>
      </c>
      <c r="AP37" s="201">
        <v>0</v>
      </c>
      <c r="AQ37" s="201">
        <v>0</v>
      </c>
      <c r="AR37" s="201">
        <v>10.53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16.91</v>
      </c>
      <c r="H38" s="201">
        <v>0</v>
      </c>
      <c r="I38" s="201">
        <v>0</v>
      </c>
      <c r="J38" s="201">
        <v>16.98</v>
      </c>
      <c r="K38" s="201">
        <v>77.38</v>
      </c>
      <c r="L38" s="201">
        <v>22.29</v>
      </c>
      <c r="M38" s="201">
        <v>0</v>
      </c>
      <c r="N38" s="201">
        <v>1.2</v>
      </c>
      <c r="O38" s="201">
        <v>2.0099999999999998</v>
      </c>
      <c r="P38" s="201">
        <v>2.4</v>
      </c>
      <c r="Q38" s="201">
        <v>2.63</v>
      </c>
      <c r="R38" s="201">
        <v>4.83</v>
      </c>
      <c r="S38" s="201">
        <v>2.76</v>
      </c>
      <c r="T38" s="201">
        <v>0</v>
      </c>
      <c r="U38" s="201">
        <v>9.65</v>
      </c>
      <c r="V38" s="201">
        <v>1.71</v>
      </c>
      <c r="W38" s="201">
        <v>3.37</v>
      </c>
      <c r="X38" s="201">
        <v>18.46</v>
      </c>
      <c r="Y38" s="201">
        <v>0</v>
      </c>
      <c r="Z38" s="201">
        <v>2.81</v>
      </c>
      <c r="AA38" s="201">
        <v>8.35</v>
      </c>
      <c r="AB38" s="201">
        <v>0</v>
      </c>
      <c r="AC38" s="201">
        <v>18.190000000000001</v>
      </c>
      <c r="AD38" s="201">
        <v>0</v>
      </c>
      <c r="AE38" s="201">
        <v>0</v>
      </c>
      <c r="AF38" s="201">
        <v>0</v>
      </c>
      <c r="AG38" s="201">
        <v>22.6</v>
      </c>
      <c r="AH38" s="201">
        <v>0</v>
      </c>
      <c r="AI38" s="201">
        <v>0</v>
      </c>
      <c r="AJ38" s="201">
        <v>0</v>
      </c>
      <c r="AK38" s="201">
        <v>12.6</v>
      </c>
      <c r="AL38" s="201">
        <v>0</v>
      </c>
      <c r="AM38" s="201">
        <v>137.6</v>
      </c>
      <c r="AN38" s="201">
        <v>0</v>
      </c>
      <c r="AO38" s="201">
        <v>0</v>
      </c>
      <c r="AP38" s="201">
        <v>0</v>
      </c>
      <c r="AQ38" s="201">
        <v>0</v>
      </c>
      <c r="AR38" s="201">
        <v>10.53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16.91</v>
      </c>
      <c r="H39" s="201">
        <v>0</v>
      </c>
      <c r="I39" s="201">
        <v>0</v>
      </c>
      <c r="J39" s="201">
        <v>16.7</v>
      </c>
      <c r="K39" s="201">
        <v>77.38</v>
      </c>
      <c r="L39" s="201">
        <v>22.29</v>
      </c>
      <c r="M39" s="201">
        <v>0</v>
      </c>
      <c r="N39" s="201">
        <v>13.83</v>
      </c>
      <c r="O39" s="201">
        <v>24.72</v>
      </c>
      <c r="P39" s="201">
        <v>2.4</v>
      </c>
      <c r="Q39" s="201">
        <v>2.63</v>
      </c>
      <c r="R39" s="201">
        <v>4.83</v>
      </c>
      <c r="S39" s="201">
        <v>2.76</v>
      </c>
      <c r="T39" s="201">
        <v>0</v>
      </c>
      <c r="U39" s="201">
        <v>9.65</v>
      </c>
      <c r="V39" s="201">
        <v>1.71</v>
      </c>
      <c r="W39" s="201">
        <v>3.37</v>
      </c>
      <c r="X39" s="201">
        <v>18.46</v>
      </c>
      <c r="Y39" s="201">
        <v>0</v>
      </c>
      <c r="Z39" s="201">
        <v>20.02</v>
      </c>
      <c r="AA39" s="201">
        <v>8.35</v>
      </c>
      <c r="AB39" s="201">
        <v>0</v>
      </c>
      <c r="AC39" s="201">
        <v>18.190000000000001</v>
      </c>
      <c r="AD39" s="201">
        <v>0</v>
      </c>
      <c r="AE39" s="201">
        <v>0</v>
      </c>
      <c r="AF39" s="201">
        <v>0</v>
      </c>
      <c r="AG39" s="201">
        <v>22.6</v>
      </c>
      <c r="AH39" s="201">
        <v>0</v>
      </c>
      <c r="AI39" s="201">
        <v>0</v>
      </c>
      <c r="AJ39" s="201">
        <v>0</v>
      </c>
      <c r="AK39" s="201">
        <v>12.6</v>
      </c>
      <c r="AL39" s="201">
        <v>0</v>
      </c>
      <c r="AM39" s="201">
        <v>134</v>
      </c>
      <c r="AN39" s="201">
        <v>0</v>
      </c>
      <c r="AO39" s="201">
        <v>0</v>
      </c>
      <c r="AP39" s="201">
        <v>0</v>
      </c>
      <c r="AQ39" s="201">
        <v>0</v>
      </c>
      <c r="AR39" s="201">
        <v>10.53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16.91</v>
      </c>
      <c r="H40" s="201">
        <v>0</v>
      </c>
      <c r="I40" s="201">
        <v>0</v>
      </c>
      <c r="J40" s="201">
        <v>16.7</v>
      </c>
      <c r="K40" s="201">
        <v>77.38</v>
      </c>
      <c r="L40" s="201">
        <v>22.29</v>
      </c>
      <c r="M40" s="201">
        <v>0</v>
      </c>
      <c r="N40" s="201">
        <v>13.83</v>
      </c>
      <c r="O40" s="201">
        <v>24.72</v>
      </c>
      <c r="P40" s="201">
        <v>31.78</v>
      </c>
      <c r="Q40" s="201">
        <v>2.63</v>
      </c>
      <c r="R40" s="201">
        <v>4.83</v>
      </c>
      <c r="S40" s="201">
        <v>2.76</v>
      </c>
      <c r="T40" s="201">
        <v>0</v>
      </c>
      <c r="U40" s="201">
        <v>9.65</v>
      </c>
      <c r="V40" s="201">
        <v>1.71</v>
      </c>
      <c r="W40" s="201">
        <v>3.56</v>
      </c>
      <c r="X40" s="201">
        <v>18.46</v>
      </c>
      <c r="Y40" s="201">
        <v>0</v>
      </c>
      <c r="Z40" s="201">
        <v>36.340000000000003</v>
      </c>
      <c r="AA40" s="201">
        <v>8.35</v>
      </c>
      <c r="AB40" s="201">
        <v>0</v>
      </c>
      <c r="AC40" s="201">
        <v>18.190000000000001</v>
      </c>
      <c r="AD40" s="201">
        <v>0</v>
      </c>
      <c r="AE40" s="201">
        <v>0</v>
      </c>
      <c r="AF40" s="201">
        <v>0</v>
      </c>
      <c r="AG40" s="201">
        <v>22.6</v>
      </c>
      <c r="AH40" s="201">
        <v>0</v>
      </c>
      <c r="AI40" s="201">
        <v>0</v>
      </c>
      <c r="AJ40" s="201">
        <v>0</v>
      </c>
      <c r="AK40" s="201">
        <v>12.6</v>
      </c>
      <c r="AL40" s="201">
        <v>0</v>
      </c>
      <c r="AM40" s="201">
        <v>134</v>
      </c>
      <c r="AN40" s="201">
        <v>0</v>
      </c>
      <c r="AO40" s="201">
        <v>0</v>
      </c>
      <c r="AP40" s="201">
        <v>0</v>
      </c>
      <c r="AQ40" s="201">
        <v>0</v>
      </c>
      <c r="AR40" s="201">
        <v>10.53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16.91</v>
      </c>
      <c r="H41" s="201">
        <v>0</v>
      </c>
      <c r="I41" s="201">
        <v>0</v>
      </c>
      <c r="J41" s="201">
        <v>16.7</v>
      </c>
      <c r="K41" s="201">
        <v>77.38</v>
      </c>
      <c r="L41" s="201">
        <v>22.29</v>
      </c>
      <c r="M41" s="201">
        <v>0</v>
      </c>
      <c r="N41" s="201">
        <v>13.83</v>
      </c>
      <c r="O41" s="201">
        <v>24.72</v>
      </c>
      <c r="P41" s="201">
        <v>31.78</v>
      </c>
      <c r="Q41" s="201">
        <v>2.63</v>
      </c>
      <c r="R41" s="201">
        <v>4.83</v>
      </c>
      <c r="S41" s="201">
        <v>2.76</v>
      </c>
      <c r="T41" s="201">
        <v>0</v>
      </c>
      <c r="U41" s="201">
        <v>9.65</v>
      </c>
      <c r="V41" s="201">
        <v>1.71</v>
      </c>
      <c r="W41" s="201">
        <v>3.56</v>
      </c>
      <c r="X41" s="201">
        <v>18.46</v>
      </c>
      <c r="Y41" s="201">
        <v>0</v>
      </c>
      <c r="Z41" s="201">
        <v>36.340000000000003</v>
      </c>
      <c r="AA41" s="201">
        <v>8.35</v>
      </c>
      <c r="AB41" s="201">
        <v>0</v>
      </c>
      <c r="AC41" s="201">
        <v>18.190000000000001</v>
      </c>
      <c r="AD41" s="201">
        <v>0</v>
      </c>
      <c r="AE41" s="201">
        <v>0</v>
      </c>
      <c r="AF41" s="201">
        <v>0</v>
      </c>
      <c r="AG41" s="201">
        <v>22.6</v>
      </c>
      <c r="AH41" s="201">
        <v>0</v>
      </c>
      <c r="AI41" s="201">
        <v>0</v>
      </c>
      <c r="AJ41" s="201">
        <v>0</v>
      </c>
      <c r="AK41" s="201">
        <v>12.6</v>
      </c>
      <c r="AL41" s="201">
        <v>0</v>
      </c>
      <c r="AM41" s="201">
        <v>134</v>
      </c>
      <c r="AN41" s="201">
        <v>0</v>
      </c>
      <c r="AO41" s="201">
        <v>0</v>
      </c>
      <c r="AP41" s="201">
        <v>0</v>
      </c>
      <c r="AQ41" s="201">
        <v>0</v>
      </c>
      <c r="AR41" s="201">
        <v>10.53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16.91</v>
      </c>
      <c r="H42" s="201">
        <v>0</v>
      </c>
      <c r="I42" s="201">
        <v>0</v>
      </c>
      <c r="J42" s="201">
        <v>16.7</v>
      </c>
      <c r="K42" s="201">
        <v>77.38</v>
      </c>
      <c r="L42" s="201">
        <v>22.29</v>
      </c>
      <c r="M42" s="201">
        <v>0</v>
      </c>
      <c r="N42" s="201">
        <v>13.83</v>
      </c>
      <c r="O42" s="201">
        <v>24.72</v>
      </c>
      <c r="P42" s="201">
        <v>31.78</v>
      </c>
      <c r="Q42" s="201">
        <v>2.63</v>
      </c>
      <c r="R42" s="201">
        <v>4.83</v>
      </c>
      <c r="S42" s="201">
        <v>2.76</v>
      </c>
      <c r="T42" s="201">
        <v>0</v>
      </c>
      <c r="U42" s="201">
        <v>9.65</v>
      </c>
      <c r="V42" s="201">
        <v>1.71</v>
      </c>
      <c r="W42" s="201">
        <v>3.56</v>
      </c>
      <c r="X42" s="201">
        <v>18.46</v>
      </c>
      <c r="Y42" s="201">
        <v>0</v>
      </c>
      <c r="Z42" s="201">
        <v>36.340000000000003</v>
      </c>
      <c r="AA42" s="201">
        <v>8.35</v>
      </c>
      <c r="AB42" s="201">
        <v>0</v>
      </c>
      <c r="AC42" s="201">
        <v>18.190000000000001</v>
      </c>
      <c r="AD42" s="201">
        <v>0</v>
      </c>
      <c r="AE42" s="201">
        <v>0</v>
      </c>
      <c r="AF42" s="201">
        <v>0</v>
      </c>
      <c r="AG42" s="201">
        <v>22.6</v>
      </c>
      <c r="AH42" s="201">
        <v>0</v>
      </c>
      <c r="AI42" s="201">
        <v>0</v>
      </c>
      <c r="AJ42" s="201">
        <v>0</v>
      </c>
      <c r="AK42" s="201">
        <v>12.6</v>
      </c>
      <c r="AL42" s="201">
        <v>0</v>
      </c>
      <c r="AM42" s="201">
        <v>134</v>
      </c>
      <c r="AN42" s="201">
        <v>0</v>
      </c>
      <c r="AO42" s="201">
        <v>0</v>
      </c>
      <c r="AP42" s="201">
        <v>0</v>
      </c>
      <c r="AQ42" s="201">
        <v>0</v>
      </c>
      <c r="AR42" s="201">
        <v>10.53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16.91</v>
      </c>
      <c r="H43" s="201">
        <v>0</v>
      </c>
      <c r="I43" s="201">
        <v>0</v>
      </c>
      <c r="J43" s="201">
        <v>16.7</v>
      </c>
      <c r="K43" s="201">
        <v>77.38</v>
      </c>
      <c r="L43" s="201">
        <v>22.29</v>
      </c>
      <c r="M43" s="201">
        <v>0</v>
      </c>
      <c r="N43" s="201">
        <v>13.83</v>
      </c>
      <c r="O43" s="201">
        <v>24.72</v>
      </c>
      <c r="P43" s="201">
        <v>31.78</v>
      </c>
      <c r="Q43" s="201">
        <v>2.63</v>
      </c>
      <c r="R43" s="201">
        <v>4.83</v>
      </c>
      <c r="S43" s="201">
        <v>2.76</v>
      </c>
      <c r="T43" s="201">
        <v>0</v>
      </c>
      <c r="U43" s="201">
        <v>9.65</v>
      </c>
      <c r="V43" s="201">
        <v>1.71</v>
      </c>
      <c r="W43" s="201">
        <v>3.56</v>
      </c>
      <c r="X43" s="201">
        <v>18.46</v>
      </c>
      <c r="Y43" s="201">
        <v>0</v>
      </c>
      <c r="Z43" s="201">
        <v>36.340000000000003</v>
      </c>
      <c r="AA43" s="201">
        <v>8.35</v>
      </c>
      <c r="AB43" s="201">
        <v>0</v>
      </c>
      <c r="AC43" s="201">
        <v>18.190000000000001</v>
      </c>
      <c r="AD43" s="201">
        <v>0</v>
      </c>
      <c r="AE43" s="201">
        <v>0</v>
      </c>
      <c r="AF43" s="201">
        <v>0</v>
      </c>
      <c r="AG43" s="201">
        <v>22.6</v>
      </c>
      <c r="AH43" s="201">
        <v>0</v>
      </c>
      <c r="AI43" s="201">
        <v>0</v>
      </c>
      <c r="AJ43" s="201">
        <v>0</v>
      </c>
      <c r="AK43" s="201">
        <v>12.6</v>
      </c>
      <c r="AL43" s="201">
        <v>0</v>
      </c>
      <c r="AM43" s="201">
        <v>134</v>
      </c>
      <c r="AN43" s="201">
        <v>0</v>
      </c>
      <c r="AO43" s="201">
        <v>0</v>
      </c>
      <c r="AP43" s="201">
        <v>0</v>
      </c>
      <c r="AQ43" s="201">
        <v>0</v>
      </c>
      <c r="AR43" s="201">
        <v>10.53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16.91</v>
      </c>
      <c r="H44" s="201">
        <v>0</v>
      </c>
      <c r="I44" s="201">
        <v>0</v>
      </c>
      <c r="J44" s="201">
        <v>16.7</v>
      </c>
      <c r="K44" s="201">
        <v>77.38</v>
      </c>
      <c r="L44" s="201">
        <v>22.29</v>
      </c>
      <c r="M44" s="201">
        <v>0</v>
      </c>
      <c r="N44" s="201">
        <v>13.83</v>
      </c>
      <c r="O44" s="201">
        <v>24.72</v>
      </c>
      <c r="P44" s="201">
        <v>31.78</v>
      </c>
      <c r="Q44" s="201">
        <v>2.63</v>
      </c>
      <c r="R44" s="201">
        <v>4.83</v>
      </c>
      <c r="S44" s="201">
        <v>2.76</v>
      </c>
      <c r="T44" s="201">
        <v>0</v>
      </c>
      <c r="U44" s="201">
        <v>9.65</v>
      </c>
      <c r="V44" s="201">
        <v>1.71</v>
      </c>
      <c r="W44" s="201">
        <v>3.56</v>
      </c>
      <c r="X44" s="201">
        <v>18.46</v>
      </c>
      <c r="Y44" s="201">
        <v>0</v>
      </c>
      <c r="Z44" s="201">
        <v>36.340000000000003</v>
      </c>
      <c r="AA44" s="201">
        <v>8.35</v>
      </c>
      <c r="AB44" s="201">
        <v>0</v>
      </c>
      <c r="AC44" s="201">
        <v>18.190000000000001</v>
      </c>
      <c r="AD44" s="201">
        <v>0</v>
      </c>
      <c r="AE44" s="201">
        <v>0</v>
      </c>
      <c r="AF44" s="201">
        <v>0</v>
      </c>
      <c r="AG44" s="201">
        <v>22.6</v>
      </c>
      <c r="AH44" s="201">
        <v>0</v>
      </c>
      <c r="AI44" s="201">
        <v>0</v>
      </c>
      <c r="AJ44" s="201">
        <v>0</v>
      </c>
      <c r="AK44" s="201">
        <v>12.6</v>
      </c>
      <c r="AL44" s="201">
        <v>0</v>
      </c>
      <c r="AM44" s="201">
        <v>134</v>
      </c>
      <c r="AN44" s="201">
        <v>0</v>
      </c>
      <c r="AO44" s="201">
        <v>0</v>
      </c>
      <c r="AP44" s="201">
        <v>0</v>
      </c>
      <c r="AQ44" s="201">
        <v>0</v>
      </c>
      <c r="AR44" s="201">
        <v>10.4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16.91</v>
      </c>
      <c r="H45" s="201">
        <v>0</v>
      </c>
      <c r="I45" s="201">
        <v>0</v>
      </c>
      <c r="J45" s="201">
        <v>16.7</v>
      </c>
      <c r="K45" s="201">
        <v>77.38</v>
      </c>
      <c r="L45" s="201">
        <v>22.29</v>
      </c>
      <c r="M45" s="201">
        <v>0</v>
      </c>
      <c r="N45" s="201">
        <v>13.83</v>
      </c>
      <c r="O45" s="201">
        <v>24.72</v>
      </c>
      <c r="P45" s="201">
        <v>31.78</v>
      </c>
      <c r="Q45" s="201">
        <v>2.63</v>
      </c>
      <c r="R45" s="201">
        <v>4.83</v>
      </c>
      <c r="S45" s="201">
        <v>2.76</v>
      </c>
      <c r="T45" s="201">
        <v>0</v>
      </c>
      <c r="U45" s="201">
        <v>9.65</v>
      </c>
      <c r="V45" s="201">
        <v>1.71</v>
      </c>
      <c r="W45" s="201">
        <v>3.56</v>
      </c>
      <c r="X45" s="201">
        <v>18.46</v>
      </c>
      <c r="Y45" s="201">
        <v>0</v>
      </c>
      <c r="Z45" s="201">
        <v>36.340000000000003</v>
      </c>
      <c r="AA45" s="201">
        <v>8.35</v>
      </c>
      <c r="AB45" s="201">
        <v>0</v>
      </c>
      <c r="AC45" s="201">
        <v>18.190000000000001</v>
      </c>
      <c r="AD45" s="201">
        <v>0</v>
      </c>
      <c r="AE45" s="201">
        <v>0</v>
      </c>
      <c r="AF45" s="201">
        <v>0</v>
      </c>
      <c r="AG45" s="201">
        <v>22.6</v>
      </c>
      <c r="AH45" s="201">
        <v>0</v>
      </c>
      <c r="AI45" s="201">
        <v>0</v>
      </c>
      <c r="AJ45" s="201">
        <v>0</v>
      </c>
      <c r="AK45" s="201">
        <v>12.6</v>
      </c>
      <c r="AL45" s="201">
        <v>0</v>
      </c>
      <c r="AM45" s="201">
        <v>134</v>
      </c>
      <c r="AN45" s="201">
        <v>0</v>
      </c>
      <c r="AO45" s="201">
        <v>0</v>
      </c>
      <c r="AP45" s="201">
        <v>0</v>
      </c>
      <c r="AQ45" s="201">
        <v>0</v>
      </c>
      <c r="AR45" s="201">
        <v>10.4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16.91</v>
      </c>
      <c r="H46" s="201">
        <v>0</v>
      </c>
      <c r="I46" s="201">
        <v>0</v>
      </c>
      <c r="J46" s="201">
        <v>16.7</v>
      </c>
      <c r="K46" s="201">
        <v>77.38</v>
      </c>
      <c r="L46" s="201">
        <v>22.29</v>
      </c>
      <c r="M46" s="201">
        <v>0</v>
      </c>
      <c r="N46" s="201">
        <v>13.83</v>
      </c>
      <c r="O46" s="201">
        <v>24.72</v>
      </c>
      <c r="P46" s="201">
        <v>31.78</v>
      </c>
      <c r="Q46" s="201">
        <v>2.63</v>
      </c>
      <c r="R46" s="201">
        <v>4.83</v>
      </c>
      <c r="S46" s="201">
        <v>2.76</v>
      </c>
      <c r="T46" s="201">
        <v>0</v>
      </c>
      <c r="U46" s="201">
        <v>9.65</v>
      </c>
      <c r="V46" s="201">
        <v>1.71</v>
      </c>
      <c r="W46" s="201">
        <v>3.56</v>
      </c>
      <c r="X46" s="201">
        <v>18.46</v>
      </c>
      <c r="Y46" s="201">
        <v>0</v>
      </c>
      <c r="Z46" s="201">
        <v>36.340000000000003</v>
      </c>
      <c r="AA46" s="201">
        <v>8.35</v>
      </c>
      <c r="AB46" s="201">
        <v>0</v>
      </c>
      <c r="AC46" s="201">
        <v>18.190000000000001</v>
      </c>
      <c r="AD46" s="201">
        <v>0</v>
      </c>
      <c r="AE46" s="201">
        <v>0</v>
      </c>
      <c r="AF46" s="201">
        <v>0</v>
      </c>
      <c r="AG46" s="201">
        <v>22.6</v>
      </c>
      <c r="AH46" s="201">
        <v>0</v>
      </c>
      <c r="AI46" s="201">
        <v>0</v>
      </c>
      <c r="AJ46" s="201">
        <v>0</v>
      </c>
      <c r="AK46" s="201">
        <v>12.6</v>
      </c>
      <c r="AL46" s="201">
        <v>0</v>
      </c>
      <c r="AM46" s="201">
        <v>134</v>
      </c>
      <c r="AN46" s="201">
        <v>0</v>
      </c>
      <c r="AO46" s="201">
        <v>0</v>
      </c>
      <c r="AP46" s="201">
        <v>0</v>
      </c>
      <c r="AQ46" s="201">
        <v>0</v>
      </c>
      <c r="AR46" s="201">
        <v>10.4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16.91</v>
      </c>
      <c r="H47" s="201">
        <v>0</v>
      </c>
      <c r="I47" s="201">
        <v>0</v>
      </c>
      <c r="J47" s="201">
        <v>16.7</v>
      </c>
      <c r="K47" s="201">
        <v>77.38</v>
      </c>
      <c r="L47" s="201">
        <v>22.29</v>
      </c>
      <c r="M47" s="201">
        <v>0</v>
      </c>
      <c r="N47" s="201">
        <v>13.83</v>
      </c>
      <c r="O47" s="201">
        <v>24.72</v>
      </c>
      <c r="P47" s="201">
        <v>31.78</v>
      </c>
      <c r="Q47" s="201">
        <v>2.63</v>
      </c>
      <c r="R47" s="201">
        <v>4.83</v>
      </c>
      <c r="S47" s="201">
        <v>2.76</v>
      </c>
      <c r="T47" s="201">
        <v>0</v>
      </c>
      <c r="U47" s="201">
        <v>9.65</v>
      </c>
      <c r="V47" s="201">
        <v>1.71</v>
      </c>
      <c r="W47" s="201">
        <v>3.56</v>
      </c>
      <c r="X47" s="201">
        <v>18.46</v>
      </c>
      <c r="Y47" s="201">
        <v>0</v>
      </c>
      <c r="Z47" s="201">
        <v>36.340000000000003</v>
      </c>
      <c r="AA47" s="201">
        <v>8.35</v>
      </c>
      <c r="AB47" s="201">
        <v>0</v>
      </c>
      <c r="AC47" s="201">
        <v>18.190000000000001</v>
      </c>
      <c r="AD47" s="201">
        <v>0</v>
      </c>
      <c r="AE47" s="201">
        <v>0</v>
      </c>
      <c r="AF47" s="201">
        <v>0</v>
      </c>
      <c r="AG47" s="201">
        <v>22.6</v>
      </c>
      <c r="AH47" s="201">
        <v>0</v>
      </c>
      <c r="AI47" s="201">
        <v>0</v>
      </c>
      <c r="AJ47" s="201">
        <v>0</v>
      </c>
      <c r="AK47" s="201">
        <v>12.6</v>
      </c>
      <c r="AL47" s="201">
        <v>0</v>
      </c>
      <c r="AM47" s="201">
        <v>134</v>
      </c>
      <c r="AN47" s="201">
        <v>0</v>
      </c>
      <c r="AO47" s="201">
        <v>0</v>
      </c>
      <c r="AP47" s="201">
        <v>0</v>
      </c>
      <c r="AQ47" s="201">
        <v>0</v>
      </c>
      <c r="AR47" s="201">
        <v>10.4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16.91</v>
      </c>
      <c r="H48" s="201">
        <v>0</v>
      </c>
      <c r="I48" s="201">
        <v>0</v>
      </c>
      <c r="J48" s="201">
        <v>16.7</v>
      </c>
      <c r="K48" s="201">
        <v>77.38</v>
      </c>
      <c r="L48" s="201">
        <v>22.29</v>
      </c>
      <c r="M48" s="201">
        <v>0</v>
      </c>
      <c r="N48" s="201">
        <v>13.83</v>
      </c>
      <c r="O48" s="201">
        <v>24.72</v>
      </c>
      <c r="P48" s="201">
        <v>31.78</v>
      </c>
      <c r="Q48" s="201">
        <v>2.63</v>
      </c>
      <c r="R48" s="201">
        <v>4.83</v>
      </c>
      <c r="S48" s="201">
        <v>2.76</v>
      </c>
      <c r="T48" s="201">
        <v>0</v>
      </c>
      <c r="U48" s="201">
        <v>9.65</v>
      </c>
      <c r="V48" s="201">
        <v>1.71</v>
      </c>
      <c r="W48" s="201">
        <v>3.56</v>
      </c>
      <c r="X48" s="201">
        <v>18.46</v>
      </c>
      <c r="Y48" s="201">
        <v>0</v>
      </c>
      <c r="Z48" s="201">
        <v>36.340000000000003</v>
      </c>
      <c r="AA48" s="201">
        <v>8.35</v>
      </c>
      <c r="AB48" s="201">
        <v>0</v>
      </c>
      <c r="AC48" s="201">
        <v>18.190000000000001</v>
      </c>
      <c r="AD48" s="201">
        <v>0</v>
      </c>
      <c r="AE48" s="201">
        <v>0</v>
      </c>
      <c r="AF48" s="201">
        <v>0</v>
      </c>
      <c r="AG48" s="201">
        <v>22.6</v>
      </c>
      <c r="AH48" s="201">
        <v>0</v>
      </c>
      <c r="AI48" s="201">
        <v>0</v>
      </c>
      <c r="AJ48" s="201">
        <v>0</v>
      </c>
      <c r="AK48" s="201">
        <v>12.6</v>
      </c>
      <c r="AL48" s="201">
        <v>0</v>
      </c>
      <c r="AM48" s="201">
        <v>134</v>
      </c>
      <c r="AN48" s="201">
        <v>0</v>
      </c>
      <c r="AO48" s="201">
        <v>0</v>
      </c>
      <c r="AP48" s="201">
        <v>0</v>
      </c>
      <c r="AQ48" s="201">
        <v>0</v>
      </c>
      <c r="AR48" s="201">
        <v>10.4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16.91</v>
      </c>
      <c r="H49" s="201">
        <v>0</v>
      </c>
      <c r="I49" s="201">
        <v>0</v>
      </c>
      <c r="J49" s="201">
        <v>16.7</v>
      </c>
      <c r="K49" s="201">
        <v>77.38</v>
      </c>
      <c r="L49" s="201">
        <v>22.29</v>
      </c>
      <c r="M49" s="201">
        <v>0</v>
      </c>
      <c r="N49" s="201">
        <v>13.83</v>
      </c>
      <c r="O49" s="201">
        <v>24.72</v>
      </c>
      <c r="P49" s="201">
        <v>31.78</v>
      </c>
      <c r="Q49" s="201">
        <v>2.63</v>
      </c>
      <c r="R49" s="201">
        <v>4.83</v>
      </c>
      <c r="S49" s="201">
        <v>2.76</v>
      </c>
      <c r="T49" s="201">
        <v>0</v>
      </c>
      <c r="U49" s="201">
        <v>9.65</v>
      </c>
      <c r="V49" s="201">
        <v>1.71</v>
      </c>
      <c r="W49" s="201">
        <v>3.56</v>
      </c>
      <c r="X49" s="201">
        <v>18.46</v>
      </c>
      <c r="Y49" s="201">
        <v>0</v>
      </c>
      <c r="Z49" s="201">
        <v>36.340000000000003</v>
      </c>
      <c r="AA49" s="201">
        <v>8.35</v>
      </c>
      <c r="AB49" s="201">
        <v>0</v>
      </c>
      <c r="AC49" s="201">
        <v>18.190000000000001</v>
      </c>
      <c r="AD49" s="201">
        <v>0</v>
      </c>
      <c r="AE49" s="201">
        <v>0</v>
      </c>
      <c r="AF49" s="201">
        <v>0</v>
      </c>
      <c r="AG49" s="201">
        <v>22.6</v>
      </c>
      <c r="AH49" s="201">
        <v>0</v>
      </c>
      <c r="AI49" s="201">
        <v>0</v>
      </c>
      <c r="AJ49" s="201">
        <v>0</v>
      </c>
      <c r="AK49" s="201">
        <v>12.6</v>
      </c>
      <c r="AL49" s="201">
        <v>0</v>
      </c>
      <c r="AM49" s="201">
        <v>134</v>
      </c>
      <c r="AN49" s="201">
        <v>0</v>
      </c>
      <c r="AO49" s="201">
        <v>0</v>
      </c>
      <c r="AP49" s="201">
        <v>0</v>
      </c>
      <c r="AQ49" s="201">
        <v>0</v>
      </c>
      <c r="AR49" s="201">
        <v>10.4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16.91</v>
      </c>
      <c r="H50" s="201">
        <v>0</v>
      </c>
      <c r="I50" s="201">
        <v>0</v>
      </c>
      <c r="J50" s="201">
        <v>16.7</v>
      </c>
      <c r="K50" s="201">
        <v>77.38</v>
      </c>
      <c r="L50" s="201">
        <v>22.29</v>
      </c>
      <c r="M50" s="201">
        <v>0</v>
      </c>
      <c r="N50" s="201">
        <v>13.83</v>
      </c>
      <c r="O50" s="201">
        <v>24.72</v>
      </c>
      <c r="P50" s="201">
        <v>31.78</v>
      </c>
      <c r="Q50" s="201">
        <v>2.63</v>
      </c>
      <c r="R50" s="201">
        <v>4.83</v>
      </c>
      <c r="S50" s="201">
        <v>2.76</v>
      </c>
      <c r="T50" s="201">
        <v>0</v>
      </c>
      <c r="U50" s="201">
        <v>9.65</v>
      </c>
      <c r="V50" s="201">
        <v>1.71</v>
      </c>
      <c r="W50" s="201">
        <v>3.56</v>
      </c>
      <c r="X50" s="201">
        <v>18.46</v>
      </c>
      <c r="Y50" s="201">
        <v>0</v>
      </c>
      <c r="Z50" s="201">
        <v>36.340000000000003</v>
      </c>
      <c r="AA50" s="201">
        <v>8.35</v>
      </c>
      <c r="AB50" s="201">
        <v>0</v>
      </c>
      <c r="AC50" s="201">
        <v>18.190000000000001</v>
      </c>
      <c r="AD50" s="201">
        <v>0</v>
      </c>
      <c r="AE50" s="201">
        <v>0</v>
      </c>
      <c r="AF50" s="201">
        <v>0</v>
      </c>
      <c r="AG50" s="201">
        <v>22.6</v>
      </c>
      <c r="AH50" s="201">
        <v>0</v>
      </c>
      <c r="AI50" s="201">
        <v>0</v>
      </c>
      <c r="AJ50" s="201">
        <v>0</v>
      </c>
      <c r="AK50" s="201">
        <v>12.6</v>
      </c>
      <c r="AL50" s="201">
        <v>0</v>
      </c>
      <c r="AM50" s="201">
        <v>134</v>
      </c>
      <c r="AN50" s="201">
        <v>0</v>
      </c>
      <c r="AO50" s="201">
        <v>0</v>
      </c>
      <c r="AP50" s="201">
        <v>0</v>
      </c>
      <c r="AQ50" s="201">
        <v>0</v>
      </c>
      <c r="AR50" s="201">
        <v>10.4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16.82</v>
      </c>
      <c r="H51" s="201">
        <v>0</v>
      </c>
      <c r="I51" s="201">
        <v>0</v>
      </c>
      <c r="J51" s="201">
        <v>16.7</v>
      </c>
      <c r="K51" s="201">
        <v>77.38</v>
      </c>
      <c r="L51" s="201">
        <v>22.29</v>
      </c>
      <c r="M51" s="201">
        <v>0</v>
      </c>
      <c r="N51" s="201">
        <v>13.83</v>
      </c>
      <c r="O51" s="201">
        <v>24.72</v>
      </c>
      <c r="P51" s="201">
        <v>31.78</v>
      </c>
      <c r="Q51" s="201">
        <v>2.63</v>
      </c>
      <c r="R51" s="201">
        <v>4.83</v>
      </c>
      <c r="S51" s="201">
        <v>2.76</v>
      </c>
      <c r="T51" s="201">
        <v>0</v>
      </c>
      <c r="U51" s="201">
        <v>9.65</v>
      </c>
      <c r="V51" s="201">
        <v>1.71</v>
      </c>
      <c r="W51" s="201">
        <v>3.56</v>
      </c>
      <c r="X51" s="201">
        <v>18.46</v>
      </c>
      <c r="Y51" s="201">
        <v>0</v>
      </c>
      <c r="Z51" s="201">
        <v>36.340000000000003</v>
      </c>
      <c r="AA51" s="201">
        <v>8.35</v>
      </c>
      <c r="AB51" s="201">
        <v>0</v>
      </c>
      <c r="AC51" s="201">
        <v>18.190000000000001</v>
      </c>
      <c r="AD51" s="201">
        <v>0</v>
      </c>
      <c r="AE51" s="201">
        <v>0</v>
      </c>
      <c r="AF51" s="201">
        <v>0</v>
      </c>
      <c r="AG51" s="201">
        <v>22.6</v>
      </c>
      <c r="AH51" s="201">
        <v>0</v>
      </c>
      <c r="AI51" s="201">
        <v>0</v>
      </c>
      <c r="AJ51" s="201">
        <v>0</v>
      </c>
      <c r="AK51" s="201">
        <v>12.6</v>
      </c>
      <c r="AL51" s="201">
        <v>0</v>
      </c>
      <c r="AM51" s="201">
        <v>134</v>
      </c>
      <c r="AN51" s="201">
        <v>0</v>
      </c>
      <c r="AO51" s="201">
        <v>0</v>
      </c>
      <c r="AP51" s="201">
        <v>0</v>
      </c>
      <c r="AQ51" s="201">
        <v>0</v>
      </c>
      <c r="AR51" s="201">
        <v>10.27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16.82</v>
      </c>
      <c r="H52" s="201">
        <v>0</v>
      </c>
      <c r="I52" s="201">
        <v>0</v>
      </c>
      <c r="J52" s="201">
        <v>16.7</v>
      </c>
      <c r="K52" s="201">
        <v>77.38</v>
      </c>
      <c r="L52" s="201">
        <v>22.29</v>
      </c>
      <c r="M52" s="201">
        <v>0</v>
      </c>
      <c r="N52" s="201">
        <v>13.83</v>
      </c>
      <c r="O52" s="201">
        <v>24.72</v>
      </c>
      <c r="P52" s="201">
        <v>31.78</v>
      </c>
      <c r="Q52" s="201">
        <v>2.63</v>
      </c>
      <c r="R52" s="201">
        <v>4.83</v>
      </c>
      <c r="S52" s="201">
        <v>2.76</v>
      </c>
      <c r="T52" s="201">
        <v>0</v>
      </c>
      <c r="U52" s="201">
        <v>9.65</v>
      </c>
      <c r="V52" s="201">
        <v>1.71</v>
      </c>
      <c r="W52" s="201">
        <v>3.56</v>
      </c>
      <c r="X52" s="201">
        <v>18.46</v>
      </c>
      <c r="Y52" s="201">
        <v>0</v>
      </c>
      <c r="Z52" s="201">
        <v>36.340000000000003</v>
      </c>
      <c r="AA52" s="201">
        <v>8.35</v>
      </c>
      <c r="AB52" s="201">
        <v>0</v>
      </c>
      <c r="AC52" s="201">
        <v>18.190000000000001</v>
      </c>
      <c r="AD52" s="201">
        <v>0</v>
      </c>
      <c r="AE52" s="201">
        <v>0</v>
      </c>
      <c r="AF52" s="201">
        <v>0</v>
      </c>
      <c r="AG52" s="201">
        <v>22.6</v>
      </c>
      <c r="AH52" s="201">
        <v>0</v>
      </c>
      <c r="AI52" s="201">
        <v>0</v>
      </c>
      <c r="AJ52" s="201">
        <v>0</v>
      </c>
      <c r="AK52" s="201">
        <v>12.6</v>
      </c>
      <c r="AL52" s="201">
        <v>0</v>
      </c>
      <c r="AM52" s="201">
        <v>134</v>
      </c>
      <c r="AN52" s="201">
        <v>0</v>
      </c>
      <c r="AO52" s="201">
        <v>0</v>
      </c>
      <c r="AP52" s="201">
        <v>0</v>
      </c>
      <c r="AQ52" s="201">
        <v>0</v>
      </c>
      <c r="AR52" s="201">
        <v>10.27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16.82</v>
      </c>
      <c r="H53" s="201">
        <v>0</v>
      </c>
      <c r="I53" s="201">
        <v>0</v>
      </c>
      <c r="J53" s="201">
        <v>16.7</v>
      </c>
      <c r="K53" s="201">
        <v>77.33</v>
      </c>
      <c r="L53" s="201">
        <v>22.29</v>
      </c>
      <c r="M53" s="201">
        <v>0</v>
      </c>
      <c r="N53" s="201">
        <v>13.83</v>
      </c>
      <c r="O53" s="201">
        <v>19.920000000000002</v>
      </c>
      <c r="P53" s="201">
        <v>2.4</v>
      </c>
      <c r="Q53" s="201">
        <v>2.63</v>
      </c>
      <c r="R53" s="201">
        <v>4.83</v>
      </c>
      <c r="S53" s="201">
        <v>2.76</v>
      </c>
      <c r="T53" s="201">
        <v>0</v>
      </c>
      <c r="U53" s="201">
        <v>9.65</v>
      </c>
      <c r="V53" s="201">
        <v>1.71</v>
      </c>
      <c r="W53" s="201">
        <v>3.37</v>
      </c>
      <c r="X53" s="201">
        <v>18.46</v>
      </c>
      <c r="Y53" s="201">
        <v>0</v>
      </c>
      <c r="Z53" s="201">
        <v>36.340000000000003</v>
      </c>
      <c r="AA53" s="201">
        <v>8.35</v>
      </c>
      <c r="AB53" s="201">
        <v>0</v>
      </c>
      <c r="AC53" s="201">
        <v>18.190000000000001</v>
      </c>
      <c r="AD53" s="201">
        <v>0</v>
      </c>
      <c r="AE53" s="201">
        <v>0</v>
      </c>
      <c r="AF53" s="201">
        <v>0</v>
      </c>
      <c r="AG53" s="201">
        <v>22.6</v>
      </c>
      <c r="AH53" s="201">
        <v>0</v>
      </c>
      <c r="AI53" s="201">
        <v>0</v>
      </c>
      <c r="AJ53" s="201">
        <v>0</v>
      </c>
      <c r="AK53" s="201">
        <v>12.6</v>
      </c>
      <c r="AL53" s="201">
        <v>0</v>
      </c>
      <c r="AM53" s="201">
        <v>134</v>
      </c>
      <c r="AN53" s="201">
        <v>0</v>
      </c>
      <c r="AO53" s="201">
        <v>0</v>
      </c>
      <c r="AP53" s="201">
        <v>0</v>
      </c>
      <c r="AQ53" s="201">
        <v>0</v>
      </c>
      <c r="AR53" s="201">
        <v>10.27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16.82</v>
      </c>
      <c r="H54" s="201">
        <v>0</v>
      </c>
      <c r="I54" s="201">
        <v>0</v>
      </c>
      <c r="J54" s="201">
        <v>16.98</v>
      </c>
      <c r="K54" s="201">
        <v>77.33</v>
      </c>
      <c r="L54" s="201">
        <v>22.29</v>
      </c>
      <c r="M54" s="201">
        <v>0</v>
      </c>
      <c r="N54" s="201">
        <v>13.83</v>
      </c>
      <c r="O54" s="201">
        <v>15.11</v>
      </c>
      <c r="P54" s="201">
        <v>2.4</v>
      </c>
      <c r="Q54" s="201">
        <v>2.63</v>
      </c>
      <c r="R54" s="201">
        <v>4.83</v>
      </c>
      <c r="S54" s="201">
        <v>2.76</v>
      </c>
      <c r="T54" s="201">
        <v>0</v>
      </c>
      <c r="U54" s="201">
        <v>9.65</v>
      </c>
      <c r="V54" s="201">
        <v>1.71</v>
      </c>
      <c r="W54" s="201">
        <v>3.37</v>
      </c>
      <c r="X54" s="201">
        <v>18.46</v>
      </c>
      <c r="Y54" s="201">
        <v>0</v>
      </c>
      <c r="Z54" s="201">
        <v>36.340000000000003</v>
      </c>
      <c r="AA54" s="201">
        <v>8.35</v>
      </c>
      <c r="AB54" s="201">
        <v>0</v>
      </c>
      <c r="AC54" s="201">
        <v>18.190000000000001</v>
      </c>
      <c r="AD54" s="201">
        <v>0</v>
      </c>
      <c r="AE54" s="201">
        <v>0</v>
      </c>
      <c r="AF54" s="201">
        <v>0</v>
      </c>
      <c r="AG54" s="201">
        <v>22.6</v>
      </c>
      <c r="AH54" s="201">
        <v>0</v>
      </c>
      <c r="AI54" s="201">
        <v>0</v>
      </c>
      <c r="AJ54" s="201">
        <v>0</v>
      </c>
      <c r="AK54" s="201">
        <v>12.6</v>
      </c>
      <c r="AL54" s="201">
        <v>0</v>
      </c>
      <c r="AM54" s="201">
        <v>134</v>
      </c>
      <c r="AN54" s="201">
        <v>0</v>
      </c>
      <c r="AO54" s="201">
        <v>0</v>
      </c>
      <c r="AP54" s="201">
        <v>0</v>
      </c>
      <c r="AQ54" s="201">
        <v>0</v>
      </c>
      <c r="AR54" s="201">
        <v>10.27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16.82</v>
      </c>
      <c r="H55" s="201">
        <v>0</v>
      </c>
      <c r="I55" s="201">
        <v>0</v>
      </c>
      <c r="J55" s="201">
        <v>16.98</v>
      </c>
      <c r="K55" s="201">
        <v>77.33</v>
      </c>
      <c r="L55" s="201">
        <v>22.29</v>
      </c>
      <c r="M55" s="201">
        <v>0</v>
      </c>
      <c r="N55" s="201">
        <v>13.83</v>
      </c>
      <c r="O55" s="201">
        <v>17.989999999999998</v>
      </c>
      <c r="P55" s="201">
        <v>2.4</v>
      </c>
      <c r="Q55" s="201">
        <v>2.63</v>
      </c>
      <c r="R55" s="201">
        <v>4.83</v>
      </c>
      <c r="S55" s="201">
        <v>2.76</v>
      </c>
      <c r="T55" s="201">
        <v>0</v>
      </c>
      <c r="U55" s="201">
        <v>9.65</v>
      </c>
      <c r="V55" s="201">
        <v>1.71</v>
      </c>
      <c r="W55" s="201">
        <v>3.37</v>
      </c>
      <c r="X55" s="201">
        <v>18.46</v>
      </c>
      <c r="Y55" s="201">
        <v>0</v>
      </c>
      <c r="Z55" s="201">
        <v>36.340000000000003</v>
      </c>
      <c r="AA55" s="201">
        <v>8.35</v>
      </c>
      <c r="AB55" s="201">
        <v>0</v>
      </c>
      <c r="AC55" s="201">
        <v>18.190000000000001</v>
      </c>
      <c r="AD55" s="201">
        <v>0</v>
      </c>
      <c r="AE55" s="201">
        <v>0</v>
      </c>
      <c r="AF55" s="201">
        <v>0</v>
      </c>
      <c r="AG55" s="201">
        <v>22.6</v>
      </c>
      <c r="AH55" s="201">
        <v>0</v>
      </c>
      <c r="AI55" s="201">
        <v>0</v>
      </c>
      <c r="AJ55" s="201">
        <v>0</v>
      </c>
      <c r="AK55" s="201">
        <v>12.6</v>
      </c>
      <c r="AL55" s="201">
        <v>0</v>
      </c>
      <c r="AM55" s="201">
        <v>134</v>
      </c>
      <c r="AN55" s="201">
        <v>0</v>
      </c>
      <c r="AO55" s="201">
        <v>0</v>
      </c>
      <c r="AP55" s="201">
        <v>0</v>
      </c>
      <c r="AQ55" s="201">
        <v>0</v>
      </c>
      <c r="AR55" s="201">
        <v>10.27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16.82</v>
      </c>
      <c r="H56" s="201">
        <v>0</v>
      </c>
      <c r="I56" s="201">
        <v>0</v>
      </c>
      <c r="J56" s="201">
        <v>16.98</v>
      </c>
      <c r="K56" s="201">
        <v>77.33</v>
      </c>
      <c r="L56" s="201">
        <v>22.29</v>
      </c>
      <c r="M56" s="201">
        <v>0</v>
      </c>
      <c r="N56" s="201">
        <v>13.83</v>
      </c>
      <c r="O56" s="201">
        <v>5.51</v>
      </c>
      <c r="P56" s="201">
        <v>2.4</v>
      </c>
      <c r="Q56" s="201">
        <v>2.63</v>
      </c>
      <c r="R56" s="201">
        <v>4.83</v>
      </c>
      <c r="S56" s="201">
        <v>2.76</v>
      </c>
      <c r="T56" s="201">
        <v>0</v>
      </c>
      <c r="U56" s="201">
        <v>9.65</v>
      </c>
      <c r="V56" s="201">
        <v>1.71</v>
      </c>
      <c r="W56" s="201">
        <v>3.37</v>
      </c>
      <c r="X56" s="201">
        <v>18.46</v>
      </c>
      <c r="Y56" s="201">
        <v>0</v>
      </c>
      <c r="Z56" s="201">
        <v>36.340000000000003</v>
      </c>
      <c r="AA56" s="201">
        <v>8.35</v>
      </c>
      <c r="AB56" s="201">
        <v>0</v>
      </c>
      <c r="AC56" s="201">
        <v>18.190000000000001</v>
      </c>
      <c r="AD56" s="201">
        <v>0</v>
      </c>
      <c r="AE56" s="201">
        <v>0</v>
      </c>
      <c r="AF56" s="201">
        <v>0</v>
      </c>
      <c r="AG56" s="201">
        <v>22.6</v>
      </c>
      <c r="AH56" s="201">
        <v>0</v>
      </c>
      <c r="AI56" s="201">
        <v>0</v>
      </c>
      <c r="AJ56" s="201">
        <v>0</v>
      </c>
      <c r="AK56" s="201">
        <v>12.6</v>
      </c>
      <c r="AL56" s="201">
        <v>0</v>
      </c>
      <c r="AM56" s="201">
        <v>134</v>
      </c>
      <c r="AN56" s="201">
        <v>0</v>
      </c>
      <c r="AO56" s="201">
        <v>0</v>
      </c>
      <c r="AP56" s="201">
        <v>0</v>
      </c>
      <c r="AQ56" s="201">
        <v>0</v>
      </c>
      <c r="AR56" s="201">
        <v>10.27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16.82</v>
      </c>
      <c r="H57" s="201">
        <v>0</v>
      </c>
      <c r="I57" s="201">
        <v>0</v>
      </c>
      <c r="J57" s="201">
        <v>16.98</v>
      </c>
      <c r="K57" s="201">
        <v>77.33</v>
      </c>
      <c r="L57" s="201">
        <v>22.29</v>
      </c>
      <c r="M57" s="201">
        <v>0</v>
      </c>
      <c r="N57" s="201">
        <v>1.2</v>
      </c>
      <c r="O57" s="201">
        <v>2.0099999999999998</v>
      </c>
      <c r="P57" s="201">
        <v>2.4</v>
      </c>
      <c r="Q57" s="201">
        <v>2.63</v>
      </c>
      <c r="R57" s="201">
        <v>4.83</v>
      </c>
      <c r="S57" s="201">
        <v>2.76</v>
      </c>
      <c r="T57" s="201">
        <v>0</v>
      </c>
      <c r="U57" s="201">
        <v>9.65</v>
      </c>
      <c r="V57" s="201">
        <v>1.71</v>
      </c>
      <c r="W57" s="201">
        <v>0.32</v>
      </c>
      <c r="X57" s="201">
        <v>1.49</v>
      </c>
      <c r="Y57" s="201">
        <v>0</v>
      </c>
      <c r="Z57" s="201">
        <v>37.299999999999997</v>
      </c>
      <c r="AA57" s="201">
        <v>8.35</v>
      </c>
      <c r="AB57" s="201">
        <v>0</v>
      </c>
      <c r="AC57" s="201">
        <v>18.190000000000001</v>
      </c>
      <c r="AD57" s="201">
        <v>0</v>
      </c>
      <c r="AE57" s="201">
        <v>0</v>
      </c>
      <c r="AF57" s="201">
        <v>0</v>
      </c>
      <c r="AG57" s="201">
        <v>22.6</v>
      </c>
      <c r="AH57" s="201">
        <v>0</v>
      </c>
      <c r="AI57" s="201">
        <v>0</v>
      </c>
      <c r="AJ57" s="201">
        <v>0</v>
      </c>
      <c r="AK57" s="201">
        <v>12.6</v>
      </c>
      <c r="AL57" s="201">
        <v>0</v>
      </c>
      <c r="AM57" s="201">
        <v>134</v>
      </c>
      <c r="AN57" s="201">
        <v>0</v>
      </c>
      <c r="AO57" s="201">
        <v>0</v>
      </c>
      <c r="AP57" s="201">
        <v>0</v>
      </c>
      <c r="AQ57" s="201">
        <v>0</v>
      </c>
      <c r="AR57" s="201">
        <v>10.27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16.82</v>
      </c>
      <c r="H58" s="201">
        <v>0</v>
      </c>
      <c r="I58" s="201">
        <v>0</v>
      </c>
      <c r="J58" s="201">
        <v>16.98</v>
      </c>
      <c r="K58" s="201">
        <v>77.33</v>
      </c>
      <c r="L58" s="201">
        <v>22.29</v>
      </c>
      <c r="M58" s="201">
        <v>0</v>
      </c>
      <c r="N58" s="201">
        <v>1.2</v>
      </c>
      <c r="O58" s="201">
        <v>2.0099999999999998</v>
      </c>
      <c r="P58" s="201">
        <v>2.4</v>
      </c>
      <c r="Q58" s="201">
        <v>2.63</v>
      </c>
      <c r="R58" s="201">
        <v>4.83</v>
      </c>
      <c r="S58" s="201">
        <v>2.76</v>
      </c>
      <c r="T58" s="201">
        <v>0</v>
      </c>
      <c r="U58" s="201">
        <v>9.65</v>
      </c>
      <c r="V58" s="201">
        <v>1.71</v>
      </c>
      <c r="W58" s="201">
        <v>0.32</v>
      </c>
      <c r="X58" s="201">
        <v>1.49</v>
      </c>
      <c r="Y58" s="201">
        <v>0</v>
      </c>
      <c r="Z58" s="201">
        <v>37.369999999999997</v>
      </c>
      <c r="AA58" s="201">
        <v>8.35</v>
      </c>
      <c r="AB58" s="201">
        <v>0</v>
      </c>
      <c r="AC58" s="201">
        <v>18.190000000000001</v>
      </c>
      <c r="AD58" s="201">
        <v>0</v>
      </c>
      <c r="AE58" s="201">
        <v>0</v>
      </c>
      <c r="AF58" s="201">
        <v>0</v>
      </c>
      <c r="AG58" s="201">
        <v>22.6</v>
      </c>
      <c r="AH58" s="201">
        <v>0</v>
      </c>
      <c r="AI58" s="201">
        <v>0</v>
      </c>
      <c r="AJ58" s="201">
        <v>0</v>
      </c>
      <c r="AK58" s="201">
        <v>12.6</v>
      </c>
      <c r="AL58" s="201">
        <v>0</v>
      </c>
      <c r="AM58" s="201">
        <v>134</v>
      </c>
      <c r="AN58" s="201">
        <v>0</v>
      </c>
      <c r="AO58" s="201">
        <v>0</v>
      </c>
      <c r="AP58" s="201">
        <v>0</v>
      </c>
      <c r="AQ58" s="201">
        <v>0</v>
      </c>
      <c r="AR58" s="201">
        <v>10.27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16.82</v>
      </c>
      <c r="H59" s="201">
        <v>0</v>
      </c>
      <c r="I59" s="201">
        <v>0</v>
      </c>
      <c r="J59" s="201">
        <v>16.98</v>
      </c>
      <c r="K59" s="201">
        <v>77.760000000000005</v>
      </c>
      <c r="L59" s="201">
        <v>22.29</v>
      </c>
      <c r="M59" s="201">
        <v>0</v>
      </c>
      <c r="N59" s="201">
        <v>1.2</v>
      </c>
      <c r="O59" s="201">
        <v>2.0099999999999998</v>
      </c>
      <c r="P59" s="201">
        <v>2.4</v>
      </c>
      <c r="Q59" s="201">
        <v>2.77</v>
      </c>
      <c r="R59" s="201">
        <v>5.24</v>
      </c>
      <c r="S59" s="201">
        <v>3.02</v>
      </c>
      <c r="T59" s="201">
        <v>0</v>
      </c>
      <c r="U59" s="201">
        <v>9.65</v>
      </c>
      <c r="V59" s="201">
        <v>1.71</v>
      </c>
      <c r="W59" s="201">
        <v>0.32</v>
      </c>
      <c r="X59" s="201">
        <v>1.49</v>
      </c>
      <c r="Y59" s="201">
        <v>0</v>
      </c>
      <c r="Z59" s="201">
        <v>2.81</v>
      </c>
      <c r="AA59" s="201">
        <v>10.91</v>
      </c>
      <c r="AB59" s="201">
        <v>0</v>
      </c>
      <c r="AC59" s="201">
        <v>18.190000000000001</v>
      </c>
      <c r="AD59" s="201">
        <v>0</v>
      </c>
      <c r="AE59" s="201">
        <v>0</v>
      </c>
      <c r="AF59" s="201">
        <v>0</v>
      </c>
      <c r="AG59" s="201">
        <v>22.6</v>
      </c>
      <c r="AH59" s="201">
        <v>0</v>
      </c>
      <c r="AI59" s="201">
        <v>0</v>
      </c>
      <c r="AJ59" s="201">
        <v>0</v>
      </c>
      <c r="AK59" s="201">
        <v>12.6</v>
      </c>
      <c r="AL59" s="201">
        <v>0</v>
      </c>
      <c r="AM59" s="201">
        <v>134</v>
      </c>
      <c r="AN59" s="201">
        <v>0</v>
      </c>
      <c r="AO59" s="201">
        <v>0</v>
      </c>
      <c r="AP59" s="201">
        <v>0</v>
      </c>
      <c r="AQ59" s="201">
        <v>0</v>
      </c>
      <c r="AR59" s="201">
        <v>10.27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16.82</v>
      </c>
      <c r="H60" s="201">
        <v>0</v>
      </c>
      <c r="I60" s="201">
        <v>0</v>
      </c>
      <c r="J60" s="201">
        <v>16.98</v>
      </c>
      <c r="K60" s="201">
        <v>77.760000000000005</v>
      </c>
      <c r="L60" s="201">
        <v>22.29</v>
      </c>
      <c r="M60" s="201">
        <v>0</v>
      </c>
      <c r="N60" s="201">
        <v>1.2</v>
      </c>
      <c r="O60" s="201">
        <v>2.0099999999999998</v>
      </c>
      <c r="P60" s="201">
        <v>2.4</v>
      </c>
      <c r="Q60" s="201">
        <v>2.77</v>
      </c>
      <c r="R60" s="201">
        <v>5.24</v>
      </c>
      <c r="S60" s="201">
        <v>3.02</v>
      </c>
      <c r="T60" s="201">
        <v>0</v>
      </c>
      <c r="U60" s="201">
        <v>9.65</v>
      </c>
      <c r="V60" s="201">
        <v>1.71</v>
      </c>
      <c r="W60" s="201">
        <v>0.32</v>
      </c>
      <c r="X60" s="201">
        <v>1.49</v>
      </c>
      <c r="Y60" s="201">
        <v>0</v>
      </c>
      <c r="Z60" s="201">
        <v>2.81</v>
      </c>
      <c r="AA60" s="201">
        <v>10.91</v>
      </c>
      <c r="AB60" s="201">
        <v>0</v>
      </c>
      <c r="AC60" s="201">
        <v>18.190000000000001</v>
      </c>
      <c r="AD60" s="201">
        <v>0</v>
      </c>
      <c r="AE60" s="201">
        <v>0</v>
      </c>
      <c r="AF60" s="201">
        <v>0</v>
      </c>
      <c r="AG60" s="201">
        <v>22.6</v>
      </c>
      <c r="AH60" s="201">
        <v>0</v>
      </c>
      <c r="AI60" s="201">
        <v>0</v>
      </c>
      <c r="AJ60" s="201">
        <v>0</v>
      </c>
      <c r="AK60" s="201">
        <v>12.6</v>
      </c>
      <c r="AL60" s="201">
        <v>0</v>
      </c>
      <c r="AM60" s="201">
        <v>134</v>
      </c>
      <c r="AN60" s="201">
        <v>0</v>
      </c>
      <c r="AO60" s="201">
        <v>0</v>
      </c>
      <c r="AP60" s="201">
        <v>0</v>
      </c>
      <c r="AQ60" s="201">
        <v>0</v>
      </c>
      <c r="AR60" s="201">
        <v>10.27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16.82</v>
      </c>
      <c r="H61" s="201">
        <v>0</v>
      </c>
      <c r="I61" s="201">
        <v>0</v>
      </c>
      <c r="J61" s="201">
        <v>16.98</v>
      </c>
      <c r="K61" s="201">
        <v>77.760000000000005</v>
      </c>
      <c r="L61" s="201">
        <v>22.29</v>
      </c>
      <c r="M61" s="201">
        <v>0</v>
      </c>
      <c r="N61" s="201">
        <v>1.2</v>
      </c>
      <c r="O61" s="201">
        <v>2.0099999999999998</v>
      </c>
      <c r="P61" s="201">
        <v>2.4</v>
      </c>
      <c r="Q61" s="201">
        <v>2.77</v>
      </c>
      <c r="R61" s="201">
        <v>5.24</v>
      </c>
      <c r="S61" s="201">
        <v>3.02</v>
      </c>
      <c r="T61" s="201">
        <v>0</v>
      </c>
      <c r="U61" s="201">
        <v>9.65</v>
      </c>
      <c r="V61" s="201">
        <v>1.71</v>
      </c>
      <c r="W61" s="201">
        <v>0.32</v>
      </c>
      <c r="X61" s="201">
        <v>1.49</v>
      </c>
      <c r="Y61" s="201">
        <v>0</v>
      </c>
      <c r="Z61" s="201">
        <v>2.81</v>
      </c>
      <c r="AA61" s="201">
        <v>10.91</v>
      </c>
      <c r="AB61" s="201">
        <v>0</v>
      </c>
      <c r="AC61" s="201">
        <v>18.190000000000001</v>
      </c>
      <c r="AD61" s="201">
        <v>0</v>
      </c>
      <c r="AE61" s="201">
        <v>0</v>
      </c>
      <c r="AF61" s="201">
        <v>0</v>
      </c>
      <c r="AG61" s="201">
        <v>22.6</v>
      </c>
      <c r="AH61" s="201">
        <v>0</v>
      </c>
      <c r="AI61" s="201">
        <v>0</v>
      </c>
      <c r="AJ61" s="201">
        <v>0</v>
      </c>
      <c r="AK61" s="201">
        <v>12.6</v>
      </c>
      <c r="AL61" s="201">
        <v>0</v>
      </c>
      <c r="AM61" s="201">
        <v>134</v>
      </c>
      <c r="AN61" s="201">
        <v>0</v>
      </c>
      <c r="AO61" s="201">
        <v>0</v>
      </c>
      <c r="AP61" s="201">
        <v>0</v>
      </c>
      <c r="AQ61" s="201">
        <v>0</v>
      </c>
      <c r="AR61" s="201">
        <v>10.27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16.82</v>
      </c>
      <c r="H62" s="201">
        <v>0</v>
      </c>
      <c r="I62" s="201">
        <v>0</v>
      </c>
      <c r="J62" s="201">
        <v>16.98</v>
      </c>
      <c r="K62" s="201">
        <v>77.760000000000005</v>
      </c>
      <c r="L62" s="201">
        <v>22.29</v>
      </c>
      <c r="M62" s="201">
        <v>0</v>
      </c>
      <c r="N62" s="201">
        <v>1.2</v>
      </c>
      <c r="O62" s="201">
        <v>2.0099999999999998</v>
      </c>
      <c r="P62" s="201">
        <v>2.4</v>
      </c>
      <c r="Q62" s="201">
        <v>2.77</v>
      </c>
      <c r="R62" s="201">
        <v>5.24</v>
      </c>
      <c r="S62" s="201">
        <v>3.02</v>
      </c>
      <c r="T62" s="201">
        <v>0</v>
      </c>
      <c r="U62" s="201">
        <v>9.65</v>
      </c>
      <c r="V62" s="201">
        <v>0.14000000000000001</v>
      </c>
      <c r="W62" s="201">
        <v>0.32</v>
      </c>
      <c r="X62" s="201">
        <v>1.49</v>
      </c>
      <c r="Y62" s="201">
        <v>0</v>
      </c>
      <c r="Z62" s="201">
        <v>2.81</v>
      </c>
      <c r="AA62" s="201">
        <v>10.91</v>
      </c>
      <c r="AB62" s="201">
        <v>0</v>
      </c>
      <c r="AC62" s="201">
        <v>18.190000000000001</v>
      </c>
      <c r="AD62" s="201">
        <v>0</v>
      </c>
      <c r="AE62" s="201">
        <v>0</v>
      </c>
      <c r="AF62" s="201">
        <v>0</v>
      </c>
      <c r="AG62" s="201">
        <v>22.6</v>
      </c>
      <c r="AH62" s="201">
        <v>0</v>
      </c>
      <c r="AI62" s="201">
        <v>0</v>
      </c>
      <c r="AJ62" s="201">
        <v>0</v>
      </c>
      <c r="AK62" s="201">
        <v>12.6</v>
      </c>
      <c r="AL62" s="201">
        <v>0</v>
      </c>
      <c r="AM62" s="201">
        <v>134</v>
      </c>
      <c r="AN62" s="201">
        <v>0</v>
      </c>
      <c r="AO62" s="201">
        <v>0</v>
      </c>
      <c r="AP62" s="201">
        <v>0</v>
      </c>
      <c r="AQ62" s="201">
        <v>0</v>
      </c>
      <c r="AR62" s="201">
        <v>10.27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16.82</v>
      </c>
      <c r="H63" s="201">
        <v>0</v>
      </c>
      <c r="I63" s="201">
        <v>0</v>
      </c>
      <c r="J63" s="201">
        <v>16.98</v>
      </c>
      <c r="K63" s="201">
        <v>77.760000000000005</v>
      </c>
      <c r="L63" s="201">
        <v>22.29</v>
      </c>
      <c r="M63" s="201">
        <v>0</v>
      </c>
      <c r="N63" s="201">
        <v>1.2</v>
      </c>
      <c r="O63" s="201">
        <v>2.0099999999999998</v>
      </c>
      <c r="P63" s="201">
        <v>2.4</v>
      </c>
      <c r="Q63" s="201">
        <v>2.77</v>
      </c>
      <c r="R63" s="201">
        <v>5.24</v>
      </c>
      <c r="S63" s="201">
        <v>3.02</v>
      </c>
      <c r="T63" s="201">
        <v>0</v>
      </c>
      <c r="U63" s="201">
        <v>9.65</v>
      </c>
      <c r="V63" s="201">
        <v>0.14000000000000001</v>
      </c>
      <c r="W63" s="201">
        <v>0.32</v>
      </c>
      <c r="X63" s="201">
        <v>1.49</v>
      </c>
      <c r="Y63" s="201">
        <v>0</v>
      </c>
      <c r="Z63" s="201">
        <v>2.81</v>
      </c>
      <c r="AA63" s="201">
        <v>10.91</v>
      </c>
      <c r="AB63" s="201">
        <v>0</v>
      </c>
      <c r="AC63" s="201">
        <v>18.190000000000001</v>
      </c>
      <c r="AD63" s="201">
        <v>0</v>
      </c>
      <c r="AE63" s="201">
        <v>0</v>
      </c>
      <c r="AF63" s="201">
        <v>0</v>
      </c>
      <c r="AG63" s="201">
        <v>22.6</v>
      </c>
      <c r="AH63" s="201">
        <v>0</v>
      </c>
      <c r="AI63" s="201">
        <v>0</v>
      </c>
      <c r="AJ63" s="201">
        <v>0</v>
      </c>
      <c r="AK63" s="201">
        <v>12.6</v>
      </c>
      <c r="AL63" s="201">
        <v>0</v>
      </c>
      <c r="AM63" s="201">
        <v>134</v>
      </c>
      <c r="AN63" s="201">
        <v>0</v>
      </c>
      <c r="AO63" s="201">
        <v>0</v>
      </c>
      <c r="AP63" s="201">
        <v>0</v>
      </c>
      <c r="AQ63" s="201">
        <v>0</v>
      </c>
      <c r="AR63" s="201">
        <v>10.27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16.82</v>
      </c>
      <c r="H64" s="201">
        <v>0</v>
      </c>
      <c r="I64" s="201">
        <v>0</v>
      </c>
      <c r="J64" s="201">
        <v>16.98</v>
      </c>
      <c r="K64" s="201">
        <v>77.760000000000005</v>
      </c>
      <c r="L64" s="201">
        <v>22.29</v>
      </c>
      <c r="M64" s="201">
        <v>0</v>
      </c>
      <c r="N64" s="201">
        <v>1.2</v>
      </c>
      <c r="O64" s="201">
        <v>2.0099999999999998</v>
      </c>
      <c r="P64" s="201">
        <v>2.4</v>
      </c>
      <c r="Q64" s="201">
        <v>2.77</v>
      </c>
      <c r="R64" s="201">
        <v>5.24</v>
      </c>
      <c r="S64" s="201">
        <v>3.02</v>
      </c>
      <c r="T64" s="201">
        <v>0</v>
      </c>
      <c r="U64" s="201">
        <v>9.65</v>
      </c>
      <c r="V64" s="201">
        <v>0.14000000000000001</v>
      </c>
      <c r="W64" s="201">
        <v>0.32</v>
      </c>
      <c r="X64" s="201">
        <v>1.49</v>
      </c>
      <c r="Y64" s="201">
        <v>0</v>
      </c>
      <c r="Z64" s="201">
        <v>2.81</v>
      </c>
      <c r="AA64" s="201">
        <v>10.91</v>
      </c>
      <c r="AB64" s="201">
        <v>0</v>
      </c>
      <c r="AC64" s="201">
        <v>18.190000000000001</v>
      </c>
      <c r="AD64" s="201">
        <v>0</v>
      </c>
      <c r="AE64" s="201">
        <v>0</v>
      </c>
      <c r="AF64" s="201">
        <v>0</v>
      </c>
      <c r="AG64" s="201">
        <v>22.6</v>
      </c>
      <c r="AH64" s="201">
        <v>0</v>
      </c>
      <c r="AI64" s="201">
        <v>0</v>
      </c>
      <c r="AJ64" s="201">
        <v>0</v>
      </c>
      <c r="AK64" s="201">
        <v>12.6</v>
      </c>
      <c r="AL64" s="201">
        <v>0</v>
      </c>
      <c r="AM64" s="201">
        <v>134</v>
      </c>
      <c r="AN64" s="201">
        <v>0</v>
      </c>
      <c r="AO64" s="201">
        <v>0</v>
      </c>
      <c r="AP64" s="201">
        <v>0</v>
      </c>
      <c r="AQ64" s="201">
        <v>0</v>
      </c>
      <c r="AR64" s="201">
        <v>10.27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16.82</v>
      </c>
      <c r="H65" s="201">
        <v>0</v>
      </c>
      <c r="I65" s="201">
        <v>0</v>
      </c>
      <c r="J65" s="201">
        <v>16.98</v>
      </c>
      <c r="K65" s="201">
        <v>77.760000000000005</v>
      </c>
      <c r="L65" s="201">
        <v>22.29</v>
      </c>
      <c r="M65" s="201">
        <v>0</v>
      </c>
      <c r="N65" s="201">
        <v>1.2</v>
      </c>
      <c r="O65" s="201">
        <v>2.0099999999999998</v>
      </c>
      <c r="P65" s="201">
        <v>2.4</v>
      </c>
      <c r="Q65" s="201">
        <v>2.77</v>
      </c>
      <c r="R65" s="201">
        <v>5.24</v>
      </c>
      <c r="S65" s="201">
        <v>3.02</v>
      </c>
      <c r="T65" s="201">
        <v>0</v>
      </c>
      <c r="U65" s="201">
        <v>9.65</v>
      </c>
      <c r="V65" s="201">
        <v>0.14000000000000001</v>
      </c>
      <c r="W65" s="201">
        <v>0.32</v>
      </c>
      <c r="X65" s="201">
        <v>1.49</v>
      </c>
      <c r="Y65" s="201">
        <v>0</v>
      </c>
      <c r="Z65" s="201">
        <v>2.81</v>
      </c>
      <c r="AA65" s="201">
        <v>10.91</v>
      </c>
      <c r="AB65" s="201">
        <v>0</v>
      </c>
      <c r="AC65" s="201">
        <v>18.190000000000001</v>
      </c>
      <c r="AD65" s="201">
        <v>0</v>
      </c>
      <c r="AE65" s="201">
        <v>0</v>
      </c>
      <c r="AF65" s="201">
        <v>0</v>
      </c>
      <c r="AG65" s="201">
        <v>22.6</v>
      </c>
      <c r="AH65" s="201">
        <v>0</v>
      </c>
      <c r="AI65" s="201">
        <v>0</v>
      </c>
      <c r="AJ65" s="201">
        <v>0</v>
      </c>
      <c r="AK65" s="201">
        <v>12.6</v>
      </c>
      <c r="AL65" s="201">
        <v>0</v>
      </c>
      <c r="AM65" s="201">
        <v>134</v>
      </c>
      <c r="AN65" s="201">
        <v>0</v>
      </c>
      <c r="AO65" s="201">
        <v>0</v>
      </c>
      <c r="AP65" s="201">
        <v>0</v>
      </c>
      <c r="AQ65" s="201">
        <v>0</v>
      </c>
      <c r="AR65" s="201">
        <v>10.27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16.82</v>
      </c>
      <c r="H66" s="201">
        <v>0</v>
      </c>
      <c r="I66" s="201">
        <v>0</v>
      </c>
      <c r="J66" s="201">
        <v>16.98</v>
      </c>
      <c r="K66" s="201">
        <v>77.760000000000005</v>
      </c>
      <c r="L66" s="201">
        <v>22.29</v>
      </c>
      <c r="M66" s="201">
        <v>0</v>
      </c>
      <c r="N66" s="201">
        <v>1.2</v>
      </c>
      <c r="O66" s="201">
        <v>2.0099999999999998</v>
      </c>
      <c r="P66" s="201">
        <v>2.4</v>
      </c>
      <c r="Q66" s="201">
        <v>2.77</v>
      </c>
      <c r="R66" s="201">
        <v>5.24</v>
      </c>
      <c r="S66" s="201">
        <v>3.02</v>
      </c>
      <c r="T66" s="201">
        <v>0</v>
      </c>
      <c r="U66" s="201">
        <v>9.65</v>
      </c>
      <c r="V66" s="201">
        <v>0.14000000000000001</v>
      </c>
      <c r="W66" s="201">
        <v>0.32</v>
      </c>
      <c r="X66" s="201">
        <v>1.49</v>
      </c>
      <c r="Y66" s="201">
        <v>0</v>
      </c>
      <c r="Z66" s="201">
        <v>2.81</v>
      </c>
      <c r="AA66" s="201">
        <v>10.91</v>
      </c>
      <c r="AB66" s="201">
        <v>0</v>
      </c>
      <c r="AC66" s="201">
        <v>18.190000000000001</v>
      </c>
      <c r="AD66" s="201">
        <v>0</v>
      </c>
      <c r="AE66" s="201">
        <v>0</v>
      </c>
      <c r="AF66" s="201">
        <v>0</v>
      </c>
      <c r="AG66" s="201">
        <v>22.6</v>
      </c>
      <c r="AH66" s="201">
        <v>0</v>
      </c>
      <c r="AI66" s="201">
        <v>0</v>
      </c>
      <c r="AJ66" s="201">
        <v>0</v>
      </c>
      <c r="AK66" s="201">
        <v>12.6</v>
      </c>
      <c r="AL66" s="201">
        <v>0</v>
      </c>
      <c r="AM66" s="201">
        <v>134</v>
      </c>
      <c r="AN66" s="201">
        <v>0</v>
      </c>
      <c r="AO66" s="201">
        <v>0</v>
      </c>
      <c r="AP66" s="201">
        <v>0</v>
      </c>
      <c r="AQ66" s="201">
        <v>0</v>
      </c>
      <c r="AR66" s="201">
        <v>10.27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16.690000000000001</v>
      </c>
      <c r="H67" s="201">
        <v>0</v>
      </c>
      <c r="I67" s="201">
        <v>0</v>
      </c>
      <c r="J67" s="201">
        <v>16.98</v>
      </c>
      <c r="K67" s="201">
        <v>77.760000000000005</v>
      </c>
      <c r="L67" s="201">
        <v>22.29</v>
      </c>
      <c r="M67" s="201">
        <v>0</v>
      </c>
      <c r="N67" s="201">
        <v>1.2</v>
      </c>
      <c r="O67" s="201">
        <v>2.0099999999999998</v>
      </c>
      <c r="P67" s="201">
        <v>2.4</v>
      </c>
      <c r="Q67" s="201">
        <v>2.77</v>
      </c>
      <c r="R67" s="201">
        <v>5.24</v>
      </c>
      <c r="S67" s="201">
        <v>3.02</v>
      </c>
      <c r="T67" s="201">
        <v>0</v>
      </c>
      <c r="U67" s="201">
        <v>9.65</v>
      </c>
      <c r="V67" s="201">
        <v>0.14000000000000001</v>
      </c>
      <c r="W67" s="201">
        <v>0.32</v>
      </c>
      <c r="X67" s="201">
        <v>1.49</v>
      </c>
      <c r="Y67" s="201">
        <v>0</v>
      </c>
      <c r="Z67" s="201">
        <v>2.81</v>
      </c>
      <c r="AA67" s="201">
        <v>10.91</v>
      </c>
      <c r="AB67" s="201">
        <v>0</v>
      </c>
      <c r="AC67" s="201">
        <v>18.190000000000001</v>
      </c>
      <c r="AD67" s="201">
        <v>0</v>
      </c>
      <c r="AE67" s="201">
        <v>0</v>
      </c>
      <c r="AF67" s="201">
        <v>0</v>
      </c>
      <c r="AG67" s="201">
        <v>22.6</v>
      </c>
      <c r="AH67" s="201">
        <v>0</v>
      </c>
      <c r="AI67" s="201">
        <v>0</v>
      </c>
      <c r="AJ67" s="201">
        <v>0</v>
      </c>
      <c r="AK67" s="201">
        <v>12.6</v>
      </c>
      <c r="AL67" s="201">
        <v>0</v>
      </c>
      <c r="AM67" s="201">
        <v>134</v>
      </c>
      <c r="AN67" s="201">
        <v>0</v>
      </c>
      <c r="AO67" s="201">
        <v>0</v>
      </c>
      <c r="AP67" s="201">
        <v>0</v>
      </c>
      <c r="AQ67" s="201">
        <v>0</v>
      </c>
      <c r="AR67" s="201">
        <v>10.130000000000001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16.690000000000001</v>
      </c>
      <c r="H68" s="201">
        <v>0</v>
      </c>
      <c r="I68" s="201">
        <v>0</v>
      </c>
      <c r="J68" s="201">
        <v>16.98</v>
      </c>
      <c r="K68" s="201">
        <v>77.760000000000005</v>
      </c>
      <c r="L68" s="201">
        <v>22.29</v>
      </c>
      <c r="M68" s="201">
        <v>0</v>
      </c>
      <c r="N68" s="201">
        <v>1.2</v>
      </c>
      <c r="O68" s="201">
        <v>2.0099999999999998</v>
      </c>
      <c r="P68" s="201">
        <v>2.4</v>
      </c>
      <c r="Q68" s="201">
        <v>2.77</v>
      </c>
      <c r="R68" s="201">
        <v>5.24</v>
      </c>
      <c r="S68" s="201">
        <v>3.02</v>
      </c>
      <c r="T68" s="201">
        <v>0</v>
      </c>
      <c r="U68" s="201">
        <v>9.65</v>
      </c>
      <c r="V68" s="201">
        <v>0.14000000000000001</v>
      </c>
      <c r="W68" s="201">
        <v>0.32</v>
      </c>
      <c r="X68" s="201">
        <v>1.49</v>
      </c>
      <c r="Y68" s="201">
        <v>0</v>
      </c>
      <c r="Z68" s="201">
        <v>2.81</v>
      </c>
      <c r="AA68" s="201">
        <v>11.39</v>
      </c>
      <c r="AB68" s="201">
        <v>0</v>
      </c>
      <c r="AC68" s="201">
        <v>18.190000000000001</v>
      </c>
      <c r="AD68" s="201">
        <v>0</v>
      </c>
      <c r="AE68" s="201">
        <v>0</v>
      </c>
      <c r="AF68" s="201">
        <v>0</v>
      </c>
      <c r="AG68" s="201">
        <v>22.6</v>
      </c>
      <c r="AH68" s="201">
        <v>0</v>
      </c>
      <c r="AI68" s="201">
        <v>0</v>
      </c>
      <c r="AJ68" s="201">
        <v>0</v>
      </c>
      <c r="AK68" s="201">
        <v>12.6</v>
      </c>
      <c r="AL68" s="201">
        <v>0</v>
      </c>
      <c r="AM68" s="201">
        <v>134</v>
      </c>
      <c r="AN68" s="201">
        <v>0</v>
      </c>
      <c r="AO68" s="201">
        <v>0</v>
      </c>
      <c r="AP68" s="201">
        <v>0</v>
      </c>
      <c r="AQ68" s="201">
        <v>0</v>
      </c>
      <c r="AR68" s="201">
        <v>10.130000000000001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16.690000000000001</v>
      </c>
      <c r="H69" s="201">
        <v>0</v>
      </c>
      <c r="I69" s="201">
        <v>0</v>
      </c>
      <c r="J69" s="201">
        <v>16.98</v>
      </c>
      <c r="K69" s="201">
        <v>77.760000000000005</v>
      </c>
      <c r="L69" s="201">
        <v>22.29</v>
      </c>
      <c r="M69" s="201">
        <v>0</v>
      </c>
      <c r="N69" s="201">
        <v>1.2</v>
      </c>
      <c r="O69" s="201">
        <v>2.0099999999999998</v>
      </c>
      <c r="P69" s="201">
        <v>2.4</v>
      </c>
      <c r="Q69" s="201">
        <v>2.77</v>
      </c>
      <c r="R69" s="201">
        <v>6.53</v>
      </c>
      <c r="S69" s="201">
        <v>3.86</v>
      </c>
      <c r="T69" s="201">
        <v>0</v>
      </c>
      <c r="U69" s="201">
        <v>9.65</v>
      </c>
      <c r="V69" s="201">
        <v>0.14000000000000001</v>
      </c>
      <c r="W69" s="201">
        <v>0.32</v>
      </c>
      <c r="X69" s="201">
        <v>1.49</v>
      </c>
      <c r="Y69" s="201">
        <v>0</v>
      </c>
      <c r="Z69" s="201">
        <v>2.81</v>
      </c>
      <c r="AA69" s="201">
        <v>11.39</v>
      </c>
      <c r="AB69" s="201">
        <v>0</v>
      </c>
      <c r="AC69" s="201">
        <v>18.190000000000001</v>
      </c>
      <c r="AD69" s="201">
        <v>0</v>
      </c>
      <c r="AE69" s="201">
        <v>0</v>
      </c>
      <c r="AF69" s="201">
        <v>0</v>
      </c>
      <c r="AG69" s="201">
        <v>22.6</v>
      </c>
      <c r="AH69" s="201">
        <v>0</v>
      </c>
      <c r="AI69" s="201">
        <v>0</v>
      </c>
      <c r="AJ69" s="201">
        <v>0</v>
      </c>
      <c r="AK69" s="201">
        <v>12.6</v>
      </c>
      <c r="AL69" s="201">
        <v>0</v>
      </c>
      <c r="AM69" s="201">
        <v>134</v>
      </c>
      <c r="AN69" s="201">
        <v>0</v>
      </c>
      <c r="AO69" s="201">
        <v>0</v>
      </c>
      <c r="AP69" s="201">
        <v>0</v>
      </c>
      <c r="AQ69" s="201">
        <v>0</v>
      </c>
      <c r="AR69" s="201">
        <v>10.130000000000001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16.690000000000001</v>
      </c>
      <c r="H70" s="201">
        <v>0</v>
      </c>
      <c r="I70" s="201">
        <v>0</v>
      </c>
      <c r="J70" s="201">
        <v>16.98</v>
      </c>
      <c r="K70" s="201">
        <v>77.760000000000005</v>
      </c>
      <c r="L70" s="201">
        <v>22.29</v>
      </c>
      <c r="M70" s="201">
        <v>0</v>
      </c>
      <c r="N70" s="201">
        <v>1.2</v>
      </c>
      <c r="O70" s="201">
        <v>2.0099999999999998</v>
      </c>
      <c r="P70" s="201">
        <v>2.4</v>
      </c>
      <c r="Q70" s="201">
        <v>2.77</v>
      </c>
      <c r="R70" s="201">
        <v>5.24</v>
      </c>
      <c r="S70" s="201">
        <v>3.02</v>
      </c>
      <c r="T70" s="201">
        <v>0</v>
      </c>
      <c r="U70" s="201">
        <v>9.65</v>
      </c>
      <c r="V70" s="201">
        <v>0.14000000000000001</v>
      </c>
      <c r="W70" s="201">
        <v>0.32</v>
      </c>
      <c r="X70" s="201">
        <v>1.49</v>
      </c>
      <c r="Y70" s="201">
        <v>0</v>
      </c>
      <c r="Z70" s="201">
        <v>2.81</v>
      </c>
      <c r="AA70" s="201">
        <v>11.39</v>
      </c>
      <c r="AB70" s="201">
        <v>0</v>
      </c>
      <c r="AC70" s="201">
        <v>18.190000000000001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12.6</v>
      </c>
      <c r="AL70" s="201">
        <v>0</v>
      </c>
      <c r="AM70" s="201">
        <v>134</v>
      </c>
      <c r="AN70" s="201">
        <v>0</v>
      </c>
      <c r="AO70" s="201">
        <v>0</v>
      </c>
      <c r="AP70" s="201">
        <v>0</v>
      </c>
      <c r="AQ70" s="201">
        <v>0</v>
      </c>
      <c r="AR70" s="201">
        <v>10.130000000000001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16.690000000000001</v>
      </c>
      <c r="H71" s="201">
        <v>0</v>
      </c>
      <c r="I71" s="201">
        <v>0</v>
      </c>
      <c r="J71" s="201">
        <v>16.98</v>
      </c>
      <c r="K71" s="201">
        <v>77.760000000000005</v>
      </c>
      <c r="L71" s="201">
        <v>22.29</v>
      </c>
      <c r="M71" s="201">
        <v>0</v>
      </c>
      <c r="N71" s="201">
        <v>1.2</v>
      </c>
      <c r="O71" s="201">
        <v>2.0099999999999998</v>
      </c>
      <c r="P71" s="201">
        <v>2.4</v>
      </c>
      <c r="Q71" s="201">
        <v>2.77</v>
      </c>
      <c r="R71" s="201">
        <v>5.24</v>
      </c>
      <c r="S71" s="201">
        <v>3.02</v>
      </c>
      <c r="T71" s="201">
        <v>0</v>
      </c>
      <c r="U71" s="201">
        <v>9.65</v>
      </c>
      <c r="V71" s="201">
        <v>0.14000000000000001</v>
      </c>
      <c r="W71" s="201">
        <v>0.32</v>
      </c>
      <c r="X71" s="201">
        <v>1.49</v>
      </c>
      <c r="Y71" s="201">
        <v>0</v>
      </c>
      <c r="Z71" s="201">
        <v>2.81</v>
      </c>
      <c r="AA71" s="201">
        <v>11.39</v>
      </c>
      <c r="AB71" s="201">
        <v>0</v>
      </c>
      <c r="AC71" s="201">
        <v>18.190000000000001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12.6</v>
      </c>
      <c r="AL71" s="201">
        <v>0</v>
      </c>
      <c r="AM71" s="201">
        <v>134</v>
      </c>
      <c r="AN71" s="201">
        <v>0</v>
      </c>
      <c r="AO71" s="201">
        <v>0</v>
      </c>
      <c r="AP71" s="201">
        <v>0</v>
      </c>
      <c r="AQ71" s="201">
        <v>0</v>
      </c>
      <c r="AR71" s="201">
        <v>10.130000000000001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16.690000000000001</v>
      </c>
      <c r="H72" s="201">
        <v>0</v>
      </c>
      <c r="I72" s="201">
        <v>0</v>
      </c>
      <c r="J72" s="201">
        <v>16.98</v>
      </c>
      <c r="K72" s="201">
        <v>77.760000000000005</v>
      </c>
      <c r="L72" s="201">
        <v>22.29</v>
      </c>
      <c r="M72" s="201">
        <v>0</v>
      </c>
      <c r="N72" s="201">
        <v>1.2</v>
      </c>
      <c r="O72" s="201">
        <v>2.0099999999999998</v>
      </c>
      <c r="P72" s="201">
        <v>2.4</v>
      </c>
      <c r="Q72" s="201">
        <v>2.77</v>
      </c>
      <c r="R72" s="201">
        <v>5.24</v>
      </c>
      <c r="S72" s="201">
        <v>3.02</v>
      </c>
      <c r="T72" s="201">
        <v>0</v>
      </c>
      <c r="U72" s="201">
        <v>9.65</v>
      </c>
      <c r="V72" s="201">
        <v>0.14000000000000001</v>
      </c>
      <c r="W72" s="201">
        <v>0.32</v>
      </c>
      <c r="X72" s="201">
        <v>1.49</v>
      </c>
      <c r="Y72" s="201">
        <v>0</v>
      </c>
      <c r="Z72" s="201">
        <v>2.81</v>
      </c>
      <c r="AA72" s="201">
        <v>11.39</v>
      </c>
      <c r="AB72" s="201">
        <v>0</v>
      </c>
      <c r="AC72" s="201">
        <v>18.190000000000001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12.6</v>
      </c>
      <c r="AL72" s="201">
        <v>0</v>
      </c>
      <c r="AM72" s="201">
        <v>134</v>
      </c>
      <c r="AN72" s="201">
        <v>0</v>
      </c>
      <c r="AO72" s="201">
        <v>0</v>
      </c>
      <c r="AP72" s="201">
        <v>0</v>
      </c>
      <c r="AQ72" s="201">
        <v>0</v>
      </c>
      <c r="AR72" s="201">
        <v>10.130000000000001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16.690000000000001</v>
      </c>
      <c r="H73" s="201">
        <v>0</v>
      </c>
      <c r="I73" s="201">
        <v>0</v>
      </c>
      <c r="J73" s="201">
        <v>16.98</v>
      </c>
      <c r="K73" s="201">
        <v>77.760000000000005</v>
      </c>
      <c r="L73" s="201">
        <v>22.29</v>
      </c>
      <c r="M73" s="201">
        <v>0</v>
      </c>
      <c r="N73" s="201">
        <v>1.2</v>
      </c>
      <c r="O73" s="201">
        <v>2.0099999999999998</v>
      </c>
      <c r="P73" s="201">
        <v>2.4</v>
      </c>
      <c r="Q73" s="201">
        <v>2.77</v>
      </c>
      <c r="R73" s="201">
        <v>5.24</v>
      </c>
      <c r="S73" s="201">
        <v>3.02</v>
      </c>
      <c r="T73" s="201">
        <v>0</v>
      </c>
      <c r="U73" s="201">
        <v>9.65</v>
      </c>
      <c r="V73" s="201">
        <v>0.14000000000000001</v>
      </c>
      <c r="W73" s="201">
        <v>0.32</v>
      </c>
      <c r="X73" s="201">
        <v>1.49</v>
      </c>
      <c r="Y73" s="201">
        <v>0</v>
      </c>
      <c r="Z73" s="201">
        <v>2.81</v>
      </c>
      <c r="AA73" s="201">
        <v>11.39</v>
      </c>
      <c r="AB73" s="201">
        <v>0</v>
      </c>
      <c r="AC73" s="201">
        <v>18.190000000000001</v>
      </c>
      <c r="AD73" s="201">
        <v>0</v>
      </c>
      <c r="AE73" s="201">
        <v>0</v>
      </c>
      <c r="AF73" s="201">
        <v>0</v>
      </c>
      <c r="AG73" s="201">
        <v>22.6</v>
      </c>
      <c r="AH73" s="201">
        <v>0</v>
      </c>
      <c r="AI73" s="201">
        <v>0</v>
      </c>
      <c r="AJ73" s="201">
        <v>0</v>
      </c>
      <c r="AK73" s="201">
        <v>12.6</v>
      </c>
      <c r="AL73" s="201">
        <v>0</v>
      </c>
      <c r="AM73" s="201">
        <v>134</v>
      </c>
      <c r="AN73" s="201">
        <v>0</v>
      </c>
      <c r="AO73" s="201">
        <v>0</v>
      </c>
      <c r="AP73" s="201">
        <v>0</v>
      </c>
      <c r="AQ73" s="201">
        <v>0</v>
      </c>
      <c r="AR73" s="201">
        <v>10.130000000000001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16.690000000000001</v>
      </c>
      <c r="H74" s="201">
        <v>0</v>
      </c>
      <c r="I74" s="201">
        <v>0</v>
      </c>
      <c r="J74" s="201">
        <v>16.98</v>
      </c>
      <c r="K74" s="201">
        <v>77.760000000000005</v>
      </c>
      <c r="L74" s="201">
        <v>22.29</v>
      </c>
      <c r="M74" s="201">
        <v>0</v>
      </c>
      <c r="N74" s="201">
        <v>1.2</v>
      </c>
      <c r="O74" s="201">
        <v>2.0099999999999998</v>
      </c>
      <c r="P74" s="201">
        <v>2.4</v>
      </c>
      <c r="Q74" s="201">
        <v>2.77</v>
      </c>
      <c r="R74" s="201">
        <v>5.24</v>
      </c>
      <c r="S74" s="201">
        <v>3.02</v>
      </c>
      <c r="T74" s="201">
        <v>0</v>
      </c>
      <c r="U74" s="201">
        <v>9.65</v>
      </c>
      <c r="V74" s="201">
        <v>0.14000000000000001</v>
      </c>
      <c r="W74" s="201">
        <v>0.32</v>
      </c>
      <c r="X74" s="201">
        <v>1.49</v>
      </c>
      <c r="Y74" s="201">
        <v>0</v>
      </c>
      <c r="Z74" s="201">
        <v>2.81</v>
      </c>
      <c r="AA74" s="201">
        <v>11.39</v>
      </c>
      <c r="AB74" s="201">
        <v>0</v>
      </c>
      <c r="AC74" s="201">
        <v>18.190000000000001</v>
      </c>
      <c r="AD74" s="201">
        <v>0</v>
      </c>
      <c r="AE74" s="201">
        <v>0</v>
      </c>
      <c r="AF74" s="201">
        <v>0</v>
      </c>
      <c r="AG74" s="201">
        <v>22.6</v>
      </c>
      <c r="AH74" s="201">
        <v>0</v>
      </c>
      <c r="AI74" s="201">
        <v>0</v>
      </c>
      <c r="AJ74" s="201">
        <v>0</v>
      </c>
      <c r="AK74" s="201">
        <v>12.6</v>
      </c>
      <c r="AL74" s="201">
        <v>0</v>
      </c>
      <c r="AM74" s="201">
        <v>134</v>
      </c>
      <c r="AN74" s="201">
        <v>0</v>
      </c>
      <c r="AO74" s="201">
        <v>0</v>
      </c>
      <c r="AP74" s="201">
        <v>0</v>
      </c>
      <c r="AQ74" s="201">
        <v>0</v>
      </c>
      <c r="AR74" s="201">
        <v>10.130000000000001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16.690000000000001</v>
      </c>
      <c r="H75" s="201">
        <v>0</v>
      </c>
      <c r="I75" s="201">
        <v>0</v>
      </c>
      <c r="J75" s="201">
        <v>16.98</v>
      </c>
      <c r="K75" s="201">
        <v>77.760000000000005</v>
      </c>
      <c r="L75" s="201">
        <v>22.29</v>
      </c>
      <c r="M75" s="201">
        <v>0</v>
      </c>
      <c r="N75" s="201">
        <v>1.2</v>
      </c>
      <c r="O75" s="201">
        <v>2.0099999999999998</v>
      </c>
      <c r="P75" s="201">
        <v>2.4</v>
      </c>
      <c r="Q75" s="201">
        <v>2.77</v>
      </c>
      <c r="R75" s="201">
        <v>5.24</v>
      </c>
      <c r="S75" s="201">
        <v>3.02</v>
      </c>
      <c r="T75" s="201">
        <v>0</v>
      </c>
      <c r="U75" s="201">
        <v>9.65</v>
      </c>
      <c r="V75" s="201">
        <v>0.14000000000000001</v>
      </c>
      <c r="W75" s="201">
        <v>0.32</v>
      </c>
      <c r="X75" s="201">
        <v>1.49</v>
      </c>
      <c r="Y75" s="201">
        <v>0</v>
      </c>
      <c r="Z75" s="201">
        <v>2.81</v>
      </c>
      <c r="AA75" s="201">
        <v>11.39</v>
      </c>
      <c r="AB75" s="201">
        <v>0</v>
      </c>
      <c r="AC75" s="201">
        <v>18.190000000000001</v>
      </c>
      <c r="AD75" s="201">
        <v>0</v>
      </c>
      <c r="AE75" s="201">
        <v>0</v>
      </c>
      <c r="AF75" s="201">
        <v>0</v>
      </c>
      <c r="AG75" s="201">
        <v>22.6</v>
      </c>
      <c r="AH75" s="201">
        <v>0</v>
      </c>
      <c r="AI75" s="201">
        <v>0</v>
      </c>
      <c r="AJ75" s="201">
        <v>0</v>
      </c>
      <c r="AK75" s="201">
        <v>12.6</v>
      </c>
      <c r="AL75" s="201">
        <v>0</v>
      </c>
      <c r="AM75" s="201">
        <v>135.80000000000001</v>
      </c>
      <c r="AN75" s="201">
        <v>0</v>
      </c>
      <c r="AO75" s="201">
        <v>0</v>
      </c>
      <c r="AP75" s="201">
        <v>0</v>
      </c>
      <c r="AQ75" s="201">
        <v>0</v>
      </c>
      <c r="AR75" s="201">
        <v>10.130000000000001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16.690000000000001</v>
      </c>
      <c r="H76" s="201">
        <v>0</v>
      </c>
      <c r="I76" s="201">
        <v>0</v>
      </c>
      <c r="J76" s="201">
        <v>16.98</v>
      </c>
      <c r="K76" s="201">
        <v>77.760000000000005</v>
      </c>
      <c r="L76" s="201">
        <v>22.29</v>
      </c>
      <c r="M76" s="201">
        <v>0</v>
      </c>
      <c r="N76" s="201">
        <v>1.2</v>
      </c>
      <c r="O76" s="201">
        <v>2.0099999999999998</v>
      </c>
      <c r="P76" s="201">
        <v>2.4</v>
      </c>
      <c r="Q76" s="201">
        <v>2.77</v>
      </c>
      <c r="R76" s="201">
        <v>5.24</v>
      </c>
      <c r="S76" s="201">
        <v>3.02</v>
      </c>
      <c r="T76" s="201">
        <v>0</v>
      </c>
      <c r="U76" s="201">
        <v>9.65</v>
      </c>
      <c r="V76" s="201">
        <v>0.14000000000000001</v>
      </c>
      <c r="W76" s="201">
        <v>0.32</v>
      </c>
      <c r="X76" s="201">
        <v>1.49</v>
      </c>
      <c r="Y76" s="201">
        <v>0</v>
      </c>
      <c r="Z76" s="201">
        <v>2.81</v>
      </c>
      <c r="AA76" s="201">
        <v>11.39</v>
      </c>
      <c r="AB76" s="201">
        <v>0</v>
      </c>
      <c r="AC76" s="201">
        <v>18.190000000000001</v>
      </c>
      <c r="AD76" s="201">
        <v>0</v>
      </c>
      <c r="AE76" s="201">
        <v>0</v>
      </c>
      <c r="AF76" s="201">
        <v>0</v>
      </c>
      <c r="AG76" s="201">
        <v>22.6</v>
      </c>
      <c r="AH76" s="201">
        <v>0</v>
      </c>
      <c r="AI76" s="201">
        <v>0</v>
      </c>
      <c r="AJ76" s="201">
        <v>0</v>
      </c>
      <c r="AK76" s="201">
        <v>12.6</v>
      </c>
      <c r="AL76" s="201">
        <v>0</v>
      </c>
      <c r="AM76" s="201">
        <v>135.80000000000001</v>
      </c>
      <c r="AN76" s="201">
        <v>0</v>
      </c>
      <c r="AO76" s="201">
        <v>0</v>
      </c>
      <c r="AP76" s="201">
        <v>0</v>
      </c>
      <c r="AQ76" s="201">
        <v>0</v>
      </c>
      <c r="AR76" s="201">
        <v>10.130000000000001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16.690000000000001</v>
      </c>
      <c r="H77" s="201">
        <v>0</v>
      </c>
      <c r="I77" s="201">
        <v>0</v>
      </c>
      <c r="J77" s="201">
        <v>16.98</v>
      </c>
      <c r="K77" s="201">
        <v>80.92</v>
      </c>
      <c r="L77" s="201">
        <v>23.09</v>
      </c>
      <c r="M77" s="201">
        <v>0</v>
      </c>
      <c r="N77" s="201">
        <v>1.2</v>
      </c>
      <c r="O77" s="201">
        <v>2.0099999999999998</v>
      </c>
      <c r="P77" s="201">
        <v>2.4</v>
      </c>
      <c r="Q77" s="201">
        <v>2.88</v>
      </c>
      <c r="R77" s="201">
        <v>5.46</v>
      </c>
      <c r="S77" s="201">
        <v>3.17</v>
      </c>
      <c r="T77" s="201">
        <v>0</v>
      </c>
      <c r="U77" s="201">
        <v>9.65</v>
      </c>
      <c r="V77" s="201">
        <v>0.14000000000000001</v>
      </c>
      <c r="W77" s="201">
        <v>0.32</v>
      </c>
      <c r="X77" s="201">
        <v>1.49</v>
      </c>
      <c r="Y77" s="201">
        <v>0</v>
      </c>
      <c r="Z77" s="201">
        <v>2.81</v>
      </c>
      <c r="AA77" s="201">
        <v>11.78</v>
      </c>
      <c r="AB77" s="201">
        <v>0</v>
      </c>
      <c r="AC77" s="201">
        <v>18.190000000000001</v>
      </c>
      <c r="AD77" s="201">
        <v>0</v>
      </c>
      <c r="AE77" s="201">
        <v>0</v>
      </c>
      <c r="AF77" s="201">
        <v>0</v>
      </c>
      <c r="AG77" s="201">
        <v>22.6</v>
      </c>
      <c r="AH77" s="201">
        <v>0</v>
      </c>
      <c r="AI77" s="201">
        <v>0</v>
      </c>
      <c r="AJ77" s="201">
        <v>0</v>
      </c>
      <c r="AK77" s="201">
        <v>12.6</v>
      </c>
      <c r="AL77" s="201">
        <v>0</v>
      </c>
      <c r="AM77" s="201">
        <v>135.80000000000001</v>
      </c>
      <c r="AN77" s="201">
        <v>0</v>
      </c>
      <c r="AO77" s="201">
        <v>0</v>
      </c>
      <c r="AP77" s="201">
        <v>0</v>
      </c>
      <c r="AQ77" s="201">
        <v>0</v>
      </c>
      <c r="AR77" s="201">
        <v>10.130000000000001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16.690000000000001</v>
      </c>
      <c r="H78" s="201">
        <v>0</v>
      </c>
      <c r="I78" s="201">
        <v>0</v>
      </c>
      <c r="J78" s="201">
        <v>16.98</v>
      </c>
      <c r="K78" s="201">
        <v>80.92</v>
      </c>
      <c r="L78" s="201">
        <v>23.09</v>
      </c>
      <c r="M78" s="201">
        <v>0</v>
      </c>
      <c r="N78" s="201">
        <v>1.2</v>
      </c>
      <c r="O78" s="201">
        <v>2.0099999999999998</v>
      </c>
      <c r="P78" s="201">
        <v>2.4</v>
      </c>
      <c r="Q78" s="201">
        <v>2.88</v>
      </c>
      <c r="R78" s="201">
        <v>5.46</v>
      </c>
      <c r="S78" s="201">
        <v>3.17</v>
      </c>
      <c r="T78" s="201">
        <v>0</v>
      </c>
      <c r="U78" s="201">
        <v>9.65</v>
      </c>
      <c r="V78" s="201">
        <v>0.14000000000000001</v>
      </c>
      <c r="W78" s="201">
        <v>0.32</v>
      </c>
      <c r="X78" s="201">
        <v>1.49</v>
      </c>
      <c r="Y78" s="201">
        <v>0</v>
      </c>
      <c r="Z78" s="201">
        <v>2.81</v>
      </c>
      <c r="AA78" s="201">
        <v>11.78</v>
      </c>
      <c r="AB78" s="201">
        <v>0</v>
      </c>
      <c r="AC78" s="201">
        <v>18.190000000000001</v>
      </c>
      <c r="AD78" s="201">
        <v>0</v>
      </c>
      <c r="AE78" s="201">
        <v>0</v>
      </c>
      <c r="AF78" s="201">
        <v>0</v>
      </c>
      <c r="AG78" s="201">
        <v>22.6</v>
      </c>
      <c r="AH78" s="201">
        <v>0</v>
      </c>
      <c r="AI78" s="201">
        <v>0</v>
      </c>
      <c r="AJ78" s="201">
        <v>0</v>
      </c>
      <c r="AK78" s="201">
        <v>12.6</v>
      </c>
      <c r="AL78" s="201">
        <v>0</v>
      </c>
      <c r="AM78" s="201">
        <v>135.80000000000001</v>
      </c>
      <c r="AN78" s="201">
        <v>0</v>
      </c>
      <c r="AO78" s="201">
        <v>0</v>
      </c>
      <c r="AP78" s="201">
        <v>0</v>
      </c>
      <c r="AQ78" s="201">
        <v>0</v>
      </c>
      <c r="AR78" s="201">
        <v>10.130000000000001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16.690000000000001</v>
      </c>
      <c r="H79" s="201">
        <v>0</v>
      </c>
      <c r="I79" s="201">
        <v>0</v>
      </c>
      <c r="J79" s="201">
        <v>16.98</v>
      </c>
      <c r="K79" s="201">
        <v>80.92</v>
      </c>
      <c r="L79" s="201">
        <v>23.09</v>
      </c>
      <c r="M79" s="201">
        <v>0</v>
      </c>
      <c r="N79" s="201">
        <v>1.2</v>
      </c>
      <c r="O79" s="201">
        <v>2.0099999999999998</v>
      </c>
      <c r="P79" s="201">
        <v>2.4</v>
      </c>
      <c r="Q79" s="201">
        <v>2.27</v>
      </c>
      <c r="R79" s="201">
        <v>5.01</v>
      </c>
      <c r="S79" s="201">
        <v>2.87</v>
      </c>
      <c r="T79" s="201">
        <v>0</v>
      </c>
      <c r="U79" s="201">
        <v>9.65</v>
      </c>
      <c r="V79" s="201">
        <v>0.14000000000000001</v>
      </c>
      <c r="W79" s="201">
        <v>0.32</v>
      </c>
      <c r="X79" s="201">
        <v>1.49</v>
      </c>
      <c r="Y79" s="201">
        <v>0</v>
      </c>
      <c r="Z79" s="201">
        <v>2.81</v>
      </c>
      <c r="AA79" s="201">
        <v>11.78</v>
      </c>
      <c r="AB79" s="201">
        <v>0</v>
      </c>
      <c r="AC79" s="201">
        <v>18.190000000000001</v>
      </c>
      <c r="AD79" s="201">
        <v>0</v>
      </c>
      <c r="AE79" s="201">
        <v>0</v>
      </c>
      <c r="AF79" s="201">
        <v>0</v>
      </c>
      <c r="AG79" s="201">
        <v>22.6</v>
      </c>
      <c r="AH79" s="201">
        <v>0</v>
      </c>
      <c r="AI79" s="201">
        <v>0</v>
      </c>
      <c r="AJ79" s="201">
        <v>0</v>
      </c>
      <c r="AK79" s="201">
        <v>12.6</v>
      </c>
      <c r="AL79" s="201">
        <v>0</v>
      </c>
      <c r="AM79" s="201">
        <v>135.80000000000001</v>
      </c>
      <c r="AN79" s="201">
        <v>0</v>
      </c>
      <c r="AO79" s="201">
        <v>0</v>
      </c>
      <c r="AP79" s="201">
        <v>0</v>
      </c>
      <c r="AQ79" s="201">
        <v>0</v>
      </c>
      <c r="AR79" s="201">
        <v>10.130000000000001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16.690000000000001</v>
      </c>
      <c r="H80" s="201">
        <v>0</v>
      </c>
      <c r="I80" s="201">
        <v>0</v>
      </c>
      <c r="J80" s="201">
        <v>16.98</v>
      </c>
      <c r="K80" s="201">
        <v>81.17</v>
      </c>
      <c r="L80" s="201">
        <v>23.09</v>
      </c>
      <c r="M80" s="201">
        <v>0</v>
      </c>
      <c r="N80" s="201">
        <v>1.2</v>
      </c>
      <c r="O80" s="201">
        <v>2.0099999999999998</v>
      </c>
      <c r="P80" s="201">
        <v>2.4</v>
      </c>
      <c r="Q80" s="201">
        <v>2.27</v>
      </c>
      <c r="R80" s="201">
        <v>5.01</v>
      </c>
      <c r="S80" s="201">
        <v>2.87</v>
      </c>
      <c r="T80" s="201">
        <v>0</v>
      </c>
      <c r="U80" s="201">
        <v>9.65</v>
      </c>
      <c r="V80" s="201">
        <v>0.14000000000000001</v>
      </c>
      <c r="W80" s="201">
        <v>0.32</v>
      </c>
      <c r="X80" s="201">
        <v>1.49</v>
      </c>
      <c r="Y80" s="201">
        <v>0</v>
      </c>
      <c r="Z80" s="201">
        <v>2.81</v>
      </c>
      <c r="AA80" s="201">
        <v>12.23</v>
      </c>
      <c r="AB80" s="201">
        <v>0</v>
      </c>
      <c r="AC80" s="201">
        <v>18.190000000000001</v>
      </c>
      <c r="AD80" s="201">
        <v>0</v>
      </c>
      <c r="AE80" s="201">
        <v>0</v>
      </c>
      <c r="AF80" s="201">
        <v>0</v>
      </c>
      <c r="AG80" s="201">
        <v>22.6</v>
      </c>
      <c r="AH80" s="201">
        <v>0</v>
      </c>
      <c r="AI80" s="201">
        <v>0</v>
      </c>
      <c r="AJ80" s="201">
        <v>0</v>
      </c>
      <c r="AK80" s="201">
        <v>12.6</v>
      </c>
      <c r="AL80" s="201">
        <v>0</v>
      </c>
      <c r="AM80" s="201">
        <v>135.80000000000001</v>
      </c>
      <c r="AN80" s="201">
        <v>0</v>
      </c>
      <c r="AO80" s="201">
        <v>0</v>
      </c>
      <c r="AP80" s="201">
        <v>0</v>
      </c>
      <c r="AQ80" s="201">
        <v>0</v>
      </c>
      <c r="AR80" s="201">
        <v>10.130000000000001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16.690000000000001</v>
      </c>
      <c r="H81" s="201">
        <v>0</v>
      </c>
      <c r="I81" s="201">
        <v>0</v>
      </c>
      <c r="J81" s="201">
        <v>16.98</v>
      </c>
      <c r="K81" s="201">
        <v>6.97</v>
      </c>
      <c r="L81" s="201">
        <v>1.68</v>
      </c>
      <c r="M81" s="201">
        <v>0</v>
      </c>
      <c r="N81" s="201">
        <v>1.2</v>
      </c>
      <c r="O81" s="201">
        <v>2.0099999999999998</v>
      </c>
      <c r="P81" s="201">
        <v>2.4</v>
      </c>
      <c r="Q81" s="201">
        <v>0.2</v>
      </c>
      <c r="R81" s="201">
        <v>0.42</v>
      </c>
      <c r="S81" s="201">
        <v>0.27</v>
      </c>
      <c r="T81" s="201">
        <v>0</v>
      </c>
      <c r="U81" s="201">
        <v>9.65</v>
      </c>
      <c r="V81" s="201">
        <v>0.14000000000000001</v>
      </c>
      <c r="W81" s="201">
        <v>0.32</v>
      </c>
      <c r="X81" s="201">
        <v>1.49</v>
      </c>
      <c r="Y81" s="201">
        <v>0</v>
      </c>
      <c r="Z81" s="201">
        <v>2.81</v>
      </c>
      <c r="AA81" s="201">
        <v>11.39</v>
      </c>
      <c r="AB81" s="201">
        <v>0</v>
      </c>
      <c r="AC81" s="201">
        <v>18.190000000000001</v>
      </c>
      <c r="AD81" s="201">
        <v>0</v>
      </c>
      <c r="AE81" s="201">
        <v>0</v>
      </c>
      <c r="AF81" s="201">
        <v>0</v>
      </c>
      <c r="AG81" s="201">
        <v>22.6</v>
      </c>
      <c r="AH81" s="201">
        <v>0</v>
      </c>
      <c r="AI81" s="201">
        <v>0</v>
      </c>
      <c r="AJ81" s="201">
        <v>0</v>
      </c>
      <c r="AK81" s="201">
        <v>12.6</v>
      </c>
      <c r="AL81" s="201">
        <v>0</v>
      </c>
      <c r="AM81" s="201">
        <v>135.80000000000001</v>
      </c>
      <c r="AN81" s="201">
        <v>0</v>
      </c>
      <c r="AO81" s="201">
        <v>0</v>
      </c>
      <c r="AP81" s="201">
        <v>0</v>
      </c>
      <c r="AQ81" s="201">
        <v>0</v>
      </c>
      <c r="AR81" s="201">
        <v>10.130000000000001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16.690000000000001</v>
      </c>
      <c r="H82" s="201">
        <v>0</v>
      </c>
      <c r="I82" s="201">
        <v>0</v>
      </c>
      <c r="J82" s="201">
        <v>16.98</v>
      </c>
      <c r="K82" s="201">
        <v>6.5</v>
      </c>
      <c r="L82" s="201">
        <v>1.68</v>
      </c>
      <c r="M82" s="201">
        <v>0</v>
      </c>
      <c r="N82" s="201">
        <v>1.2</v>
      </c>
      <c r="O82" s="201">
        <v>2.0099999999999998</v>
      </c>
      <c r="P82" s="201">
        <v>2.4</v>
      </c>
      <c r="Q82" s="201">
        <v>0.2</v>
      </c>
      <c r="R82" s="201">
        <v>0.42</v>
      </c>
      <c r="S82" s="201">
        <v>0.27</v>
      </c>
      <c r="T82" s="201">
        <v>0</v>
      </c>
      <c r="U82" s="201">
        <v>9.65</v>
      </c>
      <c r="V82" s="201">
        <v>0.14000000000000001</v>
      </c>
      <c r="W82" s="201">
        <v>0.32</v>
      </c>
      <c r="X82" s="201">
        <v>1.49</v>
      </c>
      <c r="Y82" s="201">
        <v>0</v>
      </c>
      <c r="Z82" s="201">
        <v>2.81</v>
      </c>
      <c r="AA82" s="201">
        <v>11.39</v>
      </c>
      <c r="AB82" s="201">
        <v>0</v>
      </c>
      <c r="AC82" s="201">
        <v>18.190000000000001</v>
      </c>
      <c r="AD82" s="201">
        <v>0</v>
      </c>
      <c r="AE82" s="201">
        <v>0</v>
      </c>
      <c r="AF82" s="201">
        <v>0</v>
      </c>
      <c r="AG82" s="201">
        <v>22.6</v>
      </c>
      <c r="AH82" s="201">
        <v>0</v>
      </c>
      <c r="AI82" s="201">
        <v>0</v>
      </c>
      <c r="AJ82" s="201">
        <v>0</v>
      </c>
      <c r="AK82" s="201">
        <v>12.6</v>
      </c>
      <c r="AL82" s="201">
        <v>0</v>
      </c>
      <c r="AM82" s="201">
        <v>135.80000000000001</v>
      </c>
      <c r="AN82" s="201">
        <v>0</v>
      </c>
      <c r="AO82" s="201">
        <v>0</v>
      </c>
      <c r="AP82" s="201">
        <v>0</v>
      </c>
      <c r="AQ82" s="201">
        <v>0</v>
      </c>
      <c r="AR82" s="201">
        <v>10.130000000000001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16.690000000000001</v>
      </c>
      <c r="H83" s="201">
        <v>0</v>
      </c>
      <c r="I83" s="201">
        <v>0</v>
      </c>
      <c r="J83" s="201">
        <v>16.98</v>
      </c>
      <c r="K83" s="201">
        <v>6.5</v>
      </c>
      <c r="L83" s="201">
        <v>1.68</v>
      </c>
      <c r="M83" s="201">
        <v>0</v>
      </c>
      <c r="N83" s="201">
        <v>1.2</v>
      </c>
      <c r="O83" s="201">
        <v>2.0099999999999998</v>
      </c>
      <c r="P83" s="201">
        <v>2.4</v>
      </c>
      <c r="Q83" s="201">
        <v>0.2</v>
      </c>
      <c r="R83" s="201">
        <v>0.42</v>
      </c>
      <c r="S83" s="201">
        <v>0.27</v>
      </c>
      <c r="T83" s="201">
        <v>0</v>
      </c>
      <c r="U83" s="201">
        <v>9.65</v>
      </c>
      <c r="V83" s="201">
        <v>0.14000000000000001</v>
      </c>
      <c r="W83" s="201">
        <v>0.32</v>
      </c>
      <c r="X83" s="201">
        <v>1.49</v>
      </c>
      <c r="Y83" s="201">
        <v>0</v>
      </c>
      <c r="Z83" s="201">
        <v>2.81</v>
      </c>
      <c r="AA83" s="201">
        <v>0.91</v>
      </c>
      <c r="AB83" s="201">
        <v>0</v>
      </c>
      <c r="AC83" s="201">
        <v>18.190000000000001</v>
      </c>
      <c r="AD83" s="201">
        <v>0</v>
      </c>
      <c r="AE83" s="201">
        <v>0</v>
      </c>
      <c r="AF83" s="201">
        <v>0</v>
      </c>
      <c r="AG83" s="201">
        <v>22.6</v>
      </c>
      <c r="AH83" s="201">
        <v>0</v>
      </c>
      <c r="AI83" s="201">
        <v>0</v>
      </c>
      <c r="AJ83" s="201">
        <v>0</v>
      </c>
      <c r="AK83" s="201">
        <v>12.6</v>
      </c>
      <c r="AL83" s="201">
        <v>0</v>
      </c>
      <c r="AM83" s="201">
        <v>135.80000000000001</v>
      </c>
      <c r="AN83" s="201">
        <v>0</v>
      </c>
      <c r="AO83" s="201">
        <v>0</v>
      </c>
      <c r="AP83" s="201">
        <v>0</v>
      </c>
      <c r="AQ83" s="201">
        <v>0</v>
      </c>
      <c r="AR83" s="201">
        <v>10.27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16.690000000000001</v>
      </c>
      <c r="H84" s="201">
        <v>0</v>
      </c>
      <c r="I84" s="201">
        <v>0</v>
      </c>
      <c r="J84" s="201">
        <v>16.98</v>
      </c>
      <c r="K84" s="201">
        <v>6.5</v>
      </c>
      <c r="L84" s="201">
        <v>1.68</v>
      </c>
      <c r="M84" s="201">
        <v>0</v>
      </c>
      <c r="N84" s="201">
        <v>1.2</v>
      </c>
      <c r="O84" s="201">
        <v>2.0099999999999998</v>
      </c>
      <c r="P84" s="201">
        <v>2.4</v>
      </c>
      <c r="Q84" s="201">
        <v>0.2</v>
      </c>
      <c r="R84" s="201">
        <v>0.42</v>
      </c>
      <c r="S84" s="201">
        <v>0.27</v>
      </c>
      <c r="T84" s="201">
        <v>0</v>
      </c>
      <c r="U84" s="201">
        <v>9.65</v>
      </c>
      <c r="V84" s="201">
        <v>0.14000000000000001</v>
      </c>
      <c r="W84" s="201">
        <v>0.32</v>
      </c>
      <c r="X84" s="201">
        <v>1.49</v>
      </c>
      <c r="Y84" s="201">
        <v>0</v>
      </c>
      <c r="Z84" s="201">
        <v>2.81</v>
      </c>
      <c r="AA84" s="201">
        <v>0.91</v>
      </c>
      <c r="AB84" s="201">
        <v>0</v>
      </c>
      <c r="AC84" s="201">
        <v>18.190000000000001</v>
      </c>
      <c r="AD84" s="201">
        <v>0</v>
      </c>
      <c r="AE84" s="201">
        <v>0</v>
      </c>
      <c r="AF84" s="201">
        <v>0</v>
      </c>
      <c r="AG84" s="201">
        <v>22.6</v>
      </c>
      <c r="AH84" s="201">
        <v>0</v>
      </c>
      <c r="AI84" s="201">
        <v>0</v>
      </c>
      <c r="AJ84" s="201">
        <v>0</v>
      </c>
      <c r="AK84" s="201">
        <v>12.6</v>
      </c>
      <c r="AL84" s="201">
        <v>0</v>
      </c>
      <c r="AM84" s="201">
        <v>135.80000000000001</v>
      </c>
      <c r="AN84" s="201">
        <v>0</v>
      </c>
      <c r="AO84" s="201">
        <v>0</v>
      </c>
      <c r="AP84" s="201">
        <v>0</v>
      </c>
      <c r="AQ84" s="201">
        <v>0</v>
      </c>
      <c r="AR84" s="201">
        <v>10.27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16.690000000000001</v>
      </c>
      <c r="H85" s="201">
        <v>0</v>
      </c>
      <c r="I85" s="201">
        <v>0</v>
      </c>
      <c r="J85" s="201">
        <v>16.98</v>
      </c>
      <c r="K85" s="201">
        <v>6.5</v>
      </c>
      <c r="L85" s="201">
        <v>1.68</v>
      </c>
      <c r="M85" s="201">
        <v>0</v>
      </c>
      <c r="N85" s="201">
        <v>1.2</v>
      </c>
      <c r="O85" s="201">
        <v>2.0099999999999998</v>
      </c>
      <c r="P85" s="201">
        <v>2.4</v>
      </c>
      <c r="Q85" s="201">
        <v>0.2</v>
      </c>
      <c r="R85" s="201">
        <v>0.42</v>
      </c>
      <c r="S85" s="201">
        <v>0.27</v>
      </c>
      <c r="T85" s="201">
        <v>0</v>
      </c>
      <c r="U85" s="201">
        <v>9.65</v>
      </c>
      <c r="V85" s="201">
        <v>0.14000000000000001</v>
      </c>
      <c r="W85" s="201">
        <v>0.32</v>
      </c>
      <c r="X85" s="201">
        <v>1.49</v>
      </c>
      <c r="Y85" s="201">
        <v>0</v>
      </c>
      <c r="Z85" s="201">
        <v>2.81</v>
      </c>
      <c r="AA85" s="201">
        <v>0.91</v>
      </c>
      <c r="AB85" s="201">
        <v>0</v>
      </c>
      <c r="AC85" s="201">
        <v>18.190000000000001</v>
      </c>
      <c r="AD85" s="201">
        <v>0</v>
      </c>
      <c r="AE85" s="201">
        <v>0</v>
      </c>
      <c r="AF85" s="201">
        <v>0</v>
      </c>
      <c r="AG85" s="201">
        <v>22.6</v>
      </c>
      <c r="AH85" s="201">
        <v>0</v>
      </c>
      <c r="AI85" s="201">
        <v>0</v>
      </c>
      <c r="AJ85" s="201">
        <v>0</v>
      </c>
      <c r="AK85" s="201">
        <v>12.6</v>
      </c>
      <c r="AL85" s="201">
        <v>0</v>
      </c>
      <c r="AM85" s="201">
        <v>140.63999999999999</v>
      </c>
      <c r="AN85" s="201">
        <v>0</v>
      </c>
      <c r="AO85" s="201">
        <v>0</v>
      </c>
      <c r="AP85" s="201">
        <v>0</v>
      </c>
      <c r="AQ85" s="201">
        <v>0</v>
      </c>
      <c r="AR85" s="201">
        <v>10.27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16.690000000000001</v>
      </c>
      <c r="H86" s="201">
        <v>0</v>
      </c>
      <c r="I86" s="201">
        <v>0</v>
      </c>
      <c r="J86" s="201">
        <v>16.98</v>
      </c>
      <c r="K86" s="201">
        <v>6.5</v>
      </c>
      <c r="L86" s="201">
        <v>1.68</v>
      </c>
      <c r="M86" s="201">
        <v>0</v>
      </c>
      <c r="N86" s="201">
        <v>1.2</v>
      </c>
      <c r="O86" s="201">
        <v>2.0099999999999998</v>
      </c>
      <c r="P86" s="201">
        <v>2.4</v>
      </c>
      <c r="Q86" s="201">
        <v>0.2</v>
      </c>
      <c r="R86" s="201">
        <v>0.42</v>
      </c>
      <c r="S86" s="201">
        <v>0.27</v>
      </c>
      <c r="T86" s="201">
        <v>0</v>
      </c>
      <c r="U86" s="201">
        <v>9.65</v>
      </c>
      <c r="V86" s="201">
        <v>0.14000000000000001</v>
      </c>
      <c r="W86" s="201">
        <v>0.32</v>
      </c>
      <c r="X86" s="201">
        <v>1.49</v>
      </c>
      <c r="Y86" s="201">
        <v>0</v>
      </c>
      <c r="Z86" s="201">
        <v>2.81</v>
      </c>
      <c r="AA86" s="201">
        <v>0.91</v>
      </c>
      <c r="AB86" s="201">
        <v>0</v>
      </c>
      <c r="AC86" s="201">
        <v>18.190000000000001</v>
      </c>
      <c r="AD86" s="201">
        <v>0</v>
      </c>
      <c r="AE86" s="201">
        <v>0</v>
      </c>
      <c r="AF86" s="201">
        <v>0</v>
      </c>
      <c r="AG86" s="201">
        <v>22.6</v>
      </c>
      <c r="AH86" s="201">
        <v>0</v>
      </c>
      <c r="AI86" s="201">
        <v>0</v>
      </c>
      <c r="AJ86" s="201">
        <v>0</v>
      </c>
      <c r="AK86" s="201">
        <v>12.6</v>
      </c>
      <c r="AL86" s="201">
        <v>0</v>
      </c>
      <c r="AM86" s="201">
        <v>140.63999999999999</v>
      </c>
      <c r="AN86" s="201">
        <v>0</v>
      </c>
      <c r="AO86" s="201">
        <v>0</v>
      </c>
      <c r="AP86" s="201">
        <v>0</v>
      </c>
      <c r="AQ86" s="201">
        <v>0</v>
      </c>
      <c r="AR86" s="201">
        <v>10.27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16.690000000000001</v>
      </c>
      <c r="H87" s="201">
        <v>0</v>
      </c>
      <c r="I87" s="201">
        <v>0</v>
      </c>
      <c r="J87" s="201">
        <v>16.98</v>
      </c>
      <c r="K87" s="201">
        <v>6.5</v>
      </c>
      <c r="L87" s="201">
        <v>1.68</v>
      </c>
      <c r="M87" s="201">
        <v>0</v>
      </c>
      <c r="N87" s="201">
        <v>1.2</v>
      </c>
      <c r="O87" s="201">
        <v>2.0099999999999998</v>
      </c>
      <c r="P87" s="201">
        <v>2.4</v>
      </c>
      <c r="Q87" s="201">
        <v>0.2</v>
      </c>
      <c r="R87" s="201">
        <v>0.42</v>
      </c>
      <c r="S87" s="201">
        <v>0.27</v>
      </c>
      <c r="T87" s="201">
        <v>0</v>
      </c>
      <c r="U87" s="201">
        <v>9.65</v>
      </c>
      <c r="V87" s="201">
        <v>0.14000000000000001</v>
      </c>
      <c r="W87" s="201">
        <v>0.32</v>
      </c>
      <c r="X87" s="201">
        <v>1.49</v>
      </c>
      <c r="Y87" s="201">
        <v>0</v>
      </c>
      <c r="Z87" s="201">
        <v>2.81</v>
      </c>
      <c r="AA87" s="201">
        <v>0.91</v>
      </c>
      <c r="AB87" s="201">
        <v>0</v>
      </c>
      <c r="AC87" s="201">
        <v>18.190000000000001</v>
      </c>
      <c r="AD87" s="201">
        <v>0</v>
      </c>
      <c r="AE87" s="201">
        <v>0</v>
      </c>
      <c r="AF87" s="201">
        <v>0</v>
      </c>
      <c r="AG87" s="201">
        <v>22.6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126.71</v>
      </c>
      <c r="AN87" s="201">
        <v>0</v>
      </c>
      <c r="AO87" s="201">
        <v>0</v>
      </c>
      <c r="AP87" s="201">
        <v>0</v>
      </c>
      <c r="AQ87" s="201">
        <v>0</v>
      </c>
      <c r="AR87" s="201">
        <v>10.27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16.690000000000001</v>
      </c>
      <c r="H88" s="201">
        <v>0</v>
      </c>
      <c r="I88" s="201">
        <v>0</v>
      </c>
      <c r="J88" s="201">
        <v>16.98</v>
      </c>
      <c r="K88" s="201">
        <v>6.5</v>
      </c>
      <c r="L88" s="201">
        <v>1.68</v>
      </c>
      <c r="M88" s="201">
        <v>0</v>
      </c>
      <c r="N88" s="201">
        <v>1.2</v>
      </c>
      <c r="O88" s="201">
        <v>2.0099999999999998</v>
      </c>
      <c r="P88" s="201">
        <v>2.4</v>
      </c>
      <c r="Q88" s="201">
        <v>0.2</v>
      </c>
      <c r="R88" s="201">
        <v>0.42</v>
      </c>
      <c r="S88" s="201">
        <v>0.27</v>
      </c>
      <c r="T88" s="201">
        <v>0</v>
      </c>
      <c r="U88" s="201">
        <v>9.65</v>
      </c>
      <c r="V88" s="201">
        <v>0.14000000000000001</v>
      </c>
      <c r="W88" s="201">
        <v>0.32</v>
      </c>
      <c r="X88" s="201">
        <v>1.49</v>
      </c>
      <c r="Y88" s="201">
        <v>0</v>
      </c>
      <c r="Z88" s="201">
        <v>2.81</v>
      </c>
      <c r="AA88" s="201">
        <v>0.91</v>
      </c>
      <c r="AB88" s="201">
        <v>0</v>
      </c>
      <c r="AC88" s="201">
        <v>18.190000000000001</v>
      </c>
      <c r="AD88" s="201">
        <v>0</v>
      </c>
      <c r="AE88" s="201">
        <v>0</v>
      </c>
      <c r="AF88" s="201">
        <v>0</v>
      </c>
      <c r="AG88" s="201">
        <v>22.6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126.71</v>
      </c>
      <c r="AN88" s="201">
        <v>0</v>
      </c>
      <c r="AO88" s="201">
        <v>0</v>
      </c>
      <c r="AP88" s="201">
        <v>0</v>
      </c>
      <c r="AQ88" s="201">
        <v>0</v>
      </c>
      <c r="AR88" s="201">
        <v>10.27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16.690000000000001</v>
      </c>
      <c r="H89" s="201">
        <v>0</v>
      </c>
      <c r="I89" s="201">
        <v>0</v>
      </c>
      <c r="J89" s="201">
        <v>16.98</v>
      </c>
      <c r="K89" s="201">
        <v>6.5</v>
      </c>
      <c r="L89" s="201">
        <v>1.68</v>
      </c>
      <c r="M89" s="201">
        <v>0</v>
      </c>
      <c r="N89" s="201">
        <v>1.2</v>
      </c>
      <c r="O89" s="201">
        <v>2.0099999999999998</v>
      </c>
      <c r="P89" s="201">
        <v>2.4</v>
      </c>
      <c r="Q89" s="201">
        <v>0.2</v>
      </c>
      <c r="R89" s="201">
        <v>0.42</v>
      </c>
      <c r="S89" s="201">
        <v>0.27</v>
      </c>
      <c r="T89" s="201">
        <v>0</v>
      </c>
      <c r="U89" s="201">
        <v>9.65</v>
      </c>
      <c r="V89" s="201">
        <v>0.14000000000000001</v>
      </c>
      <c r="W89" s="201">
        <v>0.32</v>
      </c>
      <c r="X89" s="201">
        <v>1.49</v>
      </c>
      <c r="Y89" s="201">
        <v>0</v>
      </c>
      <c r="Z89" s="201">
        <v>2.81</v>
      </c>
      <c r="AA89" s="201">
        <v>0.91</v>
      </c>
      <c r="AB89" s="201">
        <v>0</v>
      </c>
      <c r="AC89" s="201">
        <v>18.190000000000001</v>
      </c>
      <c r="AD89" s="201">
        <v>0</v>
      </c>
      <c r="AE89" s="201">
        <v>0</v>
      </c>
      <c r="AF89" s="201">
        <v>0</v>
      </c>
      <c r="AG89" s="201">
        <v>22.6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126.71</v>
      </c>
      <c r="AN89" s="201">
        <v>0</v>
      </c>
      <c r="AO89" s="201">
        <v>0</v>
      </c>
      <c r="AP89" s="201">
        <v>0</v>
      </c>
      <c r="AQ89" s="201">
        <v>0</v>
      </c>
      <c r="AR89" s="201">
        <v>10.27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16.690000000000001</v>
      </c>
      <c r="H90" s="201">
        <v>0</v>
      </c>
      <c r="I90" s="201">
        <v>0</v>
      </c>
      <c r="J90" s="201">
        <v>16.98</v>
      </c>
      <c r="K90" s="201">
        <v>6.5</v>
      </c>
      <c r="L90" s="201">
        <v>1.68</v>
      </c>
      <c r="M90" s="201">
        <v>0</v>
      </c>
      <c r="N90" s="201">
        <v>1.2</v>
      </c>
      <c r="O90" s="201">
        <v>2.0099999999999998</v>
      </c>
      <c r="P90" s="201">
        <v>2.4</v>
      </c>
      <c r="Q90" s="201">
        <v>0.2</v>
      </c>
      <c r="R90" s="201">
        <v>0.42</v>
      </c>
      <c r="S90" s="201">
        <v>0.27</v>
      </c>
      <c r="T90" s="201">
        <v>0</v>
      </c>
      <c r="U90" s="201">
        <v>9.65</v>
      </c>
      <c r="V90" s="201">
        <v>0.14000000000000001</v>
      </c>
      <c r="W90" s="201">
        <v>0.32</v>
      </c>
      <c r="X90" s="201">
        <v>1.49</v>
      </c>
      <c r="Y90" s="201">
        <v>0</v>
      </c>
      <c r="Z90" s="201">
        <v>2.81</v>
      </c>
      <c r="AA90" s="201">
        <v>0.91</v>
      </c>
      <c r="AB90" s="201">
        <v>0</v>
      </c>
      <c r="AC90" s="201">
        <v>18.190000000000001</v>
      </c>
      <c r="AD90" s="201">
        <v>0</v>
      </c>
      <c r="AE90" s="201">
        <v>0</v>
      </c>
      <c r="AF90" s="201">
        <v>0</v>
      </c>
      <c r="AG90" s="201">
        <v>22.6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126.71</v>
      </c>
      <c r="AN90" s="201">
        <v>0</v>
      </c>
      <c r="AO90" s="201">
        <v>0</v>
      </c>
      <c r="AP90" s="201">
        <v>0</v>
      </c>
      <c r="AQ90" s="201">
        <v>0</v>
      </c>
      <c r="AR90" s="201">
        <v>10.27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16.690000000000001</v>
      </c>
      <c r="H91" s="201">
        <v>0</v>
      </c>
      <c r="I91" s="201">
        <v>0</v>
      </c>
      <c r="J91" s="201">
        <v>16.98</v>
      </c>
      <c r="K91" s="201">
        <v>6.5</v>
      </c>
      <c r="L91" s="201">
        <v>1.68</v>
      </c>
      <c r="M91" s="201">
        <v>0</v>
      </c>
      <c r="N91" s="201">
        <v>1.2</v>
      </c>
      <c r="O91" s="201">
        <v>2.0099999999999998</v>
      </c>
      <c r="P91" s="201">
        <v>2.4</v>
      </c>
      <c r="Q91" s="201">
        <v>0.2</v>
      </c>
      <c r="R91" s="201">
        <v>0.42</v>
      </c>
      <c r="S91" s="201">
        <v>0.27</v>
      </c>
      <c r="T91" s="201">
        <v>0</v>
      </c>
      <c r="U91" s="201">
        <v>9.65</v>
      </c>
      <c r="V91" s="201">
        <v>0.14000000000000001</v>
      </c>
      <c r="W91" s="201">
        <v>0.32</v>
      </c>
      <c r="X91" s="201">
        <v>1.49</v>
      </c>
      <c r="Y91" s="201">
        <v>0</v>
      </c>
      <c r="Z91" s="201">
        <v>2.81</v>
      </c>
      <c r="AA91" s="201">
        <v>0.91</v>
      </c>
      <c r="AB91" s="201">
        <v>0</v>
      </c>
      <c r="AC91" s="201">
        <v>18.190000000000001</v>
      </c>
      <c r="AD91" s="201">
        <v>0</v>
      </c>
      <c r="AE91" s="201">
        <v>0</v>
      </c>
      <c r="AF91" s="201">
        <v>0</v>
      </c>
      <c r="AG91" s="201">
        <v>22.6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126.71</v>
      </c>
      <c r="AN91" s="201">
        <v>0</v>
      </c>
      <c r="AO91" s="201">
        <v>0</v>
      </c>
      <c r="AP91" s="201">
        <v>0</v>
      </c>
      <c r="AQ91" s="201">
        <v>0</v>
      </c>
      <c r="AR91" s="201">
        <v>10.53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16.690000000000001</v>
      </c>
      <c r="H92" s="201">
        <v>0</v>
      </c>
      <c r="I92" s="201">
        <v>0</v>
      </c>
      <c r="J92" s="201">
        <v>16.98</v>
      </c>
      <c r="K92" s="201">
        <v>6.5</v>
      </c>
      <c r="L92" s="201">
        <v>1.68</v>
      </c>
      <c r="M92" s="201">
        <v>0</v>
      </c>
      <c r="N92" s="201">
        <v>1.2</v>
      </c>
      <c r="O92" s="201">
        <v>2.0099999999999998</v>
      </c>
      <c r="P92" s="201">
        <v>2.4</v>
      </c>
      <c r="Q92" s="201">
        <v>0.2</v>
      </c>
      <c r="R92" s="201">
        <v>0.42</v>
      </c>
      <c r="S92" s="201">
        <v>0.27</v>
      </c>
      <c r="T92" s="201">
        <v>0</v>
      </c>
      <c r="U92" s="201">
        <v>9.65</v>
      </c>
      <c r="V92" s="201">
        <v>0.14000000000000001</v>
      </c>
      <c r="W92" s="201">
        <v>0.32</v>
      </c>
      <c r="X92" s="201">
        <v>1.49</v>
      </c>
      <c r="Y92" s="201">
        <v>0</v>
      </c>
      <c r="Z92" s="201">
        <v>2.81</v>
      </c>
      <c r="AA92" s="201">
        <v>0.91</v>
      </c>
      <c r="AB92" s="201">
        <v>0</v>
      </c>
      <c r="AC92" s="201">
        <v>18.190000000000001</v>
      </c>
      <c r="AD92" s="201">
        <v>0</v>
      </c>
      <c r="AE92" s="201">
        <v>0</v>
      </c>
      <c r="AF92" s="201">
        <v>0</v>
      </c>
      <c r="AG92" s="201">
        <v>22.6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126.71</v>
      </c>
      <c r="AN92" s="201">
        <v>0</v>
      </c>
      <c r="AO92" s="201">
        <v>0</v>
      </c>
      <c r="AP92" s="201">
        <v>0</v>
      </c>
      <c r="AQ92" s="201">
        <v>0</v>
      </c>
      <c r="AR92" s="201">
        <v>10.53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16.690000000000001</v>
      </c>
      <c r="H93" s="201">
        <v>0</v>
      </c>
      <c r="I93" s="201">
        <v>0</v>
      </c>
      <c r="J93" s="201">
        <v>16.98</v>
      </c>
      <c r="K93" s="201">
        <v>6.5</v>
      </c>
      <c r="L93" s="201">
        <v>1.68</v>
      </c>
      <c r="M93" s="201">
        <v>0</v>
      </c>
      <c r="N93" s="201">
        <v>1.2</v>
      </c>
      <c r="O93" s="201">
        <v>2.0099999999999998</v>
      </c>
      <c r="P93" s="201">
        <v>2.4</v>
      </c>
      <c r="Q93" s="201">
        <v>0.2</v>
      </c>
      <c r="R93" s="201">
        <v>0.42</v>
      </c>
      <c r="S93" s="201">
        <v>0.27</v>
      </c>
      <c r="T93" s="201">
        <v>0</v>
      </c>
      <c r="U93" s="201">
        <v>9.65</v>
      </c>
      <c r="V93" s="201">
        <v>0.14000000000000001</v>
      </c>
      <c r="W93" s="201">
        <v>0.32</v>
      </c>
      <c r="X93" s="201">
        <v>1.49</v>
      </c>
      <c r="Y93" s="201">
        <v>0</v>
      </c>
      <c r="Z93" s="201">
        <v>2.81</v>
      </c>
      <c r="AA93" s="201">
        <v>0.91</v>
      </c>
      <c r="AB93" s="201">
        <v>0</v>
      </c>
      <c r="AC93" s="201">
        <v>18.190000000000001</v>
      </c>
      <c r="AD93" s="201">
        <v>0</v>
      </c>
      <c r="AE93" s="201">
        <v>0</v>
      </c>
      <c r="AF93" s="201">
        <v>0</v>
      </c>
      <c r="AG93" s="201">
        <v>22.6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117.8</v>
      </c>
      <c r="AN93" s="201">
        <v>0</v>
      </c>
      <c r="AO93" s="201">
        <v>0</v>
      </c>
      <c r="AP93" s="201">
        <v>0</v>
      </c>
      <c r="AQ93" s="201">
        <v>0</v>
      </c>
      <c r="AR93" s="201">
        <v>10.53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16.690000000000001</v>
      </c>
      <c r="H94" s="201">
        <v>0</v>
      </c>
      <c r="I94" s="201">
        <v>0</v>
      </c>
      <c r="J94" s="201">
        <v>16.98</v>
      </c>
      <c r="K94" s="201">
        <v>6.5</v>
      </c>
      <c r="L94" s="201">
        <v>1.68</v>
      </c>
      <c r="M94" s="201">
        <v>0</v>
      </c>
      <c r="N94" s="201">
        <v>1.2</v>
      </c>
      <c r="O94" s="201">
        <v>2.0099999999999998</v>
      </c>
      <c r="P94" s="201">
        <v>2.4</v>
      </c>
      <c r="Q94" s="201">
        <v>0.2</v>
      </c>
      <c r="R94" s="201">
        <v>0.42</v>
      </c>
      <c r="S94" s="201">
        <v>0.27</v>
      </c>
      <c r="T94" s="201">
        <v>0</v>
      </c>
      <c r="U94" s="201">
        <v>9.65</v>
      </c>
      <c r="V94" s="201">
        <v>0.14000000000000001</v>
      </c>
      <c r="W94" s="201">
        <v>0.32</v>
      </c>
      <c r="X94" s="201">
        <v>1.49</v>
      </c>
      <c r="Y94" s="201">
        <v>0</v>
      </c>
      <c r="Z94" s="201">
        <v>2.81</v>
      </c>
      <c r="AA94" s="201">
        <v>0.91</v>
      </c>
      <c r="AB94" s="201">
        <v>0</v>
      </c>
      <c r="AC94" s="201">
        <v>18.190000000000001</v>
      </c>
      <c r="AD94" s="201">
        <v>0</v>
      </c>
      <c r="AE94" s="201">
        <v>0</v>
      </c>
      <c r="AF94" s="201">
        <v>0</v>
      </c>
      <c r="AG94" s="201">
        <v>22.6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117.8</v>
      </c>
      <c r="AN94" s="201">
        <v>0</v>
      </c>
      <c r="AO94" s="201">
        <v>0</v>
      </c>
      <c r="AP94" s="201">
        <v>0</v>
      </c>
      <c r="AQ94" s="201">
        <v>0</v>
      </c>
      <c r="AR94" s="201">
        <v>10.53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16.690000000000001</v>
      </c>
      <c r="H95" s="201">
        <v>0</v>
      </c>
      <c r="I95" s="201">
        <v>0</v>
      </c>
      <c r="J95" s="201">
        <v>16.98</v>
      </c>
      <c r="K95" s="201">
        <v>6.5</v>
      </c>
      <c r="L95" s="201">
        <v>1.68</v>
      </c>
      <c r="M95" s="201">
        <v>0</v>
      </c>
      <c r="N95" s="201">
        <v>1.2</v>
      </c>
      <c r="O95" s="201">
        <v>2.0099999999999998</v>
      </c>
      <c r="P95" s="201">
        <v>2.4</v>
      </c>
      <c r="Q95" s="201">
        <v>0.2</v>
      </c>
      <c r="R95" s="201">
        <v>0.42</v>
      </c>
      <c r="S95" s="201">
        <v>0.27</v>
      </c>
      <c r="T95" s="201">
        <v>0</v>
      </c>
      <c r="U95" s="201">
        <v>9.65</v>
      </c>
      <c r="V95" s="201">
        <v>0.14000000000000001</v>
      </c>
      <c r="W95" s="201">
        <v>0.32</v>
      </c>
      <c r="X95" s="201">
        <v>1.49</v>
      </c>
      <c r="Y95" s="201">
        <v>0</v>
      </c>
      <c r="Z95" s="201">
        <v>2.81</v>
      </c>
      <c r="AA95" s="201">
        <v>0.91</v>
      </c>
      <c r="AB95" s="201">
        <v>0</v>
      </c>
      <c r="AC95" s="201">
        <v>18.190000000000001</v>
      </c>
      <c r="AD95" s="201">
        <v>0</v>
      </c>
      <c r="AE95" s="201">
        <v>0</v>
      </c>
      <c r="AF95" s="201">
        <v>0</v>
      </c>
      <c r="AG95" s="201">
        <v>-7.4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117.8</v>
      </c>
      <c r="AN95" s="201">
        <v>0</v>
      </c>
      <c r="AO95" s="201">
        <v>0</v>
      </c>
      <c r="AP95" s="201">
        <v>0</v>
      </c>
      <c r="AQ95" s="201">
        <v>0</v>
      </c>
      <c r="AR95" s="201">
        <v>10.67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16.690000000000001</v>
      </c>
      <c r="H96" s="201">
        <v>0</v>
      </c>
      <c r="I96" s="201">
        <v>0</v>
      </c>
      <c r="J96" s="201">
        <v>16.98</v>
      </c>
      <c r="K96" s="201">
        <v>6.5</v>
      </c>
      <c r="L96" s="201">
        <v>1.68</v>
      </c>
      <c r="M96" s="201">
        <v>0</v>
      </c>
      <c r="N96" s="201">
        <v>1.2</v>
      </c>
      <c r="O96" s="201">
        <v>2.0099999999999998</v>
      </c>
      <c r="P96" s="201">
        <v>2.4</v>
      </c>
      <c r="Q96" s="201">
        <v>0.2</v>
      </c>
      <c r="R96" s="201">
        <v>0.42</v>
      </c>
      <c r="S96" s="201">
        <v>0.27</v>
      </c>
      <c r="T96" s="201">
        <v>0</v>
      </c>
      <c r="U96" s="201">
        <v>9.65</v>
      </c>
      <c r="V96" s="201">
        <v>0.14000000000000001</v>
      </c>
      <c r="W96" s="201">
        <v>0.32</v>
      </c>
      <c r="X96" s="201">
        <v>1.49</v>
      </c>
      <c r="Y96" s="201">
        <v>0</v>
      </c>
      <c r="Z96" s="201">
        <v>2.81</v>
      </c>
      <c r="AA96" s="201">
        <v>0.91</v>
      </c>
      <c r="AB96" s="201">
        <v>0</v>
      </c>
      <c r="AC96" s="201">
        <v>18.190000000000001</v>
      </c>
      <c r="AD96" s="201">
        <v>0</v>
      </c>
      <c r="AE96" s="201">
        <v>0</v>
      </c>
      <c r="AF96" s="201">
        <v>0</v>
      </c>
      <c r="AG96" s="201">
        <v>-7.4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117.8</v>
      </c>
      <c r="AN96" s="201">
        <v>0</v>
      </c>
      <c r="AO96" s="201">
        <v>0</v>
      </c>
      <c r="AP96" s="201">
        <v>0</v>
      </c>
      <c r="AQ96" s="201">
        <v>0</v>
      </c>
      <c r="AR96" s="201">
        <v>10.67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16.690000000000001</v>
      </c>
      <c r="H97" s="201">
        <v>0</v>
      </c>
      <c r="I97" s="201">
        <v>0</v>
      </c>
      <c r="J97" s="201">
        <v>16.98</v>
      </c>
      <c r="K97" s="201">
        <v>6.5</v>
      </c>
      <c r="L97" s="201">
        <v>1.68</v>
      </c>
      <c r="M97" s="201">
        <v>0</v>
      </c>
      <c r="N97" s="201">
        <v>1.2</v>
      </c>
      <c r="O97" s="201">
        <v>2.0099999999999998</v>
      </c>
      <c r="P97" s="201">
        <v>2.4</v>
      </c>
      <c r="Q97" s="201">
        <v>0.2</v>
      </c>
      <c r="R97" s="201">
        <v>0.42</v>
      </c>
      <c r="S97" s="201">
        <v>0.27</v>
      </c>
      <c r="T97" s="201">
        <v>0</v>
      </c>
      <c r="U97" s="201">
        <v>9.65</v>
      </c>
      <c r="V97" s="201">
        <v>0.14000000000000001</v>
      </c>
      <c r="W97" s="201">
        <v>0.32</v>
      </c>
      <c r="X97" s="201">
        <v>0</v>
      </c>
      <c r="Y97" s="201">
        <v>0</v>
      </c>
      <c r="Z97" s="201">
        <v>2.81</v>
      </c>
      <c r="AA97" s="201">
        <v>0.91</v>
      </c>
      <c r="AB97" s="201">
        <v>0</v>
      </c>
      <c r="AC97" s="201">
        <v>18.190000000000001</v>
      </c>
      <c r="AD97" s="201">
        <v>0</v>
      </c>
      <c r="AE97" s="201">
        <v>0</v>
      </c>
      <c r="AF97" s="201">
        <v>0</v>
      </c>
      <c r="AG97" s="201">
        <v>-7.4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117.8</v>
      </c>
      <c r="AN97" s="201">
        <v>0</v>
      </c>
      <c r="AO97" s="201">
        <v>0</v>
      </c>
      <c r="AP97" s="201">
        <v>0</v>
      </c>
      <c r="AQ97" s="201">
        <v>0</v>
      </c>
      <c r="AR97" s="201">
        <v>10.67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16.690000000000001</v>
      </c>
      <c r="H98" s="201">
        <v>0</v>
      </c>
      <c r="I98" s="201">
        <v>0</v>
      </c>
      <c r="J98" s="201">
        <v>16.98</v>
      </c>
      <c r="K98" s="201">
        <v>6.5</v>
      </c>
      <c r="L98" s="201">
        <v>1.68</v>
      </c>
      <c r="M98" s="201">
        <v>0</v>
      </c>
      <c r="N98" s="201">
        <v>1.2</v>
      </c>
      <c r="O98" s="201">
        <v>2.0099999999999998</v>
      </c>
      <c r="P98" s="201">
        <v>2.4</v>
      </c>
      <c r="Q98" s="201">
        <v>0.2</v>
      </c>
      <c r="R98" s="201">
        <v>0.42</v>
      </c>
      <c r="S98" s="201">
        <v>0.27</v>
      </c>
      <c r="T98" s="201">
        <v>0</v>
      </c>
      <c r="U98" s="201">
        <v>9.65</v>
      </c>
      <c r="V98" s="201">
        <v>0.14000000000000001</v>
      </c>
      <c r="W98" s="201">
        <v>0.32</v>
      </c>
      <c r="X98" s="201">
        <v>0</v>
      </c>
      <c r="Y98" s="201">
        <v>0</v>
      </c>
      <c r="Z98" s="201">
        <v>2.81</v>
      </c>
      <c r="AA98" s="201">
        <v>0.91</v>
      </c>
      <c r="AB98" s="201">
        <v>0</v>
      </c>
      <c r="AC98" s="201">
        <v>18.190000000000001</v>
      </c>
      <c r="AD98" s="201">
        <v>0</v>
      </c>
      <c r="AE98" s="201">
        <v>0</v>
      </c>
      <c r="AF98" s="201">
        <v>0</v>
      </c>
      <c r="AG98" s="201">
        <v>-7.4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117.8</v>
      </c>
      <c r="AN98" s="201">
        <v>0</v>
      </c>
      <c r="AO98" s="201">
        <v>0</v>
      </c>
      <c r="AP98" s="201">
        <v>0</v>
      </c>
      <c r="AQ98" s="201">
        <v>0</v>
      </c>
      <c r="AR98" s="201">
        <v>10.67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0.40398000000000034</v>
      </c>
      <c r="H99">
        <f t="shared" si="0"/>
        <v>0</v>
      </c>
      <c r="I99">
        <f t="shared" si="0"/>
        <v>0</v>
      </c>
      <c r="J99">
        <f t="shared" si="0"/>
        <v>0.40780000000000033</v>
      </c>
      <c r="K99">
        <f t="shared" si="0"/>
        <v>1.0553550000000012</v>
      </c>
      <c r="L99">
        <f t="shared" si="0"/>
        <v>0.32756999999999997</v>
      </c>
      <c r="M99">
        <f t="shared" si="0"/>
        <v>0</v>
      </c>
      <c r="N99">
        <f t="shared" si="0"/>
        <v>8.5634999999999906E-2</v>
      </c>
      <c r="O99">
        <f t="shared" si="0"/>
        <v>0.14034749999999996</v>
      </c>
      <c r="P99">
        <f t="shared" si="0"/>
        <v>0.15308499999999969</v>
      </c>
      <c r="Q99">
        <f t="shared" si="0"/>
        <v>3.2674999999999947E-2</v>
      </c>
      <c r="R99">
        <f t="shared" si="0"/>
        <v>6.2384999999999968E-2</v>
      </c>
      <c r="S99">
        <f t="shared" si="0"/>
        <v>3.6017500000000022E-2</v>
      </c>
      <c r="T99">
        <f t="shared" si="0"/>
        <v>0</v>
      </c>
      <c r="U99">
        <f t="shared" si="0"/>
        <v>0.23166499999999965</v>
      </c>
      <c r="V99">
        <f t="shared" si="0"/>
        <v>1.3172500000000011E-2</v>
      </c>
      <c r="W99">
        <f t="shared" si="0"/>
        <v>2.2784999999999937E-2</v>
      </c>
      <c r="X99">
        <f t="shared" si="0"/>
        <v>0.11764250000000007</v>
      </c>
      <c r="Y99">
        <f t="shared" si="0"/>
        <v>0</v>
      </c>
      <c r="Z99">
        <f t="shared" si="0"/>
        <v>0.24827749999999957</v>
      </c>
      <c r="AA99">
        <f t="shared" si="0"/>
        <v>0.13006249999999994</v>
      </c>
      <c r="AB99">
        <f t="shared" si="0"/>
        <v>0</v>
      </c>
      <c r="AC99">
        <f t="shared" si="0"/>
        <v>0.43656000000000089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0.49544999999999906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0.21615000000000023</v>
      </c>
      <c r="AL99">
        <f t="shared" si="0"/>
        <v>0</v>
      </c>
      <c r="AM99">
        <f t="shared" si="0"/>
        <v>3.1162874999999954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0.25141249999999976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8.57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16.78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8.57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16.78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8.57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16.78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8.57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16.78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8.57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16.78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8.57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16.78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8.57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16.78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8.57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16.78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8.57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16.78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8.57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16.78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8.57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16.78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8.57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16.78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8.57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16.78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8.57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16.78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8.57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16.78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8.57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16.78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8.57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16.78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8.57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16.78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8.57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16.78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8.57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16.78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8.57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16.78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8.57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16.78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8.57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16.78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8.57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16.78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8.57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16.78</v>
      </c>
      <c r="AN27" s="201">
        <v>0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8.57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16.78</v>
      </c>
      <c r="AN28" s="201">
        <v>0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8.57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16.78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8.57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16.78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8.57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16.78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8.57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16.78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8.57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16.78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8.57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16.78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8.57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16.78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8.57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16.78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8.57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16.78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8.57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16.78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8.57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16.420000000000002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8.57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16.420000000000002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8.57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16.420000000000002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8.57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16.420000000000002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8.57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16.420000000000002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8.57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16.420000000000002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8.57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16.420000000000002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8.57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16.420000000000002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8.57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16.420000000000002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8.57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16.420000000000002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8.57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16.420000000000002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8.57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16.420000000000002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8.57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16.420000000000002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8.57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16.420000000000002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8.57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16.420000000000002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8.57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16.420000000000002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8.57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16.420000000000002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8.57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16.420000000000002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8.57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16.420000000000002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8.57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16.420000000000002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8.57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16.420000000000002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8.57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16.420000000000002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8.57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16.420000000000002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8.57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16.420000000000002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8.57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16.420000000000002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8.57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16.420000000000002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8.57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16.420000000000002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8.57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16.420000000000002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8.57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16.420000000000002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8.57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16.420000000000002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8.57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16.420000000000002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16.420000000000002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16.420000000000002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16.420000000000002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8.57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16.420000000000002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8.57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16.420000000000002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8.57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16.489999999999998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8.57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16.489999999999998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8.57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16.489999999999998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8.57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16.489999999999998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8.57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16.489999999999998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8.57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16.489999999999998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8.57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16.600000000000001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8.57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16.600000000000001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8.57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16.600000000000001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8.57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16.600000000000001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8.57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16.600000000000001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1.57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16.600000000000001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1.57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16.600000000000001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1.57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16.600000000000001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1.57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16.600000000000001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1.57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16.600000000000001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1.57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16.600000000000001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16.600000000000001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16.600000000000001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16.600000000000001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16.600000000000001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16.600000000000001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16.600000000000001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16.600000000000001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0.17375500000000024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0.3982349999999994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8.0399999999999991</v>
      </c>
      <c r="H3" s="201">
        <v>0</v>
      </c>
      <c r="I3" s="201">
        <v>0</v>
      </c>
      <c r="J3" s="201">
        <v>8.3699999999999992</v>
      </c>
      <c r="K3" s="201">
        <v>0.11</v>
      </c>
      <c r="L3" s="201">
        <v>1.3</v>
      </c>
      <c r="M3" s="201">
        <v>0.11</v>
      </c>
      <c r="N3" s="201">
        <v>0.12</v>
      </c>
      <c r="O3" s="201">
        <v>0.4</v>
      </c>
      <c r="P3" s="201">
        <v>0.19</v>
      </c>
      <c r="Q3" s="201">
        <v>0.39</v>
      </c>
      <c r="R3" s="201">
        <v>0.61</v>
      </c>
      <c r="S3" s="201">
        <v>0.02</v>
      </c>
      <c r="T3" s="201">
        <v>0.06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3.96</v>
      </c>
      <c r="AD3" s="201">
        <v>0</v>
      </c>
      <c r="AE3" s="201">
        <v>0</v>
      </c>
      <c r="AF3" s="201">
        <v>0</v>
      </c>
      <c r="AG3" s="201">
        <v>43.83</v>
      </c>
      <c r="AH3" s="201">
        <v>0</v>
      </c>
      <c r="AI3" s="201">
        <v>0</v>
      </c>
      <c r="AJ3" s="201">
        <v>0</v>
      </c>
      <c r="AK3" s="201">
        <v>0.35</v>
      </c>
      <c r="AL3" s="201">
        <v>0</v>
      </c>
      <c r="AM3" s="201">
        <v>67.12</v>
      </c>
      <c r="AN3" s="201">
        <v>0</v>
      </c>
      <c r="AO3" s="201">
        <v>0</v>
      </c>
      <c r="AP3" s="201">
        <v>0</v>
      </c>
      <c r="AQ3" s="201">
        <v>0</v>
      </c>
      <c r="AR3" s="201">
        <v>5.34</v>
      </c>
      <c r="AS3" s="201">
        <v>0</v>
      </c>
      <c r="AT3" s="201">
        <v>0</v>
      </c>
      <c r="AU3" s="201">
        <v>4.95</v>
      </c>
      <c r="AV3" s="201">
        <v>0.33</v>
      </c>
      <c r="AW3" s="201">
        <v>0.21</v>
      </c>
      <c r="AX3" s="201">
        <v>0.26</v>
      </c>
      <c r="AY3" s="201">
        <v>0.2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8.0399999999999991</v>
      </c>
      <c r="H4" s="201">
        <v>0</v>
      </c>
      <c r="I4" s="201">
        <v>0</v>
      </c>
      <c r="J4" s="201">
        <v>8.3699999999999992</v>
      </c>
      <c r="K4" s="201">
        <v>0.11</v>
      </c>
      <c r="L4" s="201">
        <v>0.24</v>
      </c>
      <c r="M4" s="201">
        <v>0.11</v>
      </c>
      <c r="N4" s="201">
        <v>0.12</v>
      </c>
      <c r="O4" s="201">
        <v>0.4</v>
      </c>
      <c r="P4" s="201">
        <v>0.19</v>
      </c>
      <c r="Q4" s="201">
        <v>0.39</v>
      </c>
      <c r="R4" s="201">
        <v>0.61</v>
      </c>
      <c r="S4" s="201">
        <v>0.02</v>
      </c>
      <c r="T4" s="201">
        <v>0.06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3.96</v>
      </c>
      <c r="AD4" s="201">
        <v>0</v>
      </c>
      <c r="AE4" s="201">
        <v>0</v>
      </c>
      <c r="AF4" s="201">
        <v>0</v>
      </c>
      <c r="AG4" s="201">
        <v>43.83</v>
      </c>
      <c r="AH4" s="201">
        <v>0</v>
      </c>
      <c r="AI4" s="201">
        <v>0</v>
      </c>
      <c r="AJ4" s="201">
        <v>0</v>
      </c>
      <c r="AK4" s="201">
        <v>0.35</v>
      </c>
      <c r="AL4" s="201">
        <v>0</v>
      </c>
      <c r="AM4" s="201">
        <v>67.12</v>
      </c>
      <c r="AN4" s="201">
        <v>0</v>
      </c>
      <c r="AO4" s="201">
        <v>0</v>
      </c>
      <c r="AP4" s="201">
        <v>0</v>
      </c>
      <c r="AQ4" s="201">
        <v>0</v>
      </c>
      <c r="AR4" s="201">
        <v>5.34</v>
      </c>
      <c r="AS4" s="201">
        <v>0</v>
      </c>
      <c r="AT4" s="201">
        <v>0</v>
      </c>
      <c r="AU4" s="201">
        <v>4.95</v>
      </c>
      <c r="AV4" s="201">
        <v>0.33</v>
      </c>
      <c r="AW4" s="201">
        <v>0.21</v>
      </c>
      <c r="AX4" s="201">
        <v>0.26</v>
      </c>
      <c r="AY4" s="201">
        <v>0.2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8.0399999999999991</v>
      </c>
      <c r="H5" s="201">
        <v>0</v>
      </c>
      <c r="I5" s="201">
        <v>0</v>
      </c>
      <c r="J5" s="201">
        <v>8.3699999999999992</v>
      </c>
      <c r="K5" s="201">
        <v>0.11</v>
      </c>
      <c r="L5" s="201">
        <v>0.24</v>
      </c>
      <c r="M5" s="201">
        <v>0.11</v>
      </c>
      <c r="N5" s="201">
        <v>0.12</v>
      </c>
      <c r="O5" s="201">
        <v>0.4</v>
      </c>
      <c r="P5" s="201">
        <v>0.19</v>
      </c>
      <c r="Q5" s="201">
        <v>0.39</v>
      </c>
      <c r="R5" s="201">
        <v>0.61</v>
      </c>
      <c r="S5" s="201">
        <v>0.02</v>
      </c>
      <c r="T5" s="201">
        <v>0.06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3.96</v>
      </c>
      <c r="AD5" s="201">
        <v>0</v>
      </c>
      <c r="AE5" s="201">
        <v>0</v>
      </c>
      <c r="AF5" s="201">
        <v>0</v>
      </c>
      <c r="AG5" s="201">
        <v>43.83</v>
      </c>
      <c r="AH5" s="201">
        <v>0</v>
      </c>
      <c r="AI5" s="201">
        <v>0</v>
      </c>
      <c r="AJ5" s="201">
        <v>0</v>
      </c>
      <c r="AK5" s="201">
        <v>0.35</v>
      </c>
      <c r="AL5" s="201">
        <v>0</v>
      </c>
      <c r="AM5" s="201">
        <v>67.12</v>
      </c>
      <c r="AN5" s="201">
        <v>0</v>
      </c>
      <c r="AO5" s="201">
        <v>0</v>
      </c>
      <c r="AP5" s="201">
        <v>0</v>
      </c>
      <c r="AQ5" s="201">
        <v>0</v>
      </c>
      <c r="AR5" s="201">
        <v>5.34</v>
      </c>
      <c r="AS5" s="201">
        <v>0</v>
      </c>
      <c r="AT5" s="201">
        <v>0</v>
      </c>
      <c r="AU5" s="201">
        <v>4.95</v>
      </c>
      <c r="AV5" s="201">
        <v>0.33</v>
      </c>
      <c r="AW5" s="201">
        <v>0.21</v>
      </c>
      <c r="AX5" s="201">
        <v>0.26</v>
      </c>
      <c r="AY5" s="201">
        <v>0.2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8.0399999999999991</v>
      </c>
      <c r="H6" s="201">
        <v>0</v>
      </c>
      <c r="I6" s="201">
        <v>0</v>
      </c>
      <c r="J6" s="201">
        <v>8.3699999999999992</v>
      </c>
      <c r="K6" s="201">
        <v>0.11</v>
      </c>
      <c r="L6" s="201">
        <v>0.24</v>
      </c>
      <c r="M6" s="201">
        <v>0.11</v>
      </c>
      <c r="N6" s="201">
        <v>0.12</v>
      </c>
      <c r="O6" s="201">
        <v>0.4</v>
      </c>
      <c r="P6" s="201">
        <v>0.19</v>
      </c>
      <c r="Q6" s="201">
        <v>0.39</v>
      </c>
      <c r="R6" s="201">
        <v>0.61</v>
      </c>
      <c r="S6" s="201">
        <v>0.02</v>
      </c>
      <c r="T6" s="201">
        <v>0.06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3.96</v>
      </c>
      <c r="AD6" s="201">
        <v>0</v>
      </c>
      <c r="AE6" s="201">
        <v>0</v>
      </c>
      <c r="AF6" s="201">
        <v>0</v>
      </c>
      <c r="AG6" s="201">
        <v>44.35</v>
      </c>
      <c r="AH6" s="201">
        <v>0</v>
      </c>
      <c r="AI6" s="201">
        <v>0</v>
      </c>
      <c r="AJ6" s="201">
        <v>0</v>
      </c>
      <c r="AK6" s="201">
        <v>0.35</v>
      </c>
      <c r="AL6" s="201">
        <v>0</v>
      </c>
      <c r="AM6" s="201">
        <v>67.12</v>
      </c>
      <c r="AN6" s="201">
        <v>0</v>
      </c>
      <c r="AO6" s="201">
        <v>0</v>
      </c>
      <c r="AP6" s="201">
        <v>0</v>
      </c>
      <c r="AQ6" s="201">
        <v>0</v>
      </c>
      <c r="AR6" s="201">
        <v>5.34</v>
      </c>
      <c r="AS6" s="201">
        <v>0</v>
      </c>
      <c r="AT6" s="201">
        <v>0</v>
      </c>
      <c r="AU6" s="201">
        <v>4.95</v>
      </c>
      <c r="AV6" s="201">
        <v>0.33</v>
      </c>
      <c r="AW6" s="201">
        <v>0.21</v>
      </c>
      <c r="AX6" s="201">
        <v>0.26</v>
      </c>
      <c r="AY6" s="201">
        <v>0.2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8.1</v>
      </c>
      <c r="H7" s="201">
        <v>0</v>
      </c>
      <c r="I7" s="201">
        <v>0</v>
      </c>
      <c r="J7" s="201">
        <v>8.3699999999999992</v>
      </c>
      <c r="K7" s="201">
        <v>0.11</v>
      </c>
      <c r="L7" s="201">
        <v>0.24</v>
      </c>
      <c r="M7" s="201">
        <v>0.11</v>
      </c>
      <c r="N7" s="201">
        <v>0.12</v>
      </c>
      <c r="O7" s="201">
        <v>0.4</v>
      </c>
      <c r="P7" s="201">
        <v>0.19</v>
      </c>
      <c r="Q7" s="201">
        <v>0.39</v>
      </c>
      <c r="R7" s="201">
        <v>0.61</v>
      </c>
      <c r="S7" s="201">
        <v>0.02</v>
      </c>
      <c r="T7" s="201">
        <v>0.06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3.96</v>
      </c>
      <c r="AD7" s="201">
        <v>0</v>
      </c>
      <c r="AE7" s="201">
        <v>0</v>
      </c>
      <c r="AF7" s="201">
        <v>0</v>
      </c>
      <c r="AG7" s="201">
        <v>44.35</v>
      </c>
      <c r="AH7" s="201">
        <v>0</v>
      </c>
      <c r="AI7" s="201">
        <v>0</v>
      </c>
      <c r="AJ7" s="201">
        <v>0</v>
      </c>
      <c r="AK7" s="201">
        <v>0.35</v>
      </c>
      <c r="AL7" s="201">
        <v>0</v>
      </c>
      <c r="AM7" s="201">
        <v>67.12</v>
      </c>
      <c r="AN7" s="201">
        <v>0</v>
      </c>
      <c r="AO7" s="201">
        <v>0</v>
      </c>
      <c r="AP7" s="201">
        <v>0</v>
      </c>
      <c r="AQ7" s="201">
        <v>0</v>
      </c>
      <c r="AR7" s="201">
        <v>5.34</v>
      </c>
      <c r="AS7" s="201">
        <v>0</v>
      </c>
      <c r="AT7" s="201">
        <v>0</v>
      </c>
      <c r="AU7" s="201">
        <v>4.95</v>
      </c>
      <c r="AV7" s="201">
        <v>0.33</v>
      </c>
      <c r="AW7" s="201">
        <v>0.21</v>
      </c>
      <c r="AX7" s="201">
        <v>0.26</v>
      </c>
      <c r="AY7" s="201">
        <v>0.2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8.1</v>
      </c>
      <c r="H8" s="201">
        <v>0</v>
      </c>
      <c r="I8" s="201">
        <v>0</v>
      </c>
      <c r="J8" s="201">
        <v>8.5</v>
      </c>
      <c r="K8" s="201">
        <v>0.11</v>
      </c>
      <c r="L8" s="201">
        <v>0.24</v>
      </c>
      <c r="M8" s="201">
        <v>0.11</v>
      </c>
      <c r="N8" s="201">
        <v>0.12</v>
      </c>
      <c r="O8" s="201">
        <v>0.4</v>
      </c>
      <c r="P8" s="201">
        <v>0.19</v>
      </c>
      <c r="Q8" s="201">
        <v>0.39</v>
      </c>
      <c r="R8" s="201">
        <v>0.61</v>
      </c>
      <c r="S8" s="201">
        <v>0.02</v>
      </c>
      <c r="T8" s="201">
        <v>0.06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3.96</v>
      </c>
      <c r="AD8" s="201">
        <v>0</v>
      </c>
      <c r="AE8" s="201">
        <v>0</v>
      </c>
      <c r="AF8" s="201">
        <v>0</v>
      </c>
      <c r="AG8" s="201">
        <v>44.35</v>
      </c>
      <c r="AH8" s="201">
        <v>0</v>
      </c>
      <c r="AI8" s="201">
        <v>0</v>
      </c>
      <c r="AJ8" s="201">
        <v>0</v>
      </c>
      <c r="AK8" s="201">
        <v>0.35</v>
      </c>
      <c r="AL8" s="201">
        <v>0</v>
      </c>
      <c r="AM8" s="201">
        <v>67.12</v>
      </c>
      <c r="AN8" s="201">
        <v>0</v>
      </c>
      <c r="AO8" s="201">
        <v>0</v>
      </c>
      <c r="AP8" s="201">
        <v>0</v>
      </c>
      <c r="AQ8" s="201">
        <v>0</v>
      </c>
      <c r="AR8" s="201">
        <v>5.34</v>
      </c>
      <c r="AS8" s="201">
        <v>0</v>
      </c>
      <c r="AT8" s="201">
        <v>0</v>
      </c>
      <c r="AU8" s="201">
        <v>4.95</v>
      </c>
      <c r="AV8" s="201">
        <v>0.33</v>
      </c>
      <c r="AW8" s="201">
        <v>0.21</v>
      </c>
      <c r="AX8" s="201">
        <v>0.26</v>
      </c>
      <c r="AY8" s="201">
        <v>0.2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8.1</v>
      </c>
      <c r="H9" s="201">
        <v>0</v>
      </c>
      <c r="I9" s="201">
        <v>0</v>
      </c>
      <c r="J9" s="201">
        <v>8.5</v>
      </c>
      <c r="K9" s="201">
        <v>0.11</v>
      </c>
      <c r="L9" s="201">
        <v>0.24</v>
      </c>
      <c r="M9" s="201">
        <v>0.11</v>
      </c>
      <c r="N9" s="201">
        <v>0.12</v>
      </c>
      <c r="O9" s="201">
        <v>0.4</v>
      </c>
      <c r="P9" s="201">
        <v>0.19</v>
      </c>
      <c r="Q9" s="201">
        <v>0.39</v>
      </c>
      <c r="R9" s="201">
        <v>0.61</v>
      </c>
      <c r="S9" s="201">
        <v>0.02</v>
      </c>
      <c r="T9" s="201">
        <v>0.06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3.96</v>
      </c>
      <c r="AD9" s="201">
        <v>0</v>
      </c>
      <c r="AE9" s="201">
        <v>0</v>
      </c>
      <c r="AF9" s="201">
        <v>0</v>
      </c>
      <c r="AG9" s="201">
        <v>44.35</v>
      </c>
      <c r="AH9" s="201">
        <v>0</v>
      </c>
      <c r="AI9" s="201">
        <v>0</v>
      </c>
      <c r="AJ9" s="201">
        <v>0</v>
      </c>
      <c r="AK9" s="201">
        <v>0.35</v>
      </c>
      <c r="AL9" s="201">
        <v>0</v>
      </c>
      <c r="AM9" s="201">
        <v>67.12</v>
      </c>
      <c r="AN9" s="201">
        <v>0</v>
      </c>
      <c r="AO9" s="201">
        <v>0</v>
      </c>
      <c r="AP9" s="201">
        <v>0</v>
      </c>
      <c r="AQ9" s="201">
        <v>0</v>
      </c>
      <c r="AR9" s="201">
        <v>5.34</v>
      </c>
      <c r="AS9" s="201">
        <v>0</v>
      </c>
      <c r="AT9" s="201">
        <v>0</v>
      </c>
      <c r="AU9" s="201">
        <v>4.95</v>
      </c>
      <c r="AV9" s="201">
        <v>0.33</v>
      </c>
      <c r="AW9" s="201">
        <v>0.21</v>
      </c>
      <c r="AX9" s="201">
        <v>0.26</v>
      </c>
      <c r="AY9" s="201">
        <v>0.2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8.1</v>
      </c>
      <c r="H10" s="201">
        <v>0</v>
      </c>
      <c r="I10" s="201">
        <v>0</v>
      </c>
      <c r="J10" s="201">
        <v>8.5</v>
      </c>
      <c r="K10" s="201">
        <v>0.11</v>
      </c>
      <c r="L10" s="201">
        <v>0.24</v>
      </c>
      <c r="M10" s="201">
        <v>0.11</v>
      </c>
      <c r="N10" s="201">
        <v>0.12</v>
      </c>
      <c r="O10" s="201">
        <v>0.4</v>
      </c>
      <c r="P10" s="201">
        <v>0.19</v>
      </c>
      <c r="Q10" s="201">
        <v>0.39</v>
      </c>
      <c r="R10" s="201">
        <v>0.61</v>
      </c>
      <c r="S10" s="201">
        <v>0.02</v>
      </c>
      <c r="T10" s="201">
        <v>0.06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3.96</v>
      </c>
      <c r="AD10" s="201">
        <v>0</v>
      </c>
      <c r="AE10" s="201">
        <v>0</v>
      </c>
      <c r="AF10" s="201">
        <v>0</v>
      </c>
      <c r="AG10" s="201">
        <v>44.35</v>
      </c>
      <c r="AH10" s="201">
        <v>0</v>
      </c>
      <c r="AI10" s="201">
        <v>0</v>
      </c>
      <c r="AJ10" s="201">
        <v>0</v>
      </c>
      <c r="AK10" s="201">
        <v>0.35</v>
      </c>
      <c r="AL10" s="201">
        <v>0</v>
      </c>
      <c r="AM10" s="201">
        <v>67.12</v>
      </c>
      <c r="AN10" s="201">
        <v>0</v>
      </c>
      <c r="AO10" s="201">
        <v>0</v>
      </c>
      <c r="AP10" s="201">
        <v>0</v>
      </c>
      <c r="AQ10" s="201">
        <v>0</v>
      </c>
      <c r="AR10" s="201">
        <v>5.34</v>
      </c>
      <c r="AS10" s="201">
        <v>0</v>
      </c>
      <c r="AT10" s="201">
        <v>0</v>
      </c>
      <c r="AU10" s="201">
        <v>4.95</v>
      </c>
      <c r="AV10" s="201">
        <v>0.33</v>
      </c>
      <c r="AW10" s="201">
        <v>0.21</v>
      </c>
      <c r="AX10" s="201">
        <v>0.26</v>
      </c>
      <c r="AY10" s="201">
        <v>0.2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8.1</v>
      </c>
      <c r="H11" s="201">
        <v>0</v>
      </c>
      <c r="I11" s="201">
        <v>0</v>
      </c>
      <c r="J11" s="201">
        <v>8.5</v>
      </c>
      <c r="K11" s="201">
        <v>0.11</v>
      </c>
      <c r="L11" s="201">
        <v>0.24</v>
      </c>
      <c r="M11" s="201">
        <v>0.11</v>
      </c>
      <c r="N11" s="201">
        <v>0.12</v>
      </c>
      <c r="O11" s="201">
        <v>0.4</v>
      </c>
      <c r="P11" s="201">
        <v>0.19</v>
      </c>
      <c r="Q11" s="201">
        <v>0.39</v>
      </c>
      <c r="R11" s="201">
        <v>0.61</v>
      </c>
      <c r="S11" s="201">
        <v>0.02</v>
      </c>
      <c r="T11" s="201">
        <v>0.06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3.96</v>
      </c>
      <c r="AD11" s="201">
        <v>0</v>
      </c>
      <c r="AE11" s="201">
        <v>0</v>
      </c>
      <c r="AF11" s="201">
        <v>0</v>
      </c>
      <c r="AG11" s="201">
        <v>44.35</v>
      </c>
      <c r="AH11" s="201">
        <v>0</v>
      </c>
      <c r="AI11" s="201">
        <v>0</v>
      </c>
      <c r="AJ11" s="201">
        <v>0</v>
      </c>
      <c r="AK11" s="201">
        <v>0.35</v>
      </c>
      <c r="AL11" s="201">
        <v>0</v>
      </c>
      <c r="AM11" s="201">
        <v>67.12</v>
      </c>
      <c r="AN11" s="201">
        <v>0</v>
      </c>
      <c r="AO11" s="201">
        <v>0</v>
      </c>
      <c r="AP11" s="201">
        <v>0</v>
      </c>
      <c r="AQ11" s="201">
        <v>0</v>
      </c>
      <c r="AR11" s="201">
        <v>5.41</v>
      </c>
      <c r="AS11" s="201">
        <v>0</v>
      </c>
      <c r="AT11" s="201">
        <v>0</v>
      </c>
      <c r="AU11" s="201">
        <v>4.95</v>
      </c>
      <c r="AV11" s="201">
        <v>0.33</v>
      </c>
      <c r="AW11" s="201">
        <v>0.21</v>
      </c>
      <c r="AX11" s="201">
        <v>0.26</v>
      </c>
      <c r="AY11" s="201">
        <v>0.2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8.1</v>
      </c>
      <c r="H12" s="201">
        <v>0</v>
      </c>
      <c r="I12" s="201">
        <v>0</v>
      </c>
      <c r="J12" s="201">
        <v>8.5</v>
      </c>
      <c r="K12" s="201">
        <v>0.11</v>
      </c>
      <c r="L12" s="201">
        <v>0.24</v>
      </c>
      <c r="M12" s="201">
        <v>0.11</v>
      </c>
      <c r="N12" s="201">
        <v>0.12</v>
      </c>
      <c r="O12" s="201">
        <v>0.4</v>
      </c>
      <c r="P12" s="201">
        <v>0.19</v>
      </c>
      <c r="Q12" s="201">
        <v>0.39</v>
      </c>
      <c r="R12" s="201">
        <v>0.61</v>
      </c>
      <c r="S12" s="201">
        <v>0.02</v>
      </c>
      <c r="T12" s="201">
        <v>0.06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3.96</v>
      </c>
      <c r="AD12" s="201">
        <v>0</v>
      </c>
      <c r="AE12" s="201">
        <v>0</v>
      </c>
      <c r="AF12" s="201">
        <v>0</v>
      </c>
      <c r="AG12" s="201">
        <v>44.35</v>
      </c>
      <c r="AH12" s="201">
        <v>0</v>
      </c>
      <c r="AI12" s="201">
        <v>0</v>
      </c>
      <c r="AJ12" s="201">
        <v>0</v>
      </c>
      <c r="AK12" s="201">
        <v>0.35</v>
      </c>
      <c r="AL12" s="201">
        <v>0</v>
      </c>
      <c r="AM12" s="201">
        <v>67.12</v>
      </c>
      <c r="AN12" s="201">
        <v>0</v>
      </c>
      <c r="AO12" s="201">
        <v>0</v>
      </c>
      <c r="AP12" s="201">
        <v>0</v>
      </c>
      <c r="AQ12" s="201">
        <v>0</v>
      </c>
      <c r="AR12" s="201">
        <v>5.41</v>
      </c>
      <c r="AS12" s="201">
        <v>0</v>
      </c>
      <c r="AT12" s="201">
        <v>0</v>
      </c>
      <c r="AU12" s="201">
        <v>4.95</v>
      </c>
      <c r="AV12" s="201">
        <v>0.33</v>
      </c>
      <c r="AW12" s="201">
        <v>0.21</v>
      </c>
      <c r="AX12" s="201">
        <v>0.26</v>
      </c>
      <c r="AY12" s="201">
        <v>0.2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8.1</v>
      </c>
      <c r="H13" s="201">
        <v>0</v>
      </c>
      <c r="I13" s="201">
        <v>0</v>
      </c>
      <c r="J13" s="201">
        <v>8.5</v>
      </c>
      <c r="K13" s="201">
        <v>0.11</v>
      </c>
      <c r="L13" s="201">
        <v>0.24</v>
      </c>
      <c r="M13" s="201">
        <v>0.11</v>
      </c>
      <c r="N13" s="201">
        <v>0.12</v>
      </c>
      <c r="O13" s="201">
        <v>0.4</v>
      </c>
      <c r="P13" s="201">
        <v>0.19</v>
      </c>
      <c r="Q13" s="201">
        <v>0.36</v>
      </c>
      <c r="R13" s="201">
        <v>0.61</v>
      </c>
      <c r="S13" s="201">
        <v>0.02</v>
      </c>
      <c r="T13" s="201">
        <v>0.06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3.96</v>
      </c>
      <c r="AD13" s="201">
        <v>0</v>
      </c>
      <c r="AE13" s="201">
        <v>0</v>
      </c>
      <c r="AF13" s="201">
        <v>0</v>
      </c>
      <c r="AG13" s="201">
        <v>44.35</v>
      </c>
      <c r="AH13" s="201">
        <v>0</v>
      </c>
      <c r="AI13" s="201">
        <v>0</v>
      </c>
      <c r="AJ13" s="201">
        <v>0</v>
      </c>
      <c r="AK13" s="201">
        <v>0.35</v>
      </c>
      <c r="AL13" s="201">
        <v>0</v>
      </c>
      <c r="AM13" s="201">
        <v>67.12</v>
      </c>
      <c r="AN13" s="201">
        <v>0</v>
      </c>
      <c r="AO13" s="201">
        <v>0</v>
      </c>
      <c r="AP13" s="201">
        <v>0</v>
      </c>
      <c r="AQ13" s="201">
        <v>0</v>
      </c>
      <c r="AR13" s="201">
        <v>5.41</v>
      </c>
      <c r="AS13" s="201">
        <v>0</v>
      </c>
      <c r="AT13" s="201">
        <v>0</v>
      </c>
      <c r="AU13" s="201">
        <v>3.45</v>
      </c>
      <c r="AV13" s="201">
        <v>0.33</v>
      </c>
      <c r="AW13" s="201">
        <v>0.21</v>
      </c>
      <c r="AX13" s="201">
        <v>0.26</v>
      </c>
      <c r="AY13" s="201">
        <v>0.2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8.1</v>
      </c>
      <c r="H14" s="201">
        <v>0</v>
      </c>
      <c r="I14" s="201">
        <v>0</v>
      </c>
      <c r="J14" s="201">
        <v>8.5</v>
      </c>
      <c r="K14" s="201">
        <v>0.11</v>
      </c>
      <c r="L14" s="201">
        <v>0.24</v>
      </c>
      <c r="M14" s="201">
        <v>0.11</v>
      </c>
      <c r="N14" s="201">
        <v>0.12</v>
      </c>
      <c r="O14" s="201">
        <v>0.4</v>
      </c>
      <c r="P14" s="201">
        <v>0.19</v>
      </c>
      <c r="Q14" s="201">
        <v>0.36</v>
      </c>
      <c r="R14" s="201">
        <v>0.61</v>
      </c>
      <c r="S14" s="201">
        <v>0.02</v>
      </c>
      <c r="T14" s="201">
        <v>0.06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3.96</v>
      </c>
      <c r="AD14" s="201">
        <v>0</v>
      </c>
      <c r="AE14" s="201">
        <v>0</v>
      </c>
      <c r="AF14" s="201">
        <v>0</v>
      </c>
      <c r="AG14" s="201">
        <v>44.35</v>
      </c>
      <c r="AH14" s="201">
        <v>0</v>
      </c>
      <c r="AI14" s="201">
        <v>0</v>
      </c>
      <c r="AJ14" s="201">
        <v>0</v>
      </c>
      <c r="AK14" s="201">
        <v>0.35</v>
      </c>
      <c r="AL14" s="201">
        <v>0</v>
      </c>
      <c r="AM14" s="201">
        <v>67.12</v>
      </c>
      <c r="AN14" s="201">
        <v>0</v>
      </c>
      <c r="AO14" s="201">
        <v>0</v>
      </c>
      <c r="AP14" s="201">
        <v>0</v>
      </c>
      <c r="AQ14" s="201">
        <v>0</v>
      </c>
      <c r="AR14" s="201">
        <v>5.41</v>
      </c>
      <c r="AS14" s="201">
        <v>0</v>
      </c>
      <c r="AT14" s="201">
        <v>0</v>
      </c>
      <c r="AU14" s="201">
        <v>3.13</v>
      </c>
      <c r="AV14" s="201">
        <v>0.33</v>
      </c>
      <c r="AW14" s="201">
        <v>0.21</v>
      </c>
      <c r="AX14" s="201">
        <v>0.26</v>
      </c>
      <c r="AY14" s="201">
        <v>0.2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8.1</v>
      </c>
      <c r="H15" s="201">
        <v>0</v>
      </c>
      <c r="I15" s="201">
        <v>0</v>
      </c>
      <c r="J15" s="201">
        <v>8.5</v>
      </c>
      <c r="K15" s="201">
        <v>0.11</v>
      </c>
      <c r="L15" s="201">
        <v>0.24</v>
      </c>
      <c r="M15" s="201">
        <v>0.11</v>
      </c>
      <c r="N15" s="201">
        <v>0.12</v>
      </c>
      <c r="O15" s="201">
        <v>0.4</v>
      </c>
      <c r="P15" s="201">
        <v>0.19</v>
      </c>
      <c r="Q15" s="201">
        <v>0.39</v>
      </c>
      <c r="R15" s="201">
        <v>0.61</v>
      </c>
      <c r="S15" s="201">
        <v>0.02</v>
      </c>
      <c r="T15" s="201">
        <v>0.06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3.96</v>
      </c>
      <c r="AD15" s="201">
        <v>0</v>
      </c>
      <c r="AE15" s="201">
        <v>0</v>
      </c>
      <c r="AF15" s="201">
        <v>0</v>
      </c>
      <c r="AG15" s="201">
        <v>44.35</v>
      </c>
      <c r="AH15" s="201">
        <v>0</v>
      </c>
      <c r="AI15" s="201">
        <v>0</v>
      </c>
      <c r="AJ15" s="201">
        <v>0</v>
      </c>
      <c r="AK15" s="201">
        <v>0.35</v>
      </c>
      <c r="AL15" s="201">
        <v>0</v>
      </c>
      <c r="AM15" s="201">
        <v>67.12</v>
      </c>
      <c r="AN15" s="201">
        <v>0</v>
      </c>
      <c r="AO15" s="201">
        <v>0</v>
      </c>
      <c r="AP15" s="201">
        <v>0</v>
      </c>
      <c r="AQ15" s="201">
        <v>0</v>
      </c>
      <c r="AR15" s="201">
        <v>5.41</v>
      </c>
      <c r="AS15" s="201">
        <v>0</v>
      </c>
      <c r="AT15" s="201">
        <v>0</v>
      </c>
      <c r="AU15" s="201">
        <v>2.94</v>
      </c>
      <c r="AV15" s="201">
        <v>0.33</v>
      </c>
      <c r="AW15" s="201">
        <v>0.21</v>
      </c>
      <c r="AX15" s="201">
        <v>0.26</v>
      </c>
      <c r="AY15" s="201">
        <v>0.2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8.1</v>
      </c>
      <c r="H16" s="201">
        <v>0</v>
      </c>
      <c r="I16" s="201">
        <v>0</v>
      </c>
      <c r="J16" s="201">
        <v>8.5</v>
      </c>
      <c r="K16" s="201">
        <v>0.11</v>
      </c>
      <c r="L16" s="201">
        <v>0.24</v>
      </c>
      <c r="M16" s="201">
        <v>0.11</v>
      </c>
      <c r="N16" s="201">
        <v>0.12</v>
      </c>
      <c r="O16" s="201">
        <v>0.4</v>
      </c>
      <c r="P16" s="201">
        <v>0.19</v>
      </c>
      <c r="Q16" s="201">
        <v>0.39</v>
      </c>
      <c r="R16" s="201">
        <v>0.61</v>
      </c>
      <c r="S16" s="201">
        <v>0.02</v>
      </c>
      <c r="T16" s="201">
        <v>0.06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3.96</v>
      </c>
      <c r="AD16" s="201">
        <v>0</v>
      </c>
      <c r="AE16" s="201">
        <v>0</v>
      </c>
      <c r="AF16" s="201">
        <v>0</v>
      </c>
      <c r="AG16" s="201">
        <v>44.35</v>
      </c>
      <c r="AH16" s="201">
        <v>0</v>
      </c>
      <c r="AI16" s="201">
        <v>0</v>
      </c>
      <c r="AJ16" s="201">
        <v>0</v>
      </c>
      <c r="AK16" s="201">
        <v>0.35</v>
      </c>
      <c r="AL16" s="201">
        <v>0</v>
      </c>
      <c r="AM16" s="201">
        <v>67.12</v>
      </c>
      <c r="AN16" s="201">
        <v>0</v>
      </c>
      <c r="AO16" s="201">
        <v>0</v>
      </c>
      <c r="AP16" s="201">
        <v>0</v>
      </c>
      <c r="AQ16" s="201">
        <v>0</v>
      </c>
      <c r="AR16" s="201">
        <v>5.41</v>
      </c>
      <c r="AS16" s="201">
        <v>0</v>
      </c>
      <c r="AT16" s="201">
        <v>0</v>
      </c>
      <c r="AU16" s="201">
        <v>2.94</v>
      </c>
      <c r="AV16" s="201">
        <v>0.33</v>
      </c>
      <c r="AW16" s="201">
        <v>0.21</v>
      </c>
      <c r="AX16" s="201">
        <v>0.26</v>
      </c>
      <c r="AY16" s="201">
        <v>0.2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8.1</v>
      </c>
      <c r="H17" s="201">
        <v>0</v>
      </c>
      <c r="I17" s="201">
        <v>0</v>
      </c>
      <c r="J17" s="201">
        <v>8.5</v>
      </c>
      <c r="K17" s="201">
        <v>0.11</v>
      </c>
      <c r="L17" s="201">
        <v>0.24</v>
      </c>
      <c r="M17" s="201">
        <v>0.11</v>
      </c>
      <c r="N17" s="201">
        <v>0.12</v>
      </c>
      <c r="O17" s="201">
        <v>0.4</v>
      </c>
      <c r="P17" s="201">
        <v>0.19</v>
      </c>
      <c r="Q17" s="201">
        <v>0.39</v>
      </c>
      <c r="R17" s="201">
        <v>0.61</v>
      </c>
      <c r="S17" s="201">
        <v>0.02</v>
      </c>
      <c r="T17" s="201">
        <v>0.06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3.96</v>
      </c>
      <c r="AD17" s="201">
        <v>0</v>
      </c>
      <c r="AE17" s="201">
        <v>0</v>
      </c>
      <c r="AF17" s="201">
        <v>0</v>
      </c>
      <c r="AG17" s="201">
        <v>44.35</v>
      </c>
      <c r="AH17" s="201">
        <v>0</v>
      </c>
      <c r="AI17" s="201">
        <v>0</v>
      </c>
      <c r="AJ17" s="201">
        <v>0</v>
      </c>
      <c r="AK17" s="201">
        <v>0.35</v>
      </c>
      <c r="AL17" s="201">
        <v>0</v>
      </c>
      <c r="AM17" s="201">
        <v>67.12</v>
      </c>
      <c r="AN17" s="201">
        <v>0</v>
      </c>
      <c r="AO17" s="201">
        <v>0</v>
      </c>
      <c r="AP17" s="201">
        <v>0</v>
      </c>
      <c r="AQ17" s="201">
        <v>0</v>
      </c>
      <c r="AR17" s="201">
        <v>5.41</v>
      </c>
      <c r="AS17" s="201">
        <v>0</v>
      </c>
      <c r="AT17" s="201">
        <v>0</v>
      </c>
      <c r="AU17" s="201">
        <v>2.94</v>
      </c>
      <c r="AV17" s="201">
        <v>0.33</v>
      </c>
      <c r="AW17" s="201">
        <v>0.21</v>
      </c>
      <c r="AX17" s="201">
        <v>0.26</v>
      </c>
      <c r="AY17" s="201">
        <v>0.2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8.1</v>
      </c>
      <c r="H18" s="201">
        <v>0</v>
      </c>
      <c r="I18" s="201">
        <v>0</v>
      </c>
      <c r="J18" s="201">
        <v>8.5</v>
      </c>
      <c r="K18" s="201">
        <v>0.11</v>
      </c>
      <c r="L18" s="201">
        <v>0.24</v>
      </c>
      <c r="M18" s="201">
        <v>0.11</v>
      </c>
      <c r="N18" s="201">
        <v>0.12</v>
      </c>
      <c r="O18" s="201">
        <v>0.4</v>
      </c>
      <c r="P18" s="201">
        <v>0.19</v>
      </c>
      <c r="Q18" s="201">
        <v>0.39</v>
      </c>
      <c r="R18" s="201">
        <v>0.61</v>
      </c>
      <c r="S18" s="201">
        <v>0.02</v>
      </c>
      <c r="T18" s="201">
        <v>0.06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3.96</v>
      </c>
      <c r="AD18" s="201">
        <v>0</v>
      </c>
      <c r="AE18" s="201">
        <v>0</v>
      </c>
      <c r="AF18" s="201">
        <v>0</v>
      </c>
      <c r="AG18" s="201">
        <v>44.35</v>
      </c>
      <c r="AH18" s="201">
        <v>0</v>
      </c>
      <c r="AI18" s="201">
        <v>0</v>
      </c>
      <c r="AJ18" s="201">
        <v>0</v>
      </c>
      <c r="AK18" s="201">
        <v>0.35</v>
      </c>
      <c r="AL18" s="201">
        <v>0</v>
      </c>
      <c r="AM18" s="201">
        <v>67.12</v>
      </c>
      <c r="AN18" s="201">
        <v>0</v>
      </c>
      <c r="AO18" s="201">
        <v>0</v>
      </c>
      <c r="AP18" s="201">
        <v>0</v>
      </c>
      <c r="AQ18" s="201">
        <v>0</v>
      </c>
      <c r="AR18" s="201">
        <v>5.41</v>
      </c>
      <c r="AS18" s="201">
        <v>0</v>
      </c>
      <c r="AT18" s="201">
        <v>0</v>
      </c>
      <c r="AU18" s="201">
        <v>2.94</v>
      </c>
      <c r="AV18" s="201">
        <v>0.33</v>
      </c>
      <c r="AW18" s="201">
        <v>0.21</v>
      </c>
      <c r="AX18" s="201">
        <v>0.26</v>
      </c>
      <c r="AY18" s="201">
        <v>0.2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8.1</v>
      </c>
      <c r="H19" s="201">
        <v>0</v>
      </c>
      <c r="I19" s="201">
        <v>0</v>
      </c>
      <c r="J19" s="201">
        <v>8.5</v>
      </c>
      <c r="K19" s="201">
        <v>0.11</v>
      </c>
      <c r="L19" s="201">
        <v>0.24</v>
      </c>
      <c r="M19" s="201">
        <v>0.11</v>
      </c>
      <c r="N19" s="201">
        <v>0.12</v>
      </c>
      <c r="O19" s="201">
        <v>0.4</v>
      </c>
      <c r="P19" s="201">
        <v>0.19</v>
      </c>
      <c r="Q19" s="201">
        <v>0.39</v>
      </c>
      <c r="R19" s="201">
        <v>0.61</v>
      </c>
      <c r="S19" s="201">
        <v>0.02</v>
      </c>
      <c r="T19" s="201">
        <v>0.06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3.96</v>
      </c>
      <c r="AD19" s="201">
        <v>0</v>
      </c>
      <c r="AE19" s="201">
        <v>0</v>
      </c>
      <c r="AF19" s="201">
        <v>0</v>
      </c>
      <c r="AG19" s="201">
        <v>44.35</v>
      </c>
      <c r="AH19" s="201">
        <v>0</v>
      </c>
      <c r="AI19" s="201">
        <v>0</v>
      </c>
      <c r="AJ19" s="201">
        <v>0</v>
      </c>
      <c r="AK19" s="201">
        <v>0.35</v>
      </c>
      <c r="AL19" s="201">
        <v>0</v>
      </c>
      <c r="AM19" s="201">
        <v>67.12</v>
      </c>
      <c r="AN19" s="201">
        <v>0</v>
      </c>
      <c r="AO19" s="201">
        <v>0</v>
      </c>
      <c r="AP19" s="201">
        <v>0</v>
      </c>
      <c r="AQ19" s="201">
        <v>0</v>
      </c>
      <c r="AR19" s="201">
        <v>5.41</v>
      </c>
      <c r="AS19" s="201">
        <v>0</v>
      </c>
      <c r="AT19" s="201">
        <v>0</v>
      </c>
      <c r="AU19" s="201">
        <v>2.64</v>
      </c>
      <c r="AV19" s="201">
        <v>0.33</v>
      </c>
      <c r="AW19" s="201">
        <v>0.21</v>
      </c>
      <c r="AX19" s="201">
        <v>0.26</v>
      </c>
      <c r="AY19" s="201">
        <v>0.2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8.1</v>
      </c>
      <c r="H20" s="201">
        <v>0</v>
      </c>
      <c r="I20" s="201">
        <v>0</v>
      </c>
      <c r="J20" s="201">
        <v>8.5</v>
      </c>
      <c r="K20" s="201">
        <v>0.11</v>
      </c>
      <c r="L20" s="201">
        <v>0.24</v>
      </c>
      <c r="M20" s="201">
        <v>0.11</v>
      </c>
      <c r="N20" s="201">
        <v>0.12</v>
      </c>
      <c r="O20" s="201">
        <v>0.4</v>
      </c>
      <c r="P20" s="201">
        <v>0.19</v>
      </c>
      <c r="Q20" s="201">
        <v>0.39</v>
      </c>
      <c r="R20" s="201">
        <v>0.61</v>
      </c>
      <c r="S20" s="201">
        <v>0.02</v>
      </c>
      <c r="T20" s="201">
        <v>0.06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3.96</v>
      </c>
      <c r="AD20" s="201">
        <v>0</v>
      </c>
      <c r="AE20" s="201">
        <v>0</v>
      </c>
      <c r="AF20" s="201">
        <v>0</v>
      </c>
      <c r="AG20" s="201">
        <v>44.35</v>
      </c>
      <c r="AH20" s="201">
        <v>0</v>
      </c>
      <c r="AI20" s="201">
        <v>0</v>
      </c>
      <c r="AJ20" s="201">
        <v>0</v>
      </c>
      <c r="AK20" s="201">
        <v>0.35</v>
      </c>
      <c r="AL20" s="201">
        <v>0</v>
      </c>
      <c r="AM20" s="201">
        <v>67.12</v>
      </c>
      <c r="AN20" s="201">
        <v>0</v>
      </c>
      <c r="AO20" s="201">
        <v>0</v>
      </c>
      <c r="AP20" s="201">
        <v>0</v>
      </c>
      <c r="AQ20" s="201">
        <v>0</v>
      </c>
      <c r="AR20" s="201">
        <v>5.41</v>
      </c>
      <c r="AS20" s="201">
        <v>0</v>
      </c>
      <c r="AT20" s="201">
        <v>0</v>
      </c>
      <c r="AU20" s="201">
        <v>2.33</v>
      </c>
      <c r="AV20" s="201">
        <v>0.33</v>
      </c>
      <c r="AW20" s="201">
        <v>0.21</v>
      </c>
      <c r="AX20" s="201">
        <v>0.26</v>
      </c>
      <c r="AY20" s="201">
        <v>0.2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8.1</v>
      </c>
      <c r="H21" s="201">
        <v>0</v>
      </c>
      <c r="I21" s="201">
        <v>0</v>
      </c>
      <c r="J21" s="201">
        <v>8.5</v>
      </c>
      <c r="K21" s="201">
        <v>0.11</v>
      </c>
      <c r="L21" s="201">
        <v>0.24</v>
      </c>
      <c r="M21" s="201">
        <v>0.11</v>
      </c>
      <c r="N21" s="201">
        <v>0.12</v>
      </c>
      <c r="O21" s="201">
        <v>0.4</v>
      </c>
      <c r="P21" s="201">
        <v>0.19</v>
      </c>
      <c r="Q21" s="201">
        <v>0.39</v>
      </c>
      <c r="R21" s="201">
        <v>0.61</v>
      </c>
      <c r="S21" s="201">
        <v>0.02</v>
      </c>
      <c r="T21" s="201">
        <v>0.06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3.96</v>
      </c>
      <c r="AD21" s="201">
        <v>0</v>
      </c>
      <c r="AE21" s="201">
        <v>0</v>
      </c>
      <c r="AF21" s="201">
        <v>0</v>
      </c>
      <c r="AG21" s="201">
        <v>44.35</v>
      </c>
      <c r="AH21" s="201">
        <v>0</v>
      </c>
      <c r="AI21" s="201">
        <v>0</v>
      </c>
      <c r="AJ21" s="201">
        <v>0</v>
      </c>
      <c r="AK21" s="201">
        <v>0.35</v>
      </c>
      <c r="AL21" s="201">
        <v>0</v>
      </c>
      <c r="AM21" s="201">
        <v>67.12</v>
      </c>
      <c r="AN21" s="201">
        <v>0</v>
      </c>
      <c r="AO21" s="201">
        <v>0</v>
      </c>
      <c r="AP21" s="201">
        <v>0</v>
      </c>
      <c r="AQ21" s="201">
        <v>0</v>
      </c>
      <c r="AR21" s="201">
        <v>5.41</v>
      </c>
      <c r="AS21" s="201">
        <v>0</v>
      </c>
      <c r="AT21" s="201">
        <v>0</v>
      </c>
      <c r="AU21" s="201">
        <v>2.02</v>
      </c>
      <c r="AV21" s="201">
        <v>0.33</v>
      </c>
      <c r="AW21" s="201">
        <v>0.21</v>
      </c>
      <c r="AX21" s="201">
        <v>0.27</v>
      </c>
      <c r="AY21" s="201">
        <v>0.2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8.1</v>
      </c>
      <c r="H22" s="201">
        <v>0</v>
      </c>
      <c r="I22" s="201">
        <v>0</v>
      </c>
      <c r="J22" s="201">
        <v>8.5</v>
      </c>
      <c r="K22" s="201">
        <v>0.11</v>
      </c>
      <c r="L22" s="201">
        <v>0.24</v>
      </c>
      <c r="M22" s="201">
        <v>0.11</v>
      </c>
      <c r="N22" s="201">
        <v>0.12</v>
      </c>
      <c r="O22" s="201">
        <v>0.4</v>
      </c>
      <c r="P22" s="201">
        <v>0.19</v>
      </c>
      <c r="Q22" s="201">
        <v>0.39</v>
      </c>
      <c r="R22" s="201">
        <v>0.61</v>
      </c>
      <c r="S22" s="201">
        <v>0.02</v>
      </c>
      <c r="T22" s="201">
        <v>0.06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3.96</v>
      </c>
      <c r="AD22" s="201">
        <v>0</v>
      </c>
      <c r="AE22" s="201">
        <v>0</v>
      </c>
      <c r="AF22" s="201">
        <v>0</v>
      </c>
      <c r="AG22" s="201">
        <v>44.35</v>
      </c>
      <c r="AH22" s="201">
        <v>0</v>
      </c>
      <c r="AI22" s="201">
        <v>0</v>
      </c>
      <c r="AJ22" s="201">
        <v>0</v>
      </c>
      <c r="AK22" s="201">
        <v>0.35</v>
      </c>
      <c r="AL22" s="201">
        <v>0</v>
      </c>
      <c r="AM22" s="201">
        <v>67.12</v>
      </c>
      <c r="AN22" s="201">
        <v>0</v>
      </c>
      <c r="AO22" s="201">
        <v>0</v>
      </c>
      <c r="AP22" s="201">
        <v>0</v>
      </c>
      <c r="AQ22" s="201">
        <v>0</v>
      </c>
      <c r="AR22" s="201">
        <v>5.41</v>
      </c>
      <c r="AS22" s="201">
        <v>0</v>
      </c>
      <c r="AT22" s="201">
        <v>0</v>
      </c>
      <c r="AU22" s="201">
        <v>1.72</v>
      </c>
      <c r="AV22" s="201">
        <v>0.33</v>
      </c>
      <c r="AW22" s="201">
        <v>0.21</v>
      </c>
      <c r="AX22" s="201">
        <v>0.27</v>
      </c>
      <c r="AY22" s="201">
        <v>0.2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8.1</v>
      </c>
      <c r="H23" s="201">
        <v>0</v>
      </c>
      <c r="I23" s="201">
        <v>0</v>
      </c>
      <c r="J23" s="201">
        <v>8.5</v>
      </c>
      <c r="K23" s="201">
        <v>0.11</v>
      </c>
      <c r="L23" s="201">
        <v>0.24</v>
      </c>
      <c r="M23" s="201">
        <v>0.11</v>
      </c>
      <c r="N23" s="201">
        <v>0.12</v>
      </c>
      <c r="O23" s="201">
        <v>0.4</v>
      </c>
      <c r="P23" s="201">
        <v>0.19</v>
      </c>
      <c r="Q23" s="201">
        <v>0.42</v>
      </c>
      <c r="R23" s="201">
        <v>0.65</v>
      </c>
      <c r="S23" s="201">
        <v>0.03</v>
      </c>
      <c r="T23" s="201">
        <v>0.06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3.96</v>
      </c>
      <c r="AD23" s="201">
        <v>0</v>
      </c>
      <c r="AE23" s="201">
        <v>0</v>
      </c>
      <c r="AF23" s="201">
        <v>0</v>
      </c>
      <c r="AG23" s="201">
        <v>44.35</v>
      </c>
      <c r="AH23" s="201">
        <v>0</v>
      </c>
      <c r="AI23" s="201">
        <v>0</v>
      </c>
      <c r="AJ23" s="201">
        <v>0</v>
      </c>
      <c r="AK23" s="201">
        <v>4.3499999999999996</v>
      </c>
      <c r="AL23" s="201">
        <v>0</v>
      </c>
      <c r="AM23" s="201">
        <v>67.12</v>
      </c>
      <c r="AN23" s="201">
        <v>0</v>
      </c>
      <c r="AO23" s="201">
        <v>0</v>
      </c>
      <c r="AP23" s="201">
        <v>0</v>
      </c>
      <c r="AQ23" s="201">
        <v>0</v>
      </c>
      <c r="AR23" s="201">
        <v>5.41</v>
      </c>
      <c r="AS23" s="201">
        <v>0</v>
      </c>
      <c r="AT23" s="201">
        <v>0</v>
      </c>
      <c r="AU23" s="201">
        <v>1.42</v>
      </c>
      <c r="AV23" s="201">
        <v>0.33</v>
      </c>
      <c r="AW23" s="201">
        <v>0.21</v>
      </c>
      <c r="AX23" s="201">
        <v>0.27</v>
      </c>
      <c r="AY23" s="201">
        <v>0.2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8.1</v>
      </c>
      <c r="H24" s="201">
        <v>0</v>
      </c>
      <c r="I24" s="201">
        <v>0</v>
      </c>
      <c r="J24" s="201">
        <v>8.5</v>
      </c>
      <c r="K24" s="201">
        <v>0.11</v>
      </c>
      <c r="L24" s="201">
        <v>0.24</v>
      </c>
      <c r="M24" s="201">
        <v>0.11</v>
      </c>
      <c r="N24" s="201">
        <v>0.12</v>
      </c>
      <c r="O24" s="201">
        <v>0.4</v>
      </c>
      <c r="P24" s="201">
        <v>0.19</v>
      </c>
      <c r="Q24" s="201">
        <v>0.42</v>
      </c>
      <c r="R24" s="201">
        <v>0.65</v>
      </c>
      <c r="S24" s="201">
        <v>0.03</v>
      </c>
      <c r="T24" s="201">
        <v>0.06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3.96</v>
      </c>
      <c r="AD24" s="201">
        <v>0</v>
      </c>
      <c r="AE24" s="201">
        <v>0</v>
      </c>
      <c r="AF24" s="201">
        <v>0</v>
      </c>
      <c r="AG24" s="201">
        <v>44.35</v>
      </c>
      <c r="AH24" s="201">
        <v>0</v>
      </c>
      <c r="AI24" s="201">
        <v>0</v>
      </c>
      <c r="AJ24" s="201">
        <v>0</v>
      </c>
      <c r="AK24" s="201">
        <v>4.3499999999999996</v>
      </c>
      <c r="AL24" s="201">
        <v>0</v>
      </c>
      <c r="AM24" s="201">
        <v>67.12</v>
      </c>
      <c r="AN24" s="201">
        <v>0</v>
      </c>
      <c r="AO24" s="201">
        <v>0</v>
      </c>
      <c r="AP24" s="201">
        <v>0</v>
      </c>
      <c r="AQ24" s="201">
        <v>0</v>
      </c>
      <c r="AR24" s="201">
        <v>5.41</v>
      </c>
      <c r="AS24" s="201">
        <v>0</v>
      </c>
      <c r="AT24" s="201">
        <v>0</v>
      </c>
      <c r="AU24" s="201">
        <v>1.1599999999999999</v>
      </c>
      <c r="AV24" s="201">
        <v>0.33</v>
      </c>
      <c r="AW24" s="201">
        <v>0.21</v>
      </c>
      <c r="AX24" s="201">
        <v>0.27</v>
      </c>
      <c r="AY24" s="201">
        <v>0.2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8.1</v>
      </c>
      <c r="H25" s="201">
        <v>0</v>
      </c>
      <c r="I25" s="201">
        <v>0</v>
      </c>
      <c r="J25" s="201">
        <v>8.5</v>
      </c>
      <c r="K25" s="201">
        <v>0.11</v>
      </c>
      <c r="L25" s="201">
        <v>0.24</v>
      </c>
      <c r="M25" s="201">
        <v>0.11</v>
      </c>
      <c r="N25" s="201">
        <v>0.12</v>
      </c>
      <c r="O25" s="201">
        <v>0.4</v>
      </c>
      <c r="P25" s="201">
        <v>0.19</v>
      </c>
      <c r="Q25" s="201">
        <v>0.42</v>
      </c>
      <c r="R25" s="201">
        <v>0.65</v>
      </c>
      <c r="S25" s="201">
        <v>0.03</v>
      </c>
      <c r="T25" s="201">
        <v>0.06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3.96</v>
      </c>
      <c r="AD25" s="201">
        <v>0</v>
      </c>
      <c r="AE25" s="201">
        <v>0</v>
      </c>
      <c r="AF25" s="201">
        <v>0</v>
      </c>
      <c r="AG25" s="201">
        <v>44.35</v>
      </c>
      <c r="AH25" s="201">
        <v>0</v>
      </c>
      <c r="AI25" s="201">
        <v>0</v>
      </c>
      <c r="AJ25" s="201">
        <v>0</v>
      </c>
      <c r="AK25" s="201">
        <v>4.3499999999999996</v>
      </c>
      <c r="AL25" s="201">
        <v>0</v>
      </c>
      <c r="AM25" s="201">
        <v>67.12</v>
      </c>
      <c r="AN25" s="201">
        <v>0</v>
      </c>
      <c r="AO25" s="201">
        <v>0</v>
      </c>
      <c r="AP25" s="201">
        <v>0</v>
      </c>
      <c r="AQ25" s="201">
        <v>0</v>
      </c>
      <c r="AR25" s="201">
        <v>5.41</v>
      </c>
      <c r="AS25" s="201">
        <v>0</v>
      </c>
      <c r="AT25" s="201">
        <v>0</v>
      </c>
      <c r="AU25" s="201">
        <v>1.1599999999999999</v>
      </c>
      <c r="AV25" s="201">
        <v>0.33</v>
      </c>
      <c r="AW25" s="201">
        <v>0.21</v>
      </c>
      <c r="AX25" s="201">
        <v>0.27</v>
      </c>
      <c r="AY25" s="201">
        <v>0.2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8.1</v>
      </c>
      <c r="H26" s="201">
        <v>0</v>
      </c>
      <c r="I26" s="201">
        <v>0</v>
      </c>
      <c r="J26" s="201">
        <v>8.5</v>
      </c>
      <c r="K26" s="201">
        <v>0.11</v>
      </c>
      <c r="L26" s="201">
        <v>0.24</v>
      </c>
      <c r="M26" s="201">
        <v>0.11</v>
      </c>
      <c r="N26" s="201">
        <v>0.12</v>
      </c>
      <c r="O26" s="201">
        <v>0.4</v>
      </c>
      <c r="P26" s="201">
        <v>0.19</v>
      </c>
      <c r="Q26" s="201">
        <v>0.42</v>
      </c>
      <c r="R26" s="201">
        <v>0.65</v>
      </c>
      <c r="S26" s="201">
        <v>0.03</v>
      </c>
      <c r="T26" s="201">
        <v>0.06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3.96</v>
      </c>
      <c r="AD26" s="201">
        <v>0</v>
      </c>
      <c r="AE26" s="201">
        <v>0</v>
      </c>
      <c r="AF26" s="201">
        <v>0</v>
      </c>
      <c r="AG26" s="201">
        <v>44.35</v>
      </c>
      <c r="AH26" s="201">
        <v>0</v>
      </c>
      <c r="AI26" s="201">
        <v>0</v>
      </c>
      <c r="AJ26" s="201">
        <v>0</v>
      </c>
      <c r="AK26" s="201">
        <v>4.3499999999999996</v>
      </c>
      <c r="AL26" s="201">
        <v>0</v>
      </c>
      <c r="AM26" s="201">
        <v>67.12</v>
      </c>
      <c r="AN26" s="201">
        <v>0</v>
      </c>
      <c r="AO26" s="201">
        <v>0</v>
      </c>
      <c r="AP26" s="201">
        <v>0</v>
      </c>
      <c r="AQ26" s="201">
        <v>0</v>
      </c>
      <c r="AR26" s="201">
        <v>5.41</v>
      </c>
      <c r="AS26" s="201">
        <v>0</v>
      </c>
      <c r="AT26" s="201">
        <v>0</v>
      </c>
      <c r="AU26" s="201">
        <v>1.1599999999999999</v>
      </c>
      <c r="AV26" s="201">
        <v>0.33</v>
      </c>
      <c r="AW26" s="201">
        <v>0.21</v>
      </c>
      <c r="AX26" s="201">
        <v>0.27</v>
      </c>
      <c r="AY26" s="201">
        <v>0.78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8.1</v>
      </c>
      <c r="H27" s="201">
        <v>0</v>
      </c>
      <c r="I27" s="201">
        <v>0</v>
      </c>
      <c r="J27" s="201">
        <v>8.3699999999999992</v>
      </c>
      <c r="K27" s="201">
        <v>0.11</v>
      </c>
      <c r="L27" s="201">
        <v>0.24</v>
      </c>
      <c r="M27" s="201">
        <v>0.11</v>
      </c>
      <c r="N27" s="201">
        <v>0.12</v>
      </c>
      <c r="O27" s="201">
        <v>0.4</v>
      </c>
      <c r="P27" s="201">
        <v>0.19</v>
      </c>
      <c r="Q27" s="201">
        <v>0.39</v>
      </c>
      <c r="R27" s="201">
        <v>0.61</v>
      </c>
      <c r="S27" s="201">
        <v>0.02</v>
      </c>
      <c r="T27" s="201">
        <v>7.0000000000000007E-2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3.96</v>
      </c>
      <c r="AD27" s="201">
        <v>0</v>
      </c>
      <c r="AE27" s="201">
        <v>0</v>
      </c>
      <c r="AF27" s="201">
        <v>0</v>
      </c>
      <c r="AG27" s="201">
        <v>44.35</v>
      </c>
      <c r="AH27" s="201">
        <v>0</v>
      </c>
      <c r="AI27" s="201">
        <v>0</v>
      </c>
      <c r="AJ27" s="201">
        <v>0</v>
      </c>
      <c r="AK27" s="201">
        <v>4.3499999999999996</v>
      </c>
      <c r="AL27" s="201">
        <v>0</v>
      </c>
      <c r="AM27" s="201">
        <v>67.12</v>
      </c>
      <c r="AN27" s="201">
        <v>0</v>
      </c>
      <c r="AO27" s="201">
        <v>0</v>
      </c>
      <c r="AP27" s="201">
        <v>0</v>
      </c>
      <c r="AQ27" s="201">
        <v>0</v>
      </c>
      <c r="AR27" s="201">
        <v>5.31</v>
      </c>
      <c r="AS27" s="201">
        <v>0</v>
      </c>
      <c r="AT27" s="201">
        <v>0</v>
      </c>
      <c r="AU27" s="201">
        <v>1.06</v>
      </c>
      <c r="AV27" s="201">
        <v>0.33</v>
      </c>
      <c r="AW27" s="201">
        <v>0.21</v>
      </c>
      <c r="AX27" s="201">
        <v>0.27</v>
      </c>
      <c r="AY27" s="201">
        <v>0.21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8.1</v>
      </c>
      <c r="H28" s="201">
        <v>0</v>
      </c>
      <c r="I28" s="201">
        <v>0</v>
      </c>
      <c r="J28" s="201">
        <v>8.3699999999999992</v>
      </c>
      <c r="K28" s="201">
        <v>0.11</v>
      </c>
      <c r="L28" s="201">
        <v>0.24</v>
      </c>
      <c r="M28" s="201">
        <v>0.11</v>
      </c>
      <c r="N28" s="201">
        <v>0.12</v>
      </c>
      <c r="O28" s="201">
        <v>0.4</v>
      </c>
      <c r="P28" s="201">
        <v>0.19</v>
      </c>
      <c r="Q28" s="201">
        <v>0.39</v>
      </c>
      <c r="R28" s="201">
        <v>0.61</v>
      </c>
      <c r="S28" s="201">
        <v>0.02</v>
      </c>
      <c r="T28" s="201">
        <v>7.0000000000000007E-2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3.96</v>
      </c>
      <c r="AD28" s="201">
        <v>0</v>
      </c>
      <c r="AE28" s="201">
        <v>0</v>
      </c>
      <c r="AF28" s="201">
        <v>0</v>
      </c>
      <c r="AG28" s="201">
        <v>44.35</v>
      </c>
      <c r="AH28" s="201">
        <v>0</v>
      </c>
      <c r="AI28" s="201">
        <v>0</v>
      </c>
      <c r="AJ28" s="201">
        <v>0</v>
      </c>
      <c r="AK28" s="201">
        <v>4.3499999999999996</v>
      </c>
      <c r="AL28" s="201">
        <v>0</v>
      </c>
      <c r="AM28" s="201">
        <v>67.12</v>
      </c>
      <c r="AN28" s="201">
        <v>0</v>
      </c>
      <c r="AO28" s="201">
        <v>0</v>
      </c>
      <c r="AP28" s="201">
        <v>0</v>
      </c>
      <c r="AQ28" s="201">
        <v>0</v>
      </c>
      <c r="AR28" s="201">
        <v>5.31</v>
      </c>
      <c r="AS28" s="201">
        <v>0</v>
      </c>
      <c r="AT28" s="201">
        <v>0</v>
      </c>
      <c r="AU28" s="201">
        <v>1.06</v>
      </c>
      <c r="AV28" s="201">
        <v>0.33</v>
      </c>
      <c r="AW28" s="201">
        <v>0.21</v>
      </c>
      <c r="AX28" s="201">
        <v>0.27</v>
      </c>
      <c r="AY28" s="201">
        <v>0.21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8.1</v>
      </c>
      <c r="H29" s="201">
        <v>0</v>
      </c>
      <c r="I29" s="201">
        <v>0</v>
      </c>
      <c r="J29" s="201">
        <v>8.3699999999999992</v>
      </c>
      <c r="K29" s="201">
        <v>0.11</v>
      </c>
      <c r="L29" s="201">
        <v>0.24</v>
      </c>
      <c r="M29" s="201">
        <v>0.11</v>
      </c>
      <c r="N29" s="201">
        <v>0.12</v>
      </c>
      <c r="O29" s="201">
        <v>0.4</v>
      </c>
      <c r="P29" s="201">
        <v>0.19</v>
      </c>
      <c r="Q29" s="201">
        <v>0.4</v>
      </c>
      <c r="R29" s="201">
        <v>0.61</v>
      </c>
      <c r="S29" s="201">
        <v>0.03</v>
      </c>
      <c r="T29" s="201">
        <v>7.0000000000000007E-2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3.96</v>
      </c>
      <c r="AD29" s="201">
        <v>0</v>
      </c>
      <c r="AE29" s="201">
        <v>0</v>
      </c>
      <c r="AF29" s="201">
        <v>0</v>
      </c>
      <c r="AG29" s="201">
        <v>44.35</v>
      </c>
      <c r="AH29" s="201">
        <v>0</v>
      </c>
      <c r="AI29" s="201">
        <v>0</v>
      </c>
      <c r="AJ29" s="201">
        <v>0</v>
      </c>
      <c r="AK29" s="201">
        <v>4.3499999999999996</v>
      </c>
      <c r="AL29" s="201">
        <v>0</v>
      </c>
      <c r="AM29" s="201">
        <v>67.12</v>
      </c>
      <c r="AN29" s="201">
        <v>0</v>
      </c>
      <c r="AO29" s="201">
        <v>0</v>
      </c>
      <c r="AP29" s="201">
        <v>0</v>
      </c>
      <c r="AQ29" s="201">
        <v>0</v>
      </c>
      <c r="AR29" s="201">
        <v>5.31</v>
      </c>
      <c r="AS29" s="201">
        <v>0</v>
      </c>
      <c r="AT29" s="201">
        <v>0</v>
      </c>
      <c r="AU29" s="201">
        <v>1.06</v>
      </c>
      <c r="AV29" s="201">
        <v>0.33</v>
      </c>
      <c r="AW29" s="201">
        <v>0.21</v>
      </c>
      <c r="AX29" s="201">
        <v>0.27</v>
      </c>
      <c r="AY29" s="201">
        <v>0.21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8.1</v>
      </c>
      <c r="H30" s="201">
        <v>0</v>
      </c>
      <c r="I30" s="201">
        <v>0</v>
      </c>
      <c r="J30" s="201">
        <v>8.3699999999999992</v>
      </c>
      <c r="K30" s="201">
        <v>0.11</v>
      </c>
      <c r="L30" s="201">
        <v>0.24</v>
      </c>
      <c r="M30" s="201">
        <v>0.11</v>
      </c>
      <c r="N30" s="201">
        <v>0.12</v>
      </c>
      <c r="O30" s="201">
        <v>0.4</v>
      </c>
      <c r="P30" s="201">
        <v>0.19</v>
      </c>
      <c r="Q30" s="201">
        <v>0.42</v>
      </c>
      <c r="R30" s="201">
        <v>0.65</v>
      </c>
      <c r="S30" s="201">
        <v>0.03</v>
      </c>
      <c r="T30" s="201">
        <v>7.0000000000000007E-2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3.96</v>
      </c>
      <c r="AD30" s="201">
        <v>0</v>
      </c>
      <c r="AE30" s="201">
        <v>0</v>
      </c>
      <c r="AF30" s="201">
        <v>0</v>
      </c>
      <c r="AG30" s="201">
        <v>44.35</v>
      </c>
      <c r="AH30" s="201">
        <v>0</v>
      </c>
      <c r="AI30" s="201">
        <v>0</v>
      </c>
      <c r="AJ30" s="201">
        <v>0</v>
      </c>
      <c r="AK30" s="201">
        <v>4.3499999999999996</v>
      </c>
      <c r="AL30" s="201">
        <v>0</v>
      </c>
      <c r="AM30" s="201">
        <v>67.12</v>
      </c>
      <c r="AN30" s="201">
        <v>0</v>
      </c>
      <c r="AO30" s="201">
        <v>0</v>
      </c>
      <c r="AP30" s="201">
        <v>0</v>
      </c>
      <c r="AQ30" s="201">
        <v>0</v>
      </c>
      <c r="AR30" s="201">
        <v>5.31</v>
      </c>
      <c r="AS30" s="201">
        <v>0</v>
      </c>
      <c r="AT30" s="201">
        <v>0</v>
      </c>
      <c r="AU30" s="201">
        <v>1.06</v>
      </c>
      <c r="AV30" s="201">
        <v>0.33</v>
      </c>
      <c r="AW30" s="201">
        <v>0.21</v>
      </c>
      <c r="AX30" s="201">
        <v>0.27</v>
      </c>
      <c r="AY30" s="201">
        <v>0.21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8.1</v>
      </c>
      <c r="H31" s="201">
        <v>0</v>
      </c>
      <c r="I31" s="201">
        <v>0</v>
      </c>
      <c r="J31" s="201">
        <v>8.3699999999999992</v>
      </c>
      <c r="K31" s="201">
        <v>0.11</v>
      </c>
      <c r="L31" s="201">
        <v>0.24</v>
      </c>
      <c r="M31" s="201">
        <v>0.11</v>
      </c>
      <c r="N31" s="201">
        <v>0.12</v>
      </c>
      <c r="O31" s="201">
        <v>0.4</v>
      </c>
      <c r="P31" s="201">
        <v>0.19</v>
      </c>
      <c r="Q31" s="201">
        <v>0.42</v>
      </c>
      <c r="R31" s="201">
        <v>0.65</v>
      </c>
      <c r="S31" s="201">
        <v>0.03</v>
      </c>
      <c r="T31" s="201">
        <v>7.0000000000000007E-2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3.96</v>
      </c>
      <c r="AD31" s="201">
        <v>0</v>
      </c>
      <c r="AE31" s="201">
        <v>0</v>
      </c>
      <c r="AF31" s="201">
        <v>0</v>
      </c>
      <c r="AG31" s="201">
        <v>44.35</v>
      </c>
      <c r="AH31" s="201">
        <v>0</v>
      </c>
      <c r="AI31" s="201">
        <v>0</v>
      </c>
      <c r="AJ31" s="201">
        <v>0</v>
      </c>
      <c r="AK31" s="201">
        <v>4.3499999999999996</v>
      </c>
      <c r="AL31" s="201">
        <v>0</v>
      </c>
      <c r="AM31" s="201">
        <v>67.12</v>
      </c>
      <c r="AN31" s="201">
        <v>0</v>
      </c>
      <c r="AO31" s="201">
        <v>0</v>
      </c>
      <c r="AP31" s="201">
        <v>0</v>
      </c>
      <c r="AQ31" s="201">
        <v>0</v>
      </c>
      <c r="AR31" s="201">
        <v>5.31</v>
      </c>
      <c r="AS31" s="201">
        <v>0</v>
      </c>
      <c r="AT31" s="201">
        <v>0</v>
      </c>
      <c r="AU31" s="201">
        <v>1.06</v>
      </c>
      <c r="AV31" s="201">
        <v>0.33</v>
      </c>
      <c r="AW31" s="201">
        <v>0.21</v>
      </c>
      <c r="AX31" s="201">
        <v>0.27</v>
      </c>
      <c r="AY31" s="201">
        <v>0.21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8.1</v>
      </c>
      <c r="H32" s="201">
        <v>0</v>
      </c>
      <c r="I32" s="201">
        <v>0</v>
      </c>
      <c r="J32" s="201">
        <v>8.3699999999999992</v>
      </c>
      <c r="K32" s="201">
        <v>0.11</v>
      </c>
      <c r="L32" s="201">
        <v>0.24</v>
      </c>
      <c r="M32" s="201">
        <v>0.11</v>
      </c>
      <c r="N32" s="201">
        <v>0.12</v>
      </c>
      <c r="O32" s="201">
        <v>0.4</v>
      </c>
      <c r="P32" s="201">
        <v>0.19</v>
      </c>
      <c r="Q32" s="201">
        <v>0.42</v>
      </c>
      <c r="R32" s="201">
        <v>0.65</v>
      </c>
      <c r="S32" s="201">
        <v>0.03</v>
      </c>
      <c r="T32" s="201">
        <v>7.0000000000000007E-2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3.96</v>
      </c>
      <c r="AD32" s="201">
        <v>0</v>
      </c>
      <c r="AE32" s="201">
        <v>0</v>
      </c>
      <c r="AF32" s="201">
        <v>0</v>
      </c>
      <c r="AG32" s="201">
        <v>44.35</v>
      </c>
      <c r="AH32" s="201">
        <v>0</v>
      </c>
      <c r="AI32" s="201">
        <v>0</v>
      </c>
      <c r="AJ32" s="201">
        <v>0</v>
      </c>
      <c r="AK32" s="201">
        <v>4.3499999999999996</v>
      </c>
      <c r="AL32" s="201">
        <v>0</v>
      </c>
      <c r="AM32" s="201">
        <v>67.12</v>
      </c>
      <c r="AN32" s="201">
        <v>0</v>
      </c>
      <c r="AO32" s="201">
        <v>0</v>
      </c>
      <c r="AP32" s="201">
        <v>0</v>
      </c>
      <c r="AQ32" s="201">
        <v>0</v>
      </c>
      <c r="AR32" s="201">
        <v>5.31</v>
      </c>
      <c r="AS32" s="201">
        <v>0</v>
      </c>
      <c r="AT32" s="201">
        <v>0</v>
      </c>
      <c r="AU32" s="201">
        <v>1.06</v>
      </c>
      <c r="AV32" s="201">
        <v>0.33</v>
      </c>
      <c r="AW32" s="201">
        <v>0.21</v>
      </c>
      <c r="AX32" s="201">
        <v>0.27</v>
      </c>
      <c r="AY32" s="201">
        <v>0.21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8.1</v>
      </c>
      <c r="H33" s="201">
        <v>0</v>
      </c>
      <c r="I33" s="201">
        <v>0</v>
      </c>
      <c r="J33" s="201">
        <v>8.3699999999999992</v>
      </c>
      <c r="K33" s="201">
        <v>2.89</v>
      </c>
      <c r="L33" s="201">
        <v>6.16</v>
      </c>
      <c r="M33" s="201">
        <v>0.11</v>
      </c>
      <c r="N33" s="201">
        <v>0.12</v>
      </c>
      <c r="O33" s="201">
        <v>0.4</v>
      </c>
      <c r="P33" s="201">
        <v>0.19</v>
      </c>
      <c r="Q33" s="201">
        <v>0.42</v>
      </c>
      <c r="R33" s="201">
        <v>1.32</v>
      </c>
      <c r="S33" s="201">
        <v>0.65</v>
      </c>
      <c r="T33" s="201">
        <v>0.8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3.96</v>
      </c>
      <c r="AD33" s="201">
        <v>0</v>
      </c>
      <c r="AE33" s="201">
        <v>0</v>
      </c>
      <c r="AF33" s="201">
        <v>0</v>
      </c>
      <c r="AG33" s="201">
        <v>44.35</v>
      </c>
      <c r="AH33" s="201">
        <v>0</v>
      </c>
      <c r="AI33" s="201">
        <v>0</v>
      </c>
      <c r="AJ33" s="201">
        <v>0</v>
      </c>
      <c r="AK33" s="201">
        <v>4.3499999999999996</v>
      </c>
      <c r="AL33" s="201">
        <v>0</v>
      </c>
      <c r="AM33" s="201">
        <v>67.12</v>
      </c>
      <c r="AN33" s="201">
        <v>0</v>
      </c>
      <c r="AO33" s="201">
        <v>0</v>
      </c>
      <c r="AP33" s="201">
        <v>0</v>
      </c>
      <c r="AQ33" s="201">
        <v>0</v>
      </c>
      <c r="AR33" s="201">
        <v>5.31</v>
      </c>
      <c r="AS33" s="201">
        <v>0</v>
      </c>
      <c r="AT33" s="201">
        <v>0</v>
      </c>
      <c r="AU33" s="201">
        <v>8.74</v>
      </c>
      <c r="AV33" s="201">
        <v>0.33</v>
      </c>
      <c r="AW33" s="201">
        <v>0.21</v>
      </c>
      <c r="AX33" s="201">
        <v>0.27</v>
      </c>
      <c r="AY33" s="201">
        <v>1.52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8.1</v>
      </c>
      <c r="H34" s="201">
        <v>0</v>
      </c>
      <c r="I34" s="201">
        <v>0</v>
      </c>
      <c r="J34" s="201">
        <v>8.3699999999999992</v>
      </c>
      <c r="K34" s="201">
        <v>2.89</v>
      </c>
      <c r="L34" s="201">
        <v>6.16</v>
      </c>
      <c r="M34" s="201">
        <v>0.11</v>
      </c>
      <c r="N34" s="201">
        <v>0.12</v>
      </c>
      <c r="O34" s="201">
        <v>0.4</v>
      </c>
      <c r="P34" s="201">
        <v>0.19</v>
      </c>
      <c r="Q34" s="201">
        <v>0.42</v>
      </c>
      <c r="R34" s="201">
        <v>1.32</v>
      </c>
      <c r="S34" s="201">
        <v>0.65</v>
      </c>
      <c r="T34" s="201">
        <v>0.8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3.96</v>
      </c>
      <c r="AD34" s="201">
        <v>0</v>
      </c>
      <c r="AE34" s="201">
        <v>0</v>
      </c>
      <c r="AF34" s="201">
        <v>0</v>
      </c>
      <c r="AG34" s="201">
        <v>44.35</v>
      </c>
      <c r="AH34" s="201">
        <v>0</v>
      </c>
      <c r="AI34" s="201">
        <v>0</v>
      </c>
      <c r="AJ34" s="201">
        <v>0</v>
      </c>
      <c r="AK34" s="201">
        <v>4.3499999999999996</v>
      </c>
      <c r="AL34" s="201">
        <v>0</v>
      </c>
      <c r="AM34" s="201">
        <v>67.12</v>
      </c>
      <c r="AN34" s="201">
        <v>0</v>
      </c>
      <c r="AO34" s="201">
        <v>0</v>
      </c>
      <c r="AP34" s="201">
        <v>0</v>
      </c>
      <c r="AQ34" s="201">
        <v>0</v>
      </c>
      <c r="AR34" s="201">
        <v>5.31</v>
      </c>
      <c r="AS34" s="201">
        <v>0</v>
      </c>
      <c r="AT34" s="201">
        <v>0</v>
      </c>
      <c r="AU34" s="201">
        <v>8.74</v>
      </c>
      <c r="AV34" s="201">
        <v>0.33</v>
      </c>
      <c r="AW34" s="201">
        <v>0.21</v>
      </c>
      <c r="AX34" s="201">
        <v>0.27</v>
      </c>
      <c r="AY34" s="201">
        <v>1.52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8.08</v>
      </c>
      <c r="H35" s="201">
        <v>0</v>
      </c>
      <c r="I35" s="201">
        <v>0</v>
      </c>
      <c r="J35" s="201">
        <v>8.3699999999999992</v>
      </c>
      <c r="K35" s="201">
        <v>2.89</v>
      </c>
      <c r="L35" s="201">
        <v>6.16</v>
      </c>
      <c r="M35" s="201">
        <v>0.11</v>
      </c>
      <c r="N35" s="201">
        <v>0.12</v>
      </c>
      <c r="O35" s="201">
        <v>0.4</v>
      </c>
      <c r="P35" s="201">
        <v>0.19</v>
      </c>
      <c r="Q35" s="201">
        <v>0.42</v>
      </c>
      <c r="R35" s="201">
        <v>1.32</v>
      </c>
      <c r="S35" s="201">
        <v>0.65</v>
      </c>
      <c r="T35" s="201">
        <v>0.8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3.96</v>
      </c>
      <c r="AD35" s="201">
        <v>0</v>
      </c>
      <c r="AE35" s="201">
        <v>0</v>
      </c>
      <c r="AF35" s="201">
        <v>0</v>
      </c>
      <c r="AG35" s="201">
        <v>44.35</v>
      </c>
      <c r="AH35" s="201">
        <v>0</v>
      </c>
      <c r="AI35" s="201">
        <v>0</v>
      </c>
      <c r="AJ35" s="201">
        <v>0</v>
      </c>
      <c r="AK35" s="201">
        <v>4.3499999999999996</v>
      </c>
      <c r="AL35" s="201">
        <v>0</v>
      </c>
      <c r="AM35" s="201">
        <v>67.12</v>
      </c>
      <c r="AN35" s="201">
        <v>0</v>
      </c>
      <c r="AO35" s="201">
        <v>0</v>
      </c>
      <c r="AP35" s="201">
        <v>0</v>
      </c>
      <c r="AQ35" s="201">
        <v>0</v>
      </c>
      <c r="AR35" s="201">
        <v>5.25</v>
      </c>
      <c r="AS35" s="201">
        <v>0</v>
      </c>
      <c r="AT35" s="201">
        <v>0</v>
      </c>
      <c r="AU35" s="201">
        <v>8.74</v>
      </c>
      <c r="AV35" s="201">
        <v>0.33</v>
      </c>
      <c r="AW35" s="201">
        <v>0.21</v>
      </c>
      <c r="AX35" s="201">
        <v>0.27</v>
      </c>
      <c r="AY35" s="201">
        <v>1.52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8.08</v>
      </c>
      <c r="H36" s="201">
        <v>0</v>
      </c>
      <c r="I36" s="201">
        <v>0</v>
      </c>
      <c r="J36" s="201">
        <v>8.3699999999999992</v>
      </c>
      <c r="K36" s="201">
        <v>2.89</v>
      </c>
      <c r="L36" s="201">
        <v>6.16</v>
      </c>
      <c r="M36" s="201">
        <v>0.11</v>
      </c>
      <c r="N36" s="201">
        <v>0.12</v>
      </c>
      <c r="O36" s="201">
        <v>0.4</v>
      </c>
      <c r="P36" s="201">
        <v>0.19</v>
      </c>
      <c r="Q36" s="201">
        <v>0.42</v>
      </c>
      <c r="R36" s="201">
        <v>1.32</v>
      </c>
      <c r="S36" s="201">
        <v>0.65</v>
      </c>
      <c r="T36" s="201">
        <v>0.8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3.96</v>
      </c>
      <c r="AD36" s="201">
        <v>0</v>
      </c>
      <c r="AE36" s="201">
        <v>0</v>
      </c>
      <c r="AF36" s="201">
        <v>0</v>
      </c>
      <c r="AG36" s="201">
        <v>44.35</v>
      </c>
      <c r="AH36" s="201">
        <v>0</v>
      </c>
      <c r="AI36" s="201">
        <v>0</v>
      </c>
      <c r="AJ36" s="201">
        <v>0</v>
      </c>
      <c r="AK36" s="201">
        <v>4.3499999999999996</v>
      </c>
      <c r="AL36" s="201">
        <v>0</v>
      </c>
      <c r="AM36" s="201">
        <v>67.12</v>
      </c>
      <c r="AN36" s="201">
        <v>0</v>
      </c>
      <c r="AO36" s="201">
        <v>0</v>
      </c>
      <c r="AP36" s="201">
        <v>0</v>
      </c>
      <c r="AQ36" s="201">
        <v>0</v>
      </c>
      <c r="AR36" s="201">
        <v>5.25</v>
      </c>
      <c r="AS36" s="201">
        <v>0</v>
      </c>
      <c r="AT36" s="201">
        <v>0</v>
      </c>
      <c r="AU36" s="201">
        <v>8.74</v>
      </c>
      <c r="AV36" s="201">
        <v>0.33</v>
      </c>
      <c r="AW36" s="201">
        <v>0.21</v>
      </c>
      <c r="AX36" s="201">
        <v>0.27</v>
      </c>
      <c r="AY36" s="201">
        <v>1.52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8.08</v>
      </c>
      <c r="H37" s="201">
        <v>0</v>
      </c>
      <c r="I37" s="201">
        <v>0</v>
      </c>
      <c r="J37" s="201">
        <v>8.3699999999999992</v>
      </c>
      <c r="K37" s="201">
        <v>2.89</v>
      </c>
      <c r="L37" s="201">
        <v>2.95</v>
      </c>
      <c r="M37" s="201">
        <v>0.11</v>
      </c>
      <c r="N37" s="201">
        <v>0.12</v>
      </c>
      <c r="O37" s="201">
        <v>0.4</v>
      </c>
      <c r="P37" s="201">
        <v>0.19</v>
      </c>
      <c r="Q37" s="201">
        <v>0.42</v>
      </c>
      <c r="R37" s="201">
        <v>1.32</v>
      </c>
      <c r="S37" s="201">
        <v>0.65</v>
      </c>
      <c r="T37" s="201">
        <v>0.8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3.96</v>
      </c>
      <c r="AD37" s="201">
        <v>0</v>
      </c>
      <c r="AE37" s="201">
        <v>0</v>
      </c>
      <c r="AF37" s="201">
        <v>0</v>
      </c>
      <c r="AG37" s="201">
        <v>44.35</v>
      </c>
      <c r="AH37" s="201">
        <v>0</v>
      </c>
      <c r="AI37" s="201">
        <v>0</v>
      </c>
      <c r="AJ37" s="201">
        <v>0</v>
      </c>
      <c r="AK37" s="201">
        <v>4.3499999999999996</v>
      </c>
      <c r="AL37" s="201">
        <v>0</v>
      </c>
      <c r="AM37" s="201">
        <v>67.12</v>
      </c>
      <c r="AN37" s="201">
        <v>0</v>
      </c>
      <c r="AO37" s="201">
        <v>0</v>
      </c>
      <c r="AP37" s="201">
        <v>0</v>
      </c>
      <c r="AQ37" s="201">
        <v>0</v>
      </c>
      <c r="AR37" s="201">
        <v>5.25</v>
      </c>
      <c r="AS37" s="201">
        <v>0</v>
      </c>
      <c r="AT37" s="201">
        <v>0</v>
      </c>
      <c r="AU37" s="201">
        <v>8.74</v>
      </c>
      <c r="AV37" s="201">
        <v>0.33</v>
      </c>
      <c r="AW37" s="201">
        <v>0.21</v>
      </c>
      <c r="AX37" s="201">
        <v>0.27</v>
      </c>
      <c r="AY37" s="201">
        <v>1.52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8.08</v>
      </c>
      <c r="H38" s="201">
        <v>0</v>
      </c>
      <c r="I38" s="201">
        <v>0</v>
      </c>
      <c r="J38" s="201">
        <v>8.3699999999999992</v>
      </c>
      <c r="K38" s="201">
        <v>2.89</v>
      </c>
      <c r="L38" s="201">
        <v>6.16</v>
      </c>
      <c r="M38" s="201">
        <v>0.11</v>
      </c>
      <c r="N38" s="201">
        <v>0.12</v>
      </c>
      <c r="O38" s="201">
        <v>0.4</v>
      </c>
      <c r="P38" s="201">
        <v>0.19</v>
      </c>
      <c r="Q38" s="201">
        <v>0.42</v>
      </c>
      <c r="R38" s="201">
        <v>1.32</v>
      </c>
      <c r="S38" s="201">
        <v>0.65</v>
      </c>
      <c r="T38" s="201">
        <v>0.8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3.96</v>
      </c>
      <c r="AD38" s="201">
        <v>0</v>
      </c>
      <c r="AE38" s="201">
        <v>0</v>
      </c>
      <c r="AF38" s="201">
        <v>0</v>
      </c>
      <c r="AG38" s="201">
        <v>44.35</v>
      </c>
      <c r="AH38" s="201">
        <v>0</v>
      </c>
      <c r="AI38" s="201">
        <v>0</v>
      </c>
      <c r="AJ38" s="201">
        <v>0</v>
      </c>
      <c r="AK38" s="201">
        <v>4.3499999999999996</v>
      </c>
      <c r="AL38" s="201">
        <v>0</v>
      </c>
      <c r="AM38" s="201">
        <v>67.12</v>
      </c>
      <c r="AN38" s="201">
        <v>0</v>
      </c>
      <c r="AO38" s="201">
        <v>0</v>
      </c>
      <c r="AP38" s="201">
        <v>0</v>
      </c>
      <c r="AQ38" s="201">
        <v>0</v>
      </c>
      <c r="AR38" s="201">
        <v>5.25</v>
      </c>
      <c r="AS38" s="201">
        <v>0</v>
      </c>
      <c r="AT38" s="201">
        <v>0</v>
      </c>
      <c r="AU38" s="201">
        <v>8.74</v>
      </c>
      <c r="AV38" s="201">
        <v>0.33</v>
      </c>
      <c r="AW38" s="201">
        <v>0.21</v>
      </c>
      <c r="AX38" s="201">
        <v>0.27</v>
      </c>
      <c r="AY38" s="201">
        <v>1.52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8.08</v>
      </c>
      <c r="H39" s="201">
        <v>0</v>
      </c>
      <c r="I39" s="201">
        <v>0</v>
      </c>
      <c r="J39" s="201">
        <v>8.23</v>
      </c>
      <c r="K39" s="201">
        <v>2.89</v>
      </c>
      <c r="L39" s="201">
        <v>6.16</v>
      </c>
      <c r="M39" s="201">
        <v>0.11</v>
      </c>
      <c r="N39" s="201">
        <v>0.12</v>
      </c>
      <c r="O39" s="201">
        <v>0.4</v>
      </c>
      <c r="P39" s="201">
        <v>0.19</v>
      </c>
      <c r="Q39" s="201">
        <v>0.42</v>
      </c>
      <c r="R39" s="201">
        <v>1.32</v>
      </c>
      <c r="S39" s="201">
        <v>0.65</v>
      </c>
      <c r="T39" s="201">
        <v>0.8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3.96</v>
      </c>
      <c r="AD39" s="201">
        <v>0</v>
      </c>
      <c r="AE39" s="201">
        <v>0</v>
      </c>
      <c r="AF39" s="201">
        <v>0</v>
      </c>
      <c r="AG39" s="201">
        <v>44.35</v>
      </c>
      <c r="AH39" s="201">
        <v>0</v>
      </c>
      <c r="AI39" s="201">
        <v>0</v>
      </c>
      <c r="AJ39" s="201">
        <v>0</v>
      </c>
      <c r="AK39" s="201">
        <v>4.3499999999999996</v>
      </c>
      <c r="AL39" s="201">
        <v>0</v>
      </c>
      <c r="AM39" s="201">
        <v>65.66</v>
      </c>
      <c r="AN39" s="201">
        <v>0</v>
      </c>
      <c r="AO39" s="201">
        <v>0</v>
      </c>
      <c r="AP39" s="201">
        <v>0</v>
      </c>
      <c r="AQ39" s="201">
        <v>0</v>
      </c>
      <c r="AR39" s="201">
        <v>5.25</v>
      </c>
      <c r="AS39" s="201">
        <v>0</v>
      </c>
      <c r="AT39" s="201">
        <v>0</v>
      </c>
      <c r="AU39" s="201">
        <v>8.74</v>
      </c>
      <c r="AV39" s="201">
        <v>0.33</v>
      </c>
      <c r="AW39" s="201">
        <v>0.21</v>
      </c>
      <c r="AX39" s="201">
        <v>0.27</v>
      </c>
      <c r="AY39" s="201">
        <v>1.52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8.08</v>
      </c>
      <c r="H40" s="201">
        <v>0</v>
      </c>
      <c r="I40" s="201">
        <v>0</v>
      </c>
      <c r="J40" s="201">
        <v>8.23</v>
      </c>
      <c r="K40" s="201">
        <v>2.89</v>
      </c>
      <c r="L40" s="201">
        <v>6.16</v>
      </c>
      <c r="M40" s="201">
        <v>0.11</v>
      </c>
      <c r="N40" s="201">
        <v>0.12</v>
      </c>
      <c r="O40" s="201">
        <v>0.4</v>
      </c>
      <c r="P40" s="201">
        <v>0.19</v>
      </c>
      <c r="Q40" s="201">
        <v>0.42</v>
      </c>
      <c r="R40" s="201">
        <v>1.32</v>
      </c>
      <c r="S40" s="201">
        <v>0.65</v>
      </c>
      <c r="T40" s="201">
        <v>0.8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3.96</v>
      </c>
      <c r="AD40" s="201">
        <v>0</v>
      </c>
      <c r="AE40" s="201">
        <v>0</v>
      </c>
      <c r="AF40" s="201">
        <v>0</v>
      </c>
      <c r="AG40" s="201">
        <v>44.35</v>
      </c>
      <c r="AH40" s="201">
        <v>0</v>
      </c>
      <c r="AI40" s="201">
        <v>0</v>
      </c>
      <c r="AJ40" s="201">
        <v>0</v>
      </c>
      <c r="AK40" s="201">
        <v>4.3499999999999996</v>
      </c>
      <c r="AL40" s="201">
        <v>0</v>
      </c>
      <c r="AM40" s="201">
        <v>65.66</v>
      </c>
      <c r="AN40" s="201">
        <v>0</v>
      </c>
      <c r="AO40" s="201">
        <v>0</v>
      </c>
      <c r="AP40" s="201">
        <v>0</v>
      </c>
      <c r="AQ40" s="201">
        <v>0</v>
      </c>
      <c r="AR40" s="201">
        <v>5.25</v>
      </c>
      <c r="AS40" s="201">
        <v>0</v>
      </c>
      <c r="AT40" s="201">
        <v>0</v>
      </c>
      <c r="AU40" s="201">
        <v>8.74</v>
      </c>
      <c r="AV40" s="201">
        <v>0.33</v>
      </c>
      <c r="AW40" s="201">
        <v>0.21</v>
      </c>
      <c r="AX40" s="201">
        <v>0.27</v>
      </c>
      <c r="AY40" s="201">
        <v>1.52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8.08</v>
      </c>
      <c r="H41" s="201">
        <v>0</v>
      </c>
      <c r="I41" s="201">
        <v>0</v>
      </c>
      <c r="J41" s="201">
        <v>8.23</v>
      </c>
      <c r="K41" s="201">
        <v>2.89</v>
      </c>
      <c r="L41" s="201">
        <v>6.16</v>
      </c>
      <c r="M41" s="201">
        <v>0.11</v>
      </c>
      <c r="N41" s="201">
        <v>0.12</v>
      </c>
      <c r="O41" s="201">
        <v>0.4</v>
      </c>
      <c r="P41" s="201">
        <v>0.19</v>
      </c>
      <c r="Q41" s="201">
        <v>0.42</v>
      </c>
      <c r="R41" s="201">
        <v>1.32</v>
      </c>
      <c r="S41" s="201">
        <v>0.65</v>
      </c>
      <c r="T41" s="201">
        <v>0.8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3.96</v>
      </c>
      <c r="AD41" s="201">
        <v>0</v>
      </c>
      <c r="AE41" s="201">
        <v>0</v>
      </c>
      <c r="AF41" s="201">
        <v>0</v>
      </c>
      <c r="AG41" s="201">
        <v>44.35</v>
      </c>
      <c r="AH41" s="201">
        <v>0</v>
      </c>
      <c r="AI41" s="201">
        <v>0</v>
      </c>
      <c r="AJ41" s="201">
        <v>0</v>
      </c>
      <c r="AK41" s="201">
        <v>4.3499999999999996</v>
      </c>
      <c r="AL41" s="201">
        <v>0</v>
      </c>
      <c r="AM41" s="201">
        <v>65.66</v>
      </c>
      <c r="AN41" s="201">
        <v>0</v>
      </c>
      <c r="AO41" s="201">
        <v>0</v>
      </c>
      <c r="AP41" s="201">
        <v>0</v>
      </c>
      <c r="AQ41" s="201">
        <v>0</v>
      </c>
      <c r="AR41" s="201">
        <v>5.25</v>
      </c>
      <c r="AS41" s="201">
        <v>0</v>
      </c>
      <c r="AT41" s="201">
        <v>0</v>
      </c>
      <c r="AU41" s="201">
        <v>8.74</v>
      </c>
      <c r="AV41" s="201">
        <v>0.33</v>
      </c>
      <c r="AW41" s="201">
        <v>0.21</v>
      </c>
      <c r="AX41" s="201">
        <v>0.27</v>
      </c>
      <c r="AY41" s="201">
        <v>1.52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8.08</v>
      </c>
      <c r="H42" s="201">
        <v>0</v>
      </c>
      <c r="I42" s="201">
        <v>0</v>
      </c>
      <c r="J42" s="201">
        <v>8.23</v>
      </c>
      <c r="K42" s="201">
        <v>2.89</v>
      </c>
      <c r="L42" s="201">
        <v>6.16</v>
      </c>
      <c r="M42" s="201">
        <v>0.11</v>
      </c>
      <c r="N42" s="201">
        <v>0.12</v>
      </c>
      <c r="O42" s="201">
        <v>0.4</v>
      </c>
      <c r="P42" s="201">
        <v>0.19</v>
      </c>
      <c r="Q42" s="201">
        <v>0.42</v>
      </c>
      <c r="R42" s="201">
        <v>1.32</v>
      </c>
      <c r="S42" s="201">
        <v>0.65</v>
      </c>
      <c r="T42" s="201">
        <v>0.8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3.96</v>
      </c>
      <c r="AD42" s="201">
        <v>0</v>
      </c>
      <c r="AE42" s="201">
        <v>0</v>
      </c>
      <c r="AF42" s="201">
        <v>0</v>
      </c>
      <c r="AG42" s="201">
        <v>44.35</v>
      </c>
      <c r="AH42" s="201">
        <v>0</v>
      </c>
      <c r="AI42" s="201">
        <v>0</v>
      </c>
      <c r="AJ42" s="201">
        <v>0</v>
      </c>
      <c r="AK42" s="201">
        <v>4.3499999999999996</v>
      </c>
      <c r="AL42" s="201">
        <v>0</v>
      </c>
      <c r="AM42" s="201">
        <v>65.66</v>
      </c>
      <c r="AN42" s="201">
        <v>0</v>
      </c>
      <c r="AO42" s="201">
        <v>0</v>
      </c>
      <c r="AP42" s="201">
        <v>0</v>
      </c>
      <c r="AQ42" s="201">
        <v>0</v>
      </c>
      <c r="AR42" s="201">
        <v>5.25</v>
      </c>
      <c r="AS42" s="201">
        <v>0</v>
      </c>
      <c r="AT42" s="201">
        <v>0</v>
      </c>
      <c r="AU42" s="201">
        <v>8.74</v>
      </c>
      <c r="AV42" s="201">
        <v>0.33</v>
      </c>
      <c r="AW42" s="201">
        <v>0.21</v>
      </c>
      <c r="AX42" s="201">
        <v>0.27</v>
      </c>
      <c r="AY42" s="201">
        <v>1.52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8.08</v>
      </c>
      <c r="H43" s="201">
        <v>0</v>
      </c>
      <c r="I43" s="201">
        <v>0</v>
      </c>
      <c r="J43" s="201">
        <v>8.23</v>
      </c>
      <c r="K43" s="201">
        <v>2.89</v>
      </c>
      <c r="L43" s="201">
        <v>6.16</v>
      </c>
      <c r="M43" s="201">
        <v>0.1</v>
      </c>
      <c r="N43" s="201">
        <v>0.12</v>
      </c>
      <c r="O43" s="201">
        <v>0.4</v>
      </c>
      <c r="P43" s="201">
        <v>0.19</v>
      </c>
      <c r="Q43" s="201">
        <v>0.42</v>
      </c>
      <c r="R43" s="201">
        <v>1.32</v>
      </c>
      <c r="S43" s="201">
        <v>0.65</v>
      </c>
      <c r="T43" s="201">
        <v>0.8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3.96</v>
      </c>
      <c r="AD43" s="201">
        <v>0</v>
      </c>
      <c r="AE43" s="201">
        <v>0</v>
      </c>
      <c r="AF43" s="201">
        <v>0</v>
      </c>
      <c r="AG43" s="201">
        <v>44.35</v>
      </c>
      <c r="AH43" s="201">
        <v>0</v>
      </c>
      <c r="AI43" s="201">
        <v>0</v>
      </c>
      <c r="AJ43" s="201">
        <v>0</v>
      </c>
      <c r="AK43" s="201">
        <v>4.3499999999999996</v>
      </c>
      <c r="AL43" s="201">
        <v>0</v>
      </c>
      <c r="AM43" s="201">
        <v>65.66</v>
      </c>
      <c r="AN43" s="201">
        <v>0</v>
      </c>
      <c r="AO43" s="201">
        <v>0</v>
      </c>
      <c r="AP43" s="201">
        <v>0</v>
      </c>
      <c r="AQ43" s="201">
        <v>0</v>
      </c>
      <c r="AR43" s="201">
        <v>5.25</v>
      </c>
      <c r="AS43" s="201">
        <v>0</v>
      </c>
      <c r="AT43" s="201">
        <v>0</v>
      </c>
      <c r="AU43" s="201">
        <v>8.74</v>
      </c>
      <c r="AV43" s="201">
        <v>0.33</v>
      </c>
      <c r="AW43" s="201">
        <v>0.21</v>
      </c>
      <c r="AX43" s="201">
        <v>0.27</v>
      </c>
      <c r="AY43" s="201">
        <v>1.52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8.08</v>
      </c>
      <c r="H44" s="201">
        <v>0</v>
      </c>
      <c r="I44" s="201">
        <v>0</v>
      </c>
      <c r="J44" s="201">
        <v>8.23</v>
      </c>
      <c r="K44" s="201">
        <v>2.89</v>
      </c>
      <c r="L44" s="201">
        <v>6.16</v>
      </c>
      <c r="M44" s="201">
        <v>0.1</v>
      </c>
      <c r="N44" s="201">
        <v>0.12</v>
      </c>
      <c r="O44" s="201">
        <v>0.4</v>
      </c>
      <c r="P44" s="201">
        <v>0.19</v>
      </c>
      <c r="Q44" s="201">
        <v>0.42</v>
      </c>
      <c r="R44" s="201">
        <v>1.32</v>
      </c>
      <c r="S44" s="201">
        <v>0.65</v>
      </c>
      <c r="T44" s="201">
        <v>0.8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3.96</v>
      </c>
      <c r="AD44" s="201">
        <v>0</v>
      </c>
      <c r="AE44" s="201">
        <v>0</v>
      </c>
      <c r="AF44" s="201">
        <v>0</v>
      </c>
      <c r="AG44" s="201">
        <v>44.35</v>
      </c>
      <c r="AH44" s="201">
        <v>0</v>
      </c>
      <c r="AI44" s="201">
        <v>0</v>
      </c>
      <c r="AJ44" s="201">
        <v>0</v>
      </c>
      <c r="AK44" s="201">
        <v>4.3499999999999996</v>
      </c>
      <c r="AL44" s="201">
        <v>0</v>
      </c>
      <c r="AM44" s="201">
        <v>65.66</v>
      </c>
      <c r="AN44" s="201">
        <v>0</v>
      </c>
      <c r="AO44" s="201">
        <v>0</v>
      </c>
      <c r="AP44" s="201">
        <v>0</v>
      </c>
      <c r="AQ44" s="201">
        <v>0</v>
      </c>
      <c r="AR44" s="201">
        <v>5.18</v>
      </c>
      <c r="AS44" s="201">
        <v>0</v>
      </c>
      <c r="AT44" s="201">
        <v>0</v>
      </c>
      <c r="AU44" s="201">
        <v>8.74</v>
      </c>
      <c r="AV44" s="201">
        <v>0.33</v>
      </c>
      <c r="AW44" s="201">
        <v>0.21</v>
      </c>
      <c r="AX44" s="201">
        <v>0.27</v>
      </c>
      <c r="AY44" s="201">
        <v>1.52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8.08</v>
      </c>
      <c r="H45" s="201">
        <v>0</v>
      </c>
      <c r="I45" s="201">
        <v>0</v>
      </c>
      <c r="J45" s="201">
        <v>8.23</v>
      </c>
      <c r="K45" s="201">
        <v>2.89</v>
      </c>
      <c r="L45" s="201">
        <v>6.16</v>
      </c>
      <c r="M45" s="201">
        <v>0.1</v>
      </c>
      <c r="N45" s="201">
        <v>0.12</v>
      </c>
      <c r="O45" s="201">
        <v>0.4</v>
      </c>
      <c r="P45" s="201">
        <v>0.19</v>
      </c>
      <c r="Q45" s="201">
        <v>0.42</v>
      </c>
      <c r="R45" s="201">
        <v>1.32</v>
      </c>
      <c r="S45" s="201">
        <v>0.65</v>
      </c>
      <c r="T45" s="201">
        <v>0.8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3.96</v>
      </c>
      <c r="AD45" s="201">
        <v>0</v>
      </c>
      <c r="AE45" s="201">
        <v>0</v>
      </c>
      <c r="AF45" s="201">
        <v>0</v>
      </c>
      <c r="AG45" s="201">
        <v>44.35</v>
      </c>
      <c r="AH45" s="201">
        <v>0</v>
      </c>
      <c r="AI45" s="201">
        <v>0</v>
      </c>
      <c r="AJ45" s="201">
        <v>0</v>
      </c>
      <c r="AK45" s="201">
        <v>4.3499999999999996</v>
      </c>
      <c r="AL45" s="201">
        <v>0</v>
      </c>
      <c r="AM45" s="201">
        <v>65.66</v>
      </c>
      <c r="AN45" s="201">
        <v>0</v>
      </c>
      <c r="AO45" s="201">
        <v>0</v>
      </c>
      <c r="AP45" s="201">
        <v>0</v>
      </c>
      <c r="AQ45" s="201">
        <v>0</v>
      </c>
      <c r="AR45" s="201">
        <v>5.18</v>
      </c>
      <c r="AS45" s="201">
        <v>0</v>
      </c>
      <c r="AT45" s="201">
        <v>0</v>
      </c>
      <c r="AU45" s="201">
        <v>8.74</v>
      </c>
      <c r="AV45" s="201">
        <v>0.33</v>
      </c>
      <c r="AW45" s="201">
        <v>0.21</v>
      </c>
      <c r="AX45" s="201">
        <v>0.27</v>
      </c>
      <c r="AY45" s="201">
        <v>1.52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8.08</v>
      </c>
      <c r="H46" s="201">
        <v>0</v>
      </c>
      <c r="I46" s="201">
        <v>0</v>
      </c>
      <c r="J46" s="201">
        <v>8.23</v>
      </c>
      <c r="K46" s="201">
        <v>2.89</v>
      </c>
      <c r="L46" s="201">
        <v>6.16</v>
      </c>
      <c r="M46" s="201">
        <v>0.1</v>
      </c>
      <c r="N46" s="201">
        <v>0.12</v>
      </c>
      <c r="O46" s="201">
        <v>0.4</v>
      </c>
      <c r="P46" s="201">
        <v>0.19</v>
      </c>
      <c r="Q46" s="201">
        <v>0.42</v>
      </c>
      <c r="R46" s="201">
        <v>1.32</v>
      </c>
      <c r="S46" s="201">
        <v>0.65</v>
      </c>
      <c r="T46" s="201">
        <v>0.8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3.96</v>
      </c>
      <c r="AD46" s="201">
        <v>0</v>
      </c>
      <c r="AE46" s="201">
        <v>0</v>
      </c>
      <c r="AF46" s="201">
        <v>0</v>
      </c>
      <c r="AG46" s="201">
        <v>44.35</v>
      </c>
      <c r="AH46" s="201">
        <v>0</v>
      </c>
      <c r="AI46" s="201">
        <v>0</v>
      </c>
      <c r="AJ46" s="201">
        <v>0</v>
      </c>
      <c r="AK46" s="201">
        <v>4.3499999999999996</v>
      </c>
      <c r="AL46" s="201">
        <v>0</v>
      </c>
      <c r="AM46" s="201">
        <v>65.66</v>
      </c>
      <c r="AN46" s="201">
        <v>0</v>
      </c>
      <c r="AO46" s="201">
        <v>0</v>
      </c>
      <c r="AP46" s="201">
        <v>0</v>
      </c>
      <c r="AQ46" s="201">
        <v>0</v>
      </c>
      <c r="AR46" s="201">
        <v>5.18</v>
      </c>
      <c r="AS46" s="201">
        <v>0</v>
      </c>
      <c r="AT46" s="201">
        <v>0</v>
      </c>
      <c r="AU46" s="201">
        <v>8.74</v>
      </c>
      <c r="AV46" s="201">
        <v>0.33</v>
      </c>
      <c r="AW46" s="201">
        <v>0.21</v>
      </c>
      <c r="AX46" s="201">
        <v>0.27</v>
      </c>
      <c r="AY46" s="201">
        <v>1.52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8.08</v>
      </c>
      <c r="H47" s="201">
        <v>0</v>
      </c>
      <c r="I47" s="201">
        <v>0</v>
      </c>
      <c r="J47" s="201">
        <v>8.23</v>
      </c>
      <c r="K47" s="201">
        <v>2.89</v>
      </c>
      <c r="L47" s="201">
        <v>6.16</v>
      </c>
      <c r="M47" s="201">
        <v>0.1</v>
      </c>
      <c r="N47" s="201">
        <v>0.12</v>
      </c>
      <c r="O47" s="201">
        <v>0.4</v>
      </c>
      <c r="P47" s="201">
        <v>0.19</v>
      </c>
      <c r="Q47" s="201">
        <v>0.42</v>
      </c>
      <c r="R47" s="201">
        <v>1.32</v>
      </c>
      <c r="S47" s="201">
        <v>0.65</v>
      </c>
      <c r="T47" s="201">
        <v>0.8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3.96</v>
      </c>
      <c r="AD47" s="201">
        <v>0</v>
      </c>
      <c r="AE47" s="201">
        <v>0</v>
      </c>
      <c r="AF47" s="201">
        <v>0</v>
      </c>
      <c r="AG47" s="201">
        <v>44.35</v>
      </c>
      <c r="AH47" s="201">
        <v>0</v>
      </c>
      <c r="AI47" s="201">
        <v>0</v>
      </c>
      <c r="AJ47" s="201">
        <v>0</v>
      </c>
      <c r="AK47" s="201">
        <v>4.3499999999999996</v>
      </c>
      <c r="AL47" s="201">
        <v>0</v>
      </c>
      <c r="AM47" s="201">
        <v>65.66</v>
      </c>
      <c r="AN47" s="201">
        <v>0</v>
      </c>
      <c r="AO47" s="201">
        <v>0</v>
      </c>
      <c r="AP47" s="201">
        <v>0</v>
      </c>
      <c r="AQ47" s="201">
        <v>0</v>
      </c>
      <c r="AR47" s="201">
        <v>5.18</v>
      </c>
      <c r="AS47" s="201">
        <v>0</v>
      </c>
      <c r="AT47" s="201">
        <v>0</v>
      </c>
      <c r="AU47" s="201">
        <v>8.74</v>
      </c>
      <c r="AV47" s="201">
        <v>0.33</v>
      </c>
      <c r="AW47" s="201">
        <v>0.21</v>
      </c>
      <c r="AX47" s="201">
        <v>0.27</v>
      </c>
      <c r="AY47" s="201">
        <v>1.52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8.08</v>
      </c>
      <c r="H48" s="201">
        <v>0</v>
      </c>
      <c r="I48" s="201">
        <v>0</v>
      </c>
      <c r="J48" s="201">
        <v>8.23</v>
      </c>
      <c r="K48" s="201">
        <v>2.89</v>
      </c>
      <c r="L48" s="201">
        <v>6.16</v>
      </c>
      <c r="M48" s="201">
        <v>0.1</v>
      </c>
      <c r="N48" s="201">
        <v>0.12</v>
      </c>
      <c r="O48" s="201">
        <v>0.4</v>
      </c>
      <c r="P48" s="201">
        <v>0.19</v>
      </c>
      <c r="Q48" s="201">
        <v>0.42</v>
      </c>
      <c r="R48" s="201">
        <v>1.32</v>
      </c>
      <c r="S48" s="201">
        <v>0.65</v>
      </c>
      <c r="T48" s="201">
        <v>0.8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3.96</v>
      </c>
      <c r="AD48" s="201">
        <v>0</v>
      </c>
      <c r="AE48" s="201">
        <v>0</v>
      </c>
      <c r="AF48" s="201">
        <v>0</v>
      </c>
      <c r="AG48" s="201">
        <v>44.35</v>
      </c>
      <c r="AH48" s="201">
        <v>0</v>
      </c>
      <c r="AI48" s="201">
        <v>0</v>
      </c>
      <c r="AJ48" s="201">
        <v>0</v>
      </c>
      <c r="AK48" s="201">
        <v>4.3499999999999996</v>
      </c>
      <c r="AL48" s="201">
        <v>0</v>
      </c>
      <c r="AM48" s="201">
        <v>65.66</v>
      </c>
      <c r="AN48" s="201">
        <v>0</v>
      </c>
      <c r="AO48" s="201">
        <v>0</v>
      </c>
      <c r="AP48" s="201">
        <v>0</v>
      </c>
      <c r="AQ48" s="201">
        <v>0</v>
      </c>
      <c r="AR48" s="201">
        <v>5.18</v>
      </c>
      <c r="AS48" s="201">
        <v>0</v>
      </c>
      <c r="AT48" s="201">
        <v>0</v>
      </c>
      <c r="AU48" s="201">
        <v>8.74</v>
      </c>
      <c r="AV48" s="201">
        <v>0.33</v>
      </c>
      <c r="AW48" s="201">
        <v>0.21</v>
      </c>
      <c r="AX48" s="201">
        <v>0.27</v>
      </c>
      <c r="AY48" s="201">
        <v>1.52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8.08</v>
      </c>
      <c r="H49" s="201">
        <v>0</v>
      </c>
      <c r="I49" s="201">
        <v>0</v>
      </c>
      <c r="J49" s="201">
        <v>8.23</v>
      </c>
      <c r="K49" s="201">
        <v>2.89</v>
      </c>
      <c r="L49" s="201">
        <v>6.16</v>
      </c>
      <c r="M49" s="201">
        <v>0.1</v>
      </c>
      <c r="N49" s="201">
        <v>0.12</v>
      </c>
      <c r="O49" s="201">
        <v>0.4</v>
      </c>
      <c r="P49" s="201">
        <v>0.19</v>
      </c>
      <c r="Q49" s="201">
        <v>0.42</v>
      </c>
      <c r="R49" s="201">
        <v>1.32</v>
      </c>
      <c r="S49" s="201">
        <v>0.65</v>
      </c>
      <c r="T49" s="201">
        <v>0.8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3.96</v>
      </c>
      <c r="AD49" s="201">
        <v>0</v>
      </c>
      <c r="AE49" s="201">
        <v>0</v>
      </c>
      <c r="AF49" s="201">
        <v>0</v>
      </c>
      <c r="AG49" s="201">
        <v>44.35</v>
      </c>
      <c r="AH49" s="201">
        <v>0</v>
      </c>
      <c r="AI49" s="201">
        <v>0</v>
      </c>
      <c r="AJ49" s="201">
        <v>0</v>
      </c>
      <c r="AK49" s="201">
        <v>4.3499999999999996</v>
      </c>
      <c r="AL49" s="201">
        <v>0</v>
      </c>
      <c r="AM49" s="201">
        <v>65.66</v>
      </c>
      <c r="AN49" s="201">
        <v>0</v>
      </c>
      <c r="AO49" s="201">
        <v>0</v>
      </c>
      <c r="AP49" s="201">
        <v>0</v>
      </c>
      <c r="AQ49" s="201">
        <v>0</v>
      </c>
      <c r="AR49" s="201">
        <v>5.18</v>
      </c>
      <c r="AS49" s="201">
        <v>0</v>
      </c>
      <c r="AT49" s="201">
        <v>0</v>
      </c>
      <c r="AU49" s="201">
        <v>8.74</v>
      </c>
      <c r="AV49" s="201">
        <v>0.33</v>
      </c>
      <c r="AW49" s="201">
        <v>0.21</v>
      </c>
      <c r="AX49" s="201">
        <v>0.27</v>
      </c>
      <c r="AY49" s="201">
        <v>1.52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8.08</v>
      </c>
      <c r="H50" s="201">
        <v>0</v>
      </c>
      <c r="I50" s="201">
        <v>0</v>
      </c>
      <c r="J50" s="201">
        <v>8.23</v>
      </c>
      <c r="K50" s="201">
        <v>2.89</v>
      </c>
      <c r="L50" s="201">
        <v>6.16</v>
      </c>
      <c r="M50" s="201">
        <v>0.1</v>
      </c>
      <c r="N50" s="201">
        <v>0.12</v>
      </c>
      <c r="O50" s="201">
        <v>0.4</v>
      </c>
      <c r="P50" s="201">
        <v>0.19</v>
      </c>
      <c r="Q50" s="201">
        <v>0.42</v>
      </c>
      <c r="R50" s="201">
        <v>1.32</v>
      </c>
      <c r="S50" s="201">
        <v>0.65</v>
      </c>
      <c r="T50" s="201">
        <v>0.8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3.96</v>
      </c>
      <c r="AD50" s="201">
        <v>0</v>
      </c>
      <c r="AE50" s="201">
        <v>0</v>
      </c>
      <c r="AF50" s="201">
        <v>0</v>
      </c>
      <c r="AG50" s="201">
        <v>44.35</v>
      </c>
      <c r="AH50" s="201">
        <v>0</v>
      </c>
      <c r="AI50" s="201">
        <v>0</v>
      </c>
      <c r="AJ50" s="201">
        <v>0</v>
      </c>
      <c r="AK50" s="201">
        <v>4.3499999999999996</v>
      </c>
      <c r="AL50" s="201">
        <v>0</v>
      </c>
      <c r="AM50" s="201">
        <v>65.66</v>
      </c>
      <c r="AN50" s="201">
        <v>0</v>
      </c>
      <c r="AO50" s="201">
        <v>0</v>
      </c>
      <c r="AP50" s="201">
        <v>0</v>
      </c>
      <c r="AQ50" s="201">
        <v>0</v>
      </c>
      <c r="AR50" s="201">
        <v>5.18</v>
      </c>
      <c r="AS50" s="201">
        <v>0</v>
      </c>
      <c r="AT50" s="201">
        <v>0</v>
      </c>
      <c r="AU50" s="201">
        <v>8.74</v>
      </c>
      <c r="AV50" s="201">
        <v>0.33</v>
      </c>
      <c r="AW50" s="201">
        <v>0.21</v>
      </c>
      <c r="AX50" s="201">
        <v>0.27</v>
      </c>
      <c r="AY50" s="201">
        <v>1.52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8.0399999999999991</v>
      </c>
      <c r="H51" s="201">
        <v>0</v>
      </c>
      <c r="I51" s="201">
        <v>0</v>
      </c>
      <c r="J51" s="201">
        <v>8.23</v>
      </c>
      <c r="K51" s="201">
        <v>2.89</v>
      </c>
      <c r="L51" s="201">
        <v>6.16</v>
      </c>
      <c r="M51" s="201">
        <v>0.1</v>
      </c>
      <c r="N51" s="201">
        <v>0.12</v>
      </c>
      <c r="O51" s="201">
        <v>0.4</v>
      </c>
      <c r="P51" s="201">
        <v>0.19</v>
      </c>
      <c r="Q51" s="201">
        <v>0.42</v>
      </c>
      <c r="R51" s="201">
        <v>1.32</v>
      </c>
      <c r="S51" s="201">
        <v>0.65</v>
      </c>
      <c r="T51" s="201">
        <v>0.8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3.96</v>
      </c>
      <c r="AD51" s="201">
        <v>0</v>
      </c>
      <c r="AE51" s="201">
        <v>0</v>
      </c>
      <c r="AF51" s="201">
        <v>0</v>
      </c>
      <c r="AG51" s="201">
        <v>44.35</v>
      </c>
      <c r="AH51" s="201">
        <v>0</v>
      </c>
      <c r="AI51" s="201">
        <v>0</v>
      </c>
      <c r="AJ51" s="201">
        <v>0</v>
      </c>
      <c r="AK51" s="201">
        <v>4.3499999999999996</v>
      </c>
      <c r="AL51" s="201">
        <v>0</v>
      </c>
      <c r="AM51" s="201">
        <v>65.66</v>
      </c>
      <c r="AN51" s="201">
        <v>0</v>
      </c>
      <c r="AO51" s="201">
        <v>0</v>
      </c>
      <c r="AP51" s="201">
        <v>0</v>
      </c>
      <c r="AQ51" s="201">
        <v>0</v>
      </c>
      <c r="AR51" s="201">
        <v>5.1100000000000003</v>
      </c>
      <c r="AS51" s="201">
        <v>0</v>
      </c>
      <c r="AT51" s="201">
        <v>0</v>
      </c>
      <c r="AU51" s="201">
        <v>8.74</v>
      </c>
      <c r="AV51" s="201">
        <v>0.33</v>
      </c>
      <c r="AW51" s="201">
        <v>0.21</v>
      </c>
      <c r="AX51" s="201">
        <v>0.27</v>
      </c>
      <c r="AY51" s="201">
        <v>1.52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8.0399999999999991</v>
      </c>
      <c r="H52" s="201">
        <v>0</v>
      </c>
      <c r="I52" s="201">
        <v>0</v>
      </c>
      <c r="J52" s="201">
        <v>8.23</v>
      </c>
      <c r="K52" s="201">
        <v>2.89</v>
      </c>
      <c r="L52" s="201">
        <v>6.16</v>
      </c>
      <c r="M52" s="201">
        <v>0.1</v>
      </c>
      <c r="N52" s="201">
        <v>0.12</v>
      </c>
      <c r="O52" s="201">
        <v>0.4</v>
      </c>
      <c r="P52" s="201">
        <v>0.19</v>
      </c>
      <c r="Q52" s="201">
        <v>0.42</v>
      </c>
      <c r="R52" s="201">
        <v>1.32</v>
      </c>
      <c r="S52" s="201">
        <v>0.65</v>
      </c>
      <c r="T52" s="201">
        <v>0.8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3.96</v>
      </c>
      <c r="AD52" s="201">
        <v>0</v>
      </c>
      <c r="AE52" s="201">
        <v>0</v>
      </c>
      <c r="AF52" s="201">
        <v>0</v>
      </c>
      <c r="AG52" s="201">
        <v>44.35</v>
      </c>
      <c r="AH52" s="201">
        <v>0</v>
      </c>
      <c r="AI52" s="201">
        <v>0</v>
      </c>
      <c r="AJ52" s="201">
        <v>0</v>
      </c>
      <c r="AK52" s="201">
        <v>4.3499999999999996</v>
      </c>
      <c r="AL52" s="201">
        <v>0</v>
      </c>
      <c r="AM52" s="201">
        <v>65.66</v>
      </c>
      <c r="AN52" s="201">
        <v>0</v>
      </c>
      <c r="AO52" s="201">
        <v>0</v>
      </c>
      <c r="AP52" s="201">
        <v>0</v>
      </c>
      <c r="AQ52" s="201">
        <v>0</v>
      </c>
      <c r="AR52" s="201">
        <v>5.1100000000000003</v>
      </c>
      <c r="AS52" s="201">
        <v>0</v>
      </c>
      <c r="AT52" s="201">
        <v>0</v>
      </c>
      <c r="AU52" s="201">
        <v>8.74</v>
      </c>
      <c r="AV52" s="201">
        <v>0.33</v>
      </c>
      <c r="AW52" s="201">
        <v>0.21</v>
      </c>
      <c r="AX52" s="201">
        <v>0.27</v>
      </c>
      <c r="AY52" s="201">
        <v>1.52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8.0399999999999991</v>
      </c>
      <c r="H53" s="201">
        <v>0</v>
      </c>
      <c r="I53" s="201">
        <v>0</v>
      </c>
      <c r="J53" s="201">
        <v>8.23</v>
      </c>
      <c r="K53" s="201">
        <v>2.89</v>
      </c>
      <c r="L53" s="201">
        <v>6.16</v>
      </c>
      <c r="M53" s="201">
        <v>0.1</v>
      </c>
      <c r="N53" s="201">
        <v>0.12</v>
      </c>
      <c r="O53" s="201">
        <v>0.4</v>
      </c>
      <c r="P53" s="201">
        <v>0.19</v>
      </c>
      <c r="Q53" s="201">
        <v>0.42</v>
      </c>
      <c r="R53" s="201">
        <v>1.32</v>
      </c>
      <c r="S53" s="201">
        <v>0.65</v>
      </c>
      <c r="T53" s="201">
        <v>0.8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3.96</v>
      </c>
      <c r="AD53" s="201">
        <v>0</v>
      </c>
      <c r="AE53" s="201">
        <v>0</v>
      </c>
      <c r="AF53" s="201">
        <v>0</v>
      </c>
      <c r="AG53" s="201">
        <v>44.35</v>
      </c>
      <c r="AH53" s="201">
        <v>0</v>
      </c>
      <c r="AI53" s="201">
        <v>0</v>
      </c>
      <c r="AJ53" s="201">
        <v>0</v>
      </c>
      <c r="AK53" s="201">
        <v>4.3499999999999996</v>
      </c>
      <c r="AL53" s="201">
        <v>0</v>
      </c>
      <c r="AM53" s="201">
        <v>65.66</v>
      </c>
      <c r="AN53" s="201">
        <v>0</v>
      </c>
      <c r="AO53" s="201">
        <v>0</v>
      </c>
      <c r="AP53" s="201">
        <v>0</v>
      </c>
      <c r="AQ53" s="201">
        <v>0</v>
      </c>
      <c r="AR53" s="201">
        <v>5.1100000000000003</v>
      </c>
      <c r="AS53" s="201">
        <v>0</v>
      </c>
      <c r="AT53" s="201">
        <v>0</v>
      </c>
      <c r="AU53" s="201">
        <v>8.74</v>
      </c>
      <c r="AV53" s="201">
        <v>0.33</v>
      </c>
      <c r="AW53" s="201">
        <v>0.21</v>
      </c>
      <c r="AX53" s="201">
        <v>0.27</v>
      </c>
      <c r="AY53" s="201">
        <v>1.52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8.0399999999999991</v>
      </c>
      <c r="H54" s="201">
        <v>0</v>
      </c>
      <c r="I54" s="201">
        <v>0</v>
      </c>
      <c r="J54" s="201">
        <v>8.3699999999999992</v>
      </c>
      <c r="K54" s="201">
        <v>2.89</v>
      </c>
      <c r="L54" s="201">
        <v>6.16</v>
      </c>
      <c r="M54" s="201">
        <v>0.1</v>
      </c>
      <c r="N54" s="201">
        <v>0.12</v>
      </c>
      <c r="O54" s="201">
        <v>0.4</v>
      </c>
      <c r="P54" s="201">
        <v>0.19</v>
      </c>
      <c r="Q54" s="201">
        <v>0.42</v>
      </c>
      <c r="R54" s="201">
        <v>1.32</v>
      </c>
      <c r="S54" s="201">
        <v>0.65</v>
      </c>
      <c r="T54" s="201">
        <v>0.8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3.96</v>
      </c>
      <c r="AD54" s="201">
        <v>0</v>
      </c>
      <c r="AE54" s="201">
        <v>0</v>
      </c>
      <c r="AF54" s="201">
        <v>0</v>
      </c>
      <c r="AG54" s="201">
        <v>44.35</v>
      </c>
      <c r="AH54" s="201">
        <v>0</v>
      </c>
      <c r="AI54" s="201">
        <v>0</v>
      </c>
      <c r="AJ54" s="201">
        <v>0</v>
      </c>
      <c r="AK54" s="201">
        <v>4.3499999999999996</v>
      </c>
      <c r="AL54" s="201">
        <v>0</v>
      </c>
      <c r="AM54" s="201">
        <v>65.66</v>
      </c>
      <c r="AN54" s="201">
        <v>0</v>
      </c>
      <c r="AO54" s="201">
        <v>0</v>
      </c>
      <c r="AP54" s="201">
        <v>0</v>
      </c>
      <c r="AQ54" s="201">
        <v>0</v>
      </c>
      <c r="AR54" s="201">
        <v>5.1100000000000003</v>
      </c>
      <c r="AS54" s="201">
        <v>0</v>
      </c>
      <c r="AT54" s="201">
        <v>0</v>
      </c>
      <c r="AU54" s="201">
        <v>8.74</v>
      </c>
      <c r="AV54" s="201">
        <v>0.33</v>
      </c>
      <c r="AW54" s="201">
        <v>0.21</v>
      </c>
      <c r="AX54" s="201">
        <v>0.27</v>
      </c>
      <c r="AY54" s="201">
        <v>1.52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8.0399999999999991</v>
      </c>
      <c r="H55" s="201">
        <v>0</v>
      </c>
      <c r="I55" s="201">
        <v>0</v>
      </c>
      <c r="J55" s="201">
        <v>8.3699999999999992</v>
      </c>
      <c r="K55" s="201">
        <v>2.89</v>
      </c>
      <c r="L55" s="201">
        <v>6.16</v>
      </c>
      <c r="M55" s="201">
        <v>0.1</v>
      </c>
      <c r="N55" s="201">
        <v>0.12</v>
      </c>
      <c r="O55" s="201">
        <v>0.4</v>
      </c>
      <c r="P55" s="201">
        <v>0.19</v>
      </c>
      <c r="Q55" s="201">
        <v>0.42</v>
      </c>
      <c r="R55" s="201">
        <v>1.32</v>
      </c>
      <c r="S55" s="201">
        <v>0.65</v>
      </c>
      <c r="T55" s="201">
        <v>0.8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3.96</v>
      </c>
      <c r="AD55" s="201">
        <v>0</v>
      </c>
      <c r="AE55" s="201">
        <v>0</v>
      </c>
      <c r="AF55" s="201">
        <v>0</v>
      </c>
      <c r="AG55" s="201">
        <v>47.09</v>
      </c>
      <c r="AH55" s="201">
        <v>0</v>
      </c>
      <c r="AI55" s="201">
        <v>0</v>
      </c>
      <c r="AJ55" s="201">
        <v>0</v>
      </c>
      <c r="AK55" s="201">
        <v>4.3499999999999996</v>
      </c>
      <c r="AL55" s="201">
        <v>0</v>
      </c>
      <c r="AM55" s="201">
        <v>65.66</v>
      </c>
      <c r="AN55" s="201">
        <v>0</v>
      </c>
      <c r="AO55" s="201">
        <v>0</v>
      </c>
      <c r="AP55" s="201">
        <v>0</v>
      </c>
      <c r="AQ55" s="201">
        <v>0</v>
      </c>
      <c r="AR55" s="201">
        <v>5.1100000000000003</v>
      </c>
      <c r="AS55" s="201">
        <v>0</v>
      </c>
      <c r="AT55" s="201">
        <v>0</v>
      </c>
      <c r="AU55" s="201">
        <v>8.74</v>
      </c>
      <c r="AV55" s="201">
        <v>0.33</v>
      </c>
      <c r="AW55" s="201">
        <v>0.21</v>
      </c>
      <c r="AX55" s="201">
        <v>0.27</v>
      </c>
      <c r="AY55" s="201">
        <v>1.52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8.0399999999999991</v>
      </c>
      <c r="H56" s="201">
        <v>0</v>
      </c>
      <c r="I56" s="201">
        <v>0</v>
      </c>
      <c r="J56" s="201">
        <v>8.3699999999999992</v>
      </c>
      <c r="K56" s="201">
        <v>2.89</v>
      </c>
      <c r="L56" s="201">
        <v>6.16</v>
      </c>
      <c r="M56" s="201">
        <v>0.1</v>
      </c>
      <c r="N56" s="201">
        <v>0.12</v>
      </c>
      <c r="O56" s="201">
        <v>0.4</v>
      </c>
      <c r="P56" s="201">
        <v>0.19</v>
      </c>
      <c r="Q56" s="201">
        <v>0.42</v>
      </c>
      <c r="R56" s="201">
        <v>1.32</v>
      </c>
      <c r="S56" s="201">
        <v>0.65</v>
      </c>
      <c r="T56" s="201">
        <v>0.8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3.96</v>
      </c>
      <c r="AD56" s="201">
        <v>0</v>
      </c>
      <c r="AE56" s="201">
        <v>0</v>
      </c>
      <c r="AF56" s="201">
        <v>0</v>
      </c>
      <c r="AG56" s="201">
        <v>47.09</v>
      </c>
      <c r="AH56" s="201">
        <v>0</v>
      </c>
      <c r="AI56" s="201">
        <v>0</v>
      </c>
      <c r="AJ56" s="201">
        <v>0</v>
      </c>
      <c r="AK56" s="201">
        <v>4.3499999999999996</v>
      </c>
      <c r="AL56" s="201">
        <v>0</v>
      </c>
      <c r="AM56" s="201">
        <v>65.66</v>
      </c>
      <c r="AN56" s="201">
        <v>0</v>
      </c>
      <c r="AO56" s="201">
        <v>0</v>
      </c>
      <c r="AP56" s="201">
        <v>0</v>
      </c>
      <c r="AQ56" s="201">
        <v>0</v>
      </c>
      <c r="AR56" s="201">
        <v>5.1100000000000003</v>
      </c>
      <c r="AS56" s="201">
        <v>0</v>
      </c>
      <c r="AT56" s="201">
        <v>0</v>
      </c>
      <c r="AU56" s="201">
        <v>8.74</v>
      </c>
      <c r="AV56" s="201">
        <v>0.33</v>
      </c>
      <c r="AW56" s="201">
        <v>0.21</v>
      </c>
      <c r="AX56" s="201">
        <v>0.27</v>
      </c>
      <c r="AY56" s="201">
        <v>1.52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8.0399999999999991</v>
      </c>
      <c r="H57" s="201">
        <v>0</v>
      </c>
      <c r="I57" s="201">
        <v>0</v>
      </c>
      <c r="J57" s="201">
        <v>8.3699999999999992</v>
      </c>
      <c r="K57" s="201">
        <v>2.89</v>
      </c>
      <c r="L57" s="201">
        <v>6.16</v>
      </c>
      <c r="M57" s="201">
        <v>0.11</v>
      </c>
      <c r="N57" s="201">
        <v>0.12</v>
      </c>
      <c r="O57" s="201">
        <v>0.4</v>
      </c>
      <c r="P57" s="201">
        <v>0.19</v>
      </c>
      <c r="Q57" s="201">
        <v>0.42</v>
      </c>
      <c r="R57" s="201">
        <v>1.32</v>
      </c>
      <c r="S57" s="201">
        <v>0.65</v>
      </c>
      <c r="T57" s="201">
        <v>0.8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3.96</v>
      </c>
      <c r="AD57" s="201">
        <v>0</v>
      </c>
      <c r="AE57" s="201">
        <v>0</v>
      </c>
      <c r="AF57" s="201">
        <v>0</v>
      </c>
      <c r="AG57" s="201">
        <v>47.09</v>
      </c>
      <c r="AH57" s="201">
        <v>0</v>
      </c>
      <c r="AI57" s="201">
        <v>0</v>
      </c>
      <c r="AJ57" s="201">
        <v>0</v>
      </c>
      <c r="AK57" s="201">
        <v>4.3499999999999996</v>
      </c>
      <c r="AL57" s="201">
        <v>0</v>
      </c>
      <c r="AM57" s="201">
        <v>65.66</v>
      </c>
      <c r="AN57" s="201">
        <v>0</v>
      </c>
      <c r="AO57" s="201">
        <v>0</v>
      </c>
      <c r="AP57" s="201">
        <v>0</v>
      </c>
      <c r="AQ57" s="201">
        <v>0</v>
      </c>
      <c r="AR57" s="201">
        <v>5.1100000000000003</v>
      </c>
      <c r="AS57" s="201">
        <v>0</v>
      </c>
      <c r="AT57" s="201">
        <v>0</v>
      </c>
      <c r="AU57" s="201">
        <v>8.74</v>
      </c>
      <c r="AV57" s="201">
        <v>0.33</v>
      </c>
      <c r="AW57" s="201">
        <v>0.21</v>
      </c>
      <c r="AX57" s="201">
        <v>0.27</v>
      </c>
      <c r="AY57" s="201">
        <v>1.52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8.0399999999999991</v>
      </c>
      <c r="H58" s="201">
        <v>0</v>
      </c>
      <c r="I58" s="201">
        <v>0</v>
      </c>
      <c r="J58" s="201">
        <v>8.3699999999999992</v>
      </c>
      <c r="K58" s="201">
        <v>2.89</v>
      </c>
      <c r="L58" s="201">
        <v>6.16</v>
      </c>
      <c r="M58" s="201">
        <v>0.11</v>
      </c>
      <c r="N58" s="201">
        <v>0.12</v>
      </c>
      <c r="O58" s="201">
        <v>0.4</v>
      </c>
      <c r="P58" s="201">
        <v>0.19</v>
      </c>
      <c r="Q58" s="201">
        <v>0.42</v>
      </c>
      <c r="R58" s="201">
        <v>1.32</v>
      </c>
      <c r="S58" s="201">
        <v>0.65</v>
      </c>
      <c r="T58" s="201">
        <v>0.8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3.96</v>
      </c>
      <c r="AD58" s="201">
        <v>0</v>
      </c>
      <c r="AE58" s="201">
        <v>0</v>
      </c>
      <c r="AF58" s="201">
        <v>0</v>
      </c>
      <c r="AG58" s="201">
        <v>47.09</v>
      </c>
      <c r="AH58" s="201">
        <v>0</v>
      </c>
      <c r="AI58" s="201">
        <v>0</v>
      </c>
      <c r="AJ58" s="201">
        <v>0</v>
      </c>
      <c r="AK58" s="201">
        <v>4.3499999999999996</v>
      </c>
      <c r="AL58" s="201">
        <v>0</v>
      </c>
      <c r="AM58" s="201">
        <v>65.66</v>
      </c>
      <c r="AN58" s="201">
        <v>0</v>
      </c>
      <c r="AO58" s="201">
        <v>0</v>
      </c>
      <c r="AP58" s="201">
        <v>0</v>
      </c>
      <c r="AQ58" s="201">
        <v>0</v>
      </c>
      <c r="AR58" s="201">
        <v>5.1100000000000003</v>
      </c>
      <c r="AS58" s="201">
        <v>0</v>
      </c>
      <c r="AT58" s="201">
        <v>0</v>
      </c>
      <c r="AU58" s="201">
        <v>8.74</v>
      </c>
      <c r="AV58" s="201">
        <v>0.33</v>
      </c>
      <c r="AW58" s="201">
        <v>0.21</v>
      </c>
      <c r="AX58" s="201">
        <v>0.27</v>
      </c>
      <c r="AY58" s="201">
        <v>1.52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8.0399999999999991</v>
      </c>
      <c r="H59" s="201">
        <v>0</v>
      </c>
      <c r="I59" s="201">
        <v>0</v>
      </c>
      <c r="J59" s="201">
        <v>8.3699999999999992</v>
      </c>
      <c r="K59" s="201">
        <v>2.89</v>
      </c>
      <c r="L59" s="201">
        <v>6.16</v>
      </c>
      <c r="M59" s="201">
        <v>0.11</v>
      </c>
      <c r="N59" s="201">
        <v>0.12</v>
      </c>
      <c r="O59" s="201">
        <v>0.4</v>
      </c>
      <c r="P59" s="201">
        <v>0.19</v>
      </c>
      <c r="Q59" s="201">
        <v>0.42</v>
      </c>
      <c r="R59" s="201">
        <v>1.32</v>
      </c>
      <c r="S59" s="201">
        <v>0.65</v>
      </c>
      <c r="T59" s="201">
        <v>0.8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3.96</v>
      </c>
      <c r="AD59" s="201">
        <v>0</v>
      </c>
      <c r="AE59" s="201">
        <v>0</v>
      </c>
      <c r="AF59" s="201">
        <v>0</v>
      </c>
      <c r="AG59" s="201">
        <v>47.09</v>
      </c>
      <c r="AH59" s="201">
        <v>0</v>
      </c>
      <c r="AI59" s="201">
        <v>0</v>
      </c>
      <c r="AJ59" s="201">
        <v>0</v>
      </c>
      <c r="AK59" s="201">
        <v>4.3499999999999996</v>
      </c>
      <c r="AL59" s="201">
        <v>0</v>
      </c>
      <c r="AM59" s="201">
        <v>65.66</v>
      </c>
      <c r="AN59" s="201">
        <v>0</v>
      </c>
      <c r="AO59" s="201">
        <v>0</v>
      </c>
      <c r="AP59" s="201">
        <v>0</v>
      </c>
      <c r="AQ59" s="201">
        <v>0</v>
      </c>
      <c r="AR59" s="201">
        <v>5.1100000000000003</v>
      </c>
      <c r="AS59" s="201">
        <v>0</v>
      </c>
      <c r="AT59" s="201">
        <v>0</v>
      </c>
      <c r="AU59" s="201">
        <v>8.74</v>
      </c>
      <c r="AV59" s="201">
        <v>0.33</v>
      </c>
      <c r="AW59" s="201">
        <v>0.21</v>
      </c>
      <c r="AX59" s="201">
        <v>0.27</v>
      </c>
      <c r="AY59" s="201">
        <v>1.52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8.0399999999999991</v>
      </c>
      <c r="H60" s="201">
        <v>0</v>
      </c>
      <c r="I60" s="201">
        <v>0</v>
      </c>
      <c r="J60" s="201">
        <v>8.3699999999999992</v>
      </c>
      <c r="K60" s="201">
        <v>2.89</v>
      </c>
      <c r="L60" s="201">
        <v>6.16</v>
      </c>
      <c r="M60" s="201">
        <v>0.11</v>
      </c>
      <c r="N60" s="201">
        <v>0.12</v>
      </c>
      <c r="O60" s="201">
        <v>0.4</v>
      </c>
      <c r="P60" s="201">
        <v>0.19</v>
      </c>
      <c r="Q60" s="201">
        <v>0.42</v>
      </c>
      <c r="R60" s="201">
        <v>1.32</v>
      </c>
      <c r="S60" s="201">
        <v>0.65</v>
      </c>
      <c r="T60" s="201">
        <v>0.8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3.96</v>
      </c>
      <c r="AD60" s="201">
        <v>0</v>
      </c>
      <c r="AE60" s="201">
        <v>0</v>
      </c>
      <c r="AF60" s="201">
        <v>0</v>
      </c>
      <c r="AG60" s="201">
        <v>47.09</v>
      </c>
      <c r="AH60" s="201">
        <v>0</v>
      </c>
      <c r="AI60" s="201">
        <v>0</v>
      </c>
      <c r="AJ60" s="201">
        <v>0</v>
      </c>
      <c r="AK60" s="201">
        <v>4.3499999999999996</v>
      </c>
      <c r="AL60" s="201">
        <v>0</v>
      </c>
      <c r="AM60" s="201">
        <v>65.66</v>
      </c>
      <c r="AN60" s="201">
        <v>0</v>
      </c>
      <c r="AO60" s="201">
        <v>0</v>
      </c>
      <c r="AP60" s="201">
        <v>0</v>
      </c>
      <c r="AQ60" s="201">
        <v>0</v>
      </c>
      <c r="AR60" s="201">
        <v>5.1100000000000003</v>
      </c>
      <c r="AS60" s="201">
        <v>0</v>
      </c>
      <c r="AT60" s="201">
        <v>0</v>
      </c>
      <c r="AU60" s="201">
        <v>8.74</v>
      </c>
      <c r="AV60" s="201">
        <v>0.33</v>
      </c>
      <c r="AW60" s="201">
        <v>0.21</v>
      </c>
      <c r="AX60" s="201">
        <v>0.27</v>
      </c>
      <c r="AY60" s="201">
        <v>1.52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8.0399999999999991</v>
      </c>
      <c r="H61" s="201">
        <v>0</v>
      </c>
      <c r="I61" s="201">
        <v>0</v>
      </c>
      <c r="J61" s="201">
        <v>8.3699999999999992</v>
      </c>
      <c r="K61" s="201">
        <v>2.89</v>
      </c>
      <c r="L61" s="201">
        <v>6.16</v>
      </c>
      <c r="M61" s="201">
        <v>0.11</v>
      </c>
      <c r="N61" s="201">
        <v>0.12</v>
      </c>
      <c r="O61" s="201">
        <v>0.4</v>
      </c>
      <c r="P61" s="201">
        <v>0.19</v>
      </c>
      <c r="Q61" s="201">
        <v>0.42</v>
      </c>
      <c r="R61" s="201">
        <v>1.32</v>
      </c>
      <c r="S61" s="201">
        <v>0.65</v>
      </c>
      <c r="T61" s="201">
        <v>0.8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3.96</v>
      </c>
      <c r="AD61" s="201">
        <v>0</v>
      </c>
      <c r="AE61" s="201">
        <v>0</v>
      </c>
      <c r="AF61" s="201">
        <v>0</v>
      </c>
      <c r="AG61" s="201">
        <v>45.09</v>
      </c>
      <c r="AH61" s="201">
        <v>0</v>
      </c>
      <c r="AI61" s="201">
        <v>0</v>
      </c>
      <c r="AJ61" s="201">
        <v>0</v>
      </c>
      <c r="AK61" s="201">
        <v>4.3499999999999996</v>
      </c>
      <c r="AL61" s="201">
        <v>0</v>
      </c>
      <c r="AM61" s="201">
        <v>65.66</v>
      </c>
      <c r="AN61" s="201">
        <v>0</v>
      </c>
      <c r="AO61" s="201">
        <v>0</v>
      </c>
      <c r="AP61" s="201">
        <v>0</v>
      </c>
      <c r="AQ61" s="201">
        <v>0</v>
      </c>
      <c r="AR61" s="201">
        <v>5.1100000000000003</v>
      </c>
      <c r="AS61" s="201">
        <v>0</v>
      </c>
      <c r="AT61" s="201">
        <v>0</v>
      </c>
      <c r="AU61" s="201">
        <v>8.74</v>
      </c>
      <c r="AV61" s="201">
        <v>0.33</v>
      </c>
      <c r="AW61" s="201">
        <v>0.21</v>
      </c>
      <c r="AX61" s="201">
        <v>0.27</v>
      </c>
      <c r="AY61" s="201">
        <v>1.52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8.0399999999999991</v>
      </c>
      <c r="H62" s="201">
        <v>0</v>
      </c>
      <c r="I62" s="201">
        <v>0</v>
      </c>
      <c r="J62" s="201">
        <v>8.3699999999999992</v>
      </c>
      <c r="K62" s="201">
        <v>2.89</v>
      </c>
      <c r="L62" s="201">
        <v>6.16</v>
      </c>
      <c r="M62" s="201">
        <v>0.11</v>
      </c>
      <c r="N62" s="201">
        <v>0.12</v>
      </c>
      <c r="O62" s="201">
        <v>0.4</v>
      </c>
      <c r="P62" s="201">
        <v>0.19</v>
      </c>
      <c r="Q62" s="201">
        <v>0.42</v>
      </c>
      <c r="R62" s="201">
        <v>1.32</v>
      </c>
      <c r="S62" s="201">
        <v>0.65</v>
      </c>
      <c r="T62" s="201">
        <v>0.8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3.96</v>
      </c>
      <c r="AD62" s="201">
        <v>0</v>
      </c>
      <c r="AE62" s="201">
        <v>0</v>
      </c>
      <c r="AF62" s="201">
        <v>0</v>
      </c>
      <c r="AG62" s="201">
        <v>45.09</v>
      </c>
      <c r="AH62" s="201">
        <v>0</v>
      </c>
      <c r="AI62" s="201">
        <v>0</v>
      </c>
      <c r="AJ62" s="201">
        <v>0</v>
      </c>
      <c r="AK62" s="201">
        <v>4.3499999999999996</v>
      </c>
      <c r="AL62" s="201">
        <v>0</v>
      </c>
      <c r="AM62" s="201">
        <v>65.66</v>
      </c>
      <c r="AN62" s="201">
        <v>0</v>
      </c>
      <c r="AO62" s="201">
        <v>0</v>
      </c>
      <c r="AP62" s="201">
        <v>0</v>
      </c>
      <c r="AQ62" s="201">
        <v>0</v>
      </c>
      <c r="AR62" s="201">
        <v>5.1100000000000003</v>
      </c>
      <c r="AS62" s="201">
        <v>0</v>
      </c>
      <c r="AT62" s="201">
        <v>0</v>
      </c>
      <c r="AU62" s="201">
        <v>8.74</v>
      </c>
      <c r="AV62" s="201">
        <v>0.33</v>
      </c>
      <c r="AW62" s="201">
        <v>0.21</v>
      </c>
      <c r="AX62" s="201">
        <v>0.27</v>
      </c>
      <c r="AY62" s="201">
        <v>1.52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8.0399999999999991</v>
      </c>
      <c r="H63" s="201">
        <v>0</v>
      </c>
      <c r="I63" s="201">
        <v>0</v>
      </c>
      <c r="J63" s="201">
        <v>8.3699999999999992</v>
      </c>
      <c r="K63" s="201">
        <v>2.89</v>
      </c>
      <c r="L63" s="201">
        <v>6.16</v>
      </c>
      <c r="M63" s="201">
        <v>0.11</v>
      </c>
      <c r="N63" s="201">
        <v>0.12</v>
      </c>
      <c r="O63" s="201">
        <v>0.4</v>
      </c>
      <c r="P63" s="201">
        <v>0.19</v>
      </c>
      <c r="Q63" s="201">
        <v>0.42</v>
      </c>
      <c r="R63" s="201">
        <v>1.32</v>
      </c>
      <c r="S63" s="201">
        <v>0.65</v>
      </c>
      <c r="T63" s="201">
        <v>0.8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3.96</v>
      </c>
      <c r="AD63" s="201">
        <v>0</v>
      </c>
      <c r="AE63" s="201">
        <v>0</v>
      </c>
      <c r="AF63" s="201">
        <v>0</v>
      </c>
      <c r="AG63" s="201">
        <v>45.09</v>
      </c>
      <c r="AH63" s="201">
        <v>0</v>
      </c>
      <c r="AI63" s="201">
        <v>0</v>
      </c>
      <c r="AJ63" s="201">
        <v>0</v>
      </c>
      <c r="AK63" s="201">
        <v>4.3499999999999996</v>
      </c>
      <c r="AL63" s="201">
        <v>0</v>
      </c>
      <c r="AM63" s="201">
        <v>65.66</v>
      </c>
      <c r="AN63" s="201">
        <v>0</v>
      </c>
      <c r="AO63" s="201">
        <v>0</v>
      </c>
      <c r="AP63" s="201">
        <v>0</v>
      </c>
      <c r="AQ63" s="201">
        <v>0</v>
      </c>
      <c r="AR63" s="201">
        <v>5.1100000000000003</v>
      </c>
      <c r="AS63" s="201">
        <v>0</v>
      </c>
      <c r="AT63" s="201">
        <v>0</v>
      </c>
      <c r="AU63" s="201">
        <v>8.74</v>
      </c>
      <c r="AV63" s="201">
        <v>0.33</v>
      </c>
      <c r="AW63" s="201">
        <v>0.21</v>
      </c>
      <c r="AX63" s="201">
        <v>0.27</v>
      </c>
      <c r="AY63" s="201">
        <v>1.52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8.0399999999999991</v>
      </c>
      <c r="H64" s="201">
        <v>0</v>
      </c>
      <c r="I64" s="201">
        <v>0</v>
      </c>
      <c r="J64" s="201">
        <v>8.3699999999999992</v>
      </c>
      <c r="K64" s="201">
        <v>2.89</v>
      </c>
      <c r="L64" s="201">
        <v>6.16</v>
      </c>
      <c r="M64" s="201">
        <v>0.11</v>
      </c>
      <c r="N64" s="201">
        <v>0.12</v>
      </c>
      <c r="O64" s="201">
        <v>0.4</v>
      </c>
      <c r="P64" s="201">
        <v>0.19</v>
      </c>
      <c r="Q64" s="201">
        <v>0.42</v>
      </c>
      <c r="R64" s="201">
        <v>1.32</v>
      </c>
      <c r="S64" s="201">
        <v>0.65</v>
      </c>
      <c r="T64" s="201">
        <v>0.8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3.96</v>
      </c>
      <c r="AD64" s="201">
        <v>0</v>
      </c>
      <c r="AE64" s="201">
        <v>0</v>
      </c>
      <c r="AF64" s="201">
        <v>0</v>
      </c>
      <c r="AG64" s="201">
        <v>45.09</v>
      </c>
      <c r="AH64" s="201">
        <v>0</v>
      </c>
      <c r="AI64" s="201">
        <v>0</v>
      </c>
      <c r="AJ64" s="201">
        <v>0</v>
      </c>
      <c r="AK64" s="201">
        <v>4.3499999999999996</v>
      </c>
      <c r="AL64" s="201">
        <v>0</v>
      </c>
      <c r="AM64" s="201">
        <v>65.66</v>
      </c>
      <c r="AN64" s="201">
        <v>0</v>
      </c>
      <c r="AO64" s="201">
        <v>0</v>
      </c>
      <c r="AP64" s="201">
        <v>0</v>
      </c>
      <c r="AQ64" s="201">
        <v>0</v>
      </c>
      <c r="AR64" s="201">
        <v>5.1100000000000003</v>
      </c>
      <c r="AS64" s="201">
        <v>0</v>
      </c>
      <c r="AT64" s="201">
        <v>0</v>
      </c>
      <c r="AU64" s="201">
        <v>8.74</v>
      </c>
      <c r="AV64" s="201">
        <v>0.33</v>
      </c>
      <c r="AW64" s="201">
        <v>0.21</v>
      </c>
      <c r="AX64" s="201">
        <v>0.27</v>
      </c>
      <c r="AY64" s="201">
        <v>1.52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8.0399999999999991</v>
      </c>
      <c r="H65" s="201">
        <v>0</v>
      </c>
      <c r="I65" s="201">
        <v>0</v>
      </c>
      <c r="J65" s="201">
        <v>8.3699999999999992</v>
      </c>
      <c r="K65" s="201">
        <v>2.89</v>
      </c>
      <c r="L65" s="201">
        <v>6.16</v>
      </c>
      <c r="M65" s="201">
        <v>0.11</v>
      </c>
      <c r="N65" s="201">
        <v>0.12</v>
      </c>
      <c r="O65" s="201">
        <v>0.4</v>
      </c>
      <c r="P65" s="201">
        <v>0.19</v>
      </c>
      <c r="Q65" s="201">
        <v>0.42</v>
      </c>
      <c r="R65" s="201">
        <v>1.32</v>
      </c>
      <c r="S65" s="201">
        <v>0.65</v>
      </c>
      <c r="T65" s="201">
        <v>1.45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3.96</v>
      </c>
      <c r="AD65" s="201">
        <v>0</v>
      </c>
      <c r="AE65" s="201">
        <v>0</v>
      </c>
      <c r="AF65" s="201">
        <v>0</v>
      </c>
      <c r="AG65" s="201">
        <v>45.09</v>
      </c>
      <c r="AH65" s="201">
        <v>0</v>
      </c>
      <c r="AI65" s="201">
        <v>0</v>
      </c>
      <c r="AJ65" s="201">
        <v>0</v>
      </c>
      <c r="AK65" s="201">
        <v>4.3499999999999996</v>
      </c>
      <c r="AL65" s="201">
        <v>0</v>
      </c>
      <c r="AM65" s="201">
        <v>65.66</v>
      </c>
      <c r="AN65" s="201">
        <v>0</v>
      </c>
      <c r="AO65" s="201">
        <v>0</v>
      </c>
      <c r="AP65" s="201">
        <v>0</v>
      </c>
      <c r="AQ65" s="201">
        <v>0</v>
      </c>
      <c r="AR65" s="201">
        <v>5.1100000000000003</v>
      </c>
      <c r="AS65" s="201">
        <v>0</v>
      </c>
      <c r="AT65" s="201">
        <v>0</v>
      </c>
      <c r="AU65" s="201">
        <v>8.74</v>
      </c>
      <c r="AV65" s="201">
        <v>0.33</v>
      </c>
      <c r="AW65" s="201">
        <v>0.21</v>
      </c>
      <c r="AX65" s="201">
        <v>0.27</v>
      </c>
      <c r="AY65" s="201">
        <v>2.7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8.0399999999999991</v>
      </c>
      <c r="H66" s="201">
        <v>0</v>
      </c>
      <c r="I66" s="201">
        <v>0</v>
      </c>
      <c r="J66" s="201">
        <v>8.3699999999999992</v>
      </c>
      <c r="K66" s="201">
        <v>2.89</v>
      </c>
      <c r="L66" s="201">
        <v>6.16</v>
      </c>
      <c r="M66" s="201">
        <v>0.11</v>
      </c>
      <c r="N66" s="201">
        <v>0.12</v>
      </c>
      <c r="O66" s="201">
        <v>0.4</v>
      </c>
      <c r="P66" s="201">
        <v>0.19</v>
      </c>
      <c r="Q66" s="201">
        <v>0.42</v>
      </c>
      <c r="R66" s="201">
        <v>1.32</v>
      </c>
      <c r="S66" s="201">
        <v>0.65</v>
      </c>
      <c r="T66" s="201">
        <v>1.45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3.96</v>
      </c>
      <c r="AD66" s="201">
        <v>0</v>
      </c>
      <c r="AE66" s="201">
        <v>0</v>
      </c>
      <c r="AF66" s="201">
        <v>0</v>
      </c>
      <c r="AG66" s="201">
        <v>45.09</v>
      </c>
      <c r="AH66" s="201">
        <v>0</v>
      </c>
      <c r="AI66" s="201">
        <v>0</v>
      </c>
      <c r="AJ66" s="201">
        <v>0</v>
      </c>
      <c r="AK66" s="201">
        <v>4.3499999999999996</v>
      </c>
      <c r="AL66" s="201">
        <v>0</v>
      </c>
      <c r="AM66" s="201">
        <v>65.66</v>
      </c>
      <c r="AN66" s="201">
        <v>0</v>
      </c>
      <c r="AO66" s="201">
        <v>0</v>
      </c>
      <c r="AP66" s="201">
        <v>0</v>
      </c>
      <c r="AQ66" s="201">
        <v>0</v>
      </c>
      <c r="AR66" s="201">
        <v>5.1100000000000003</v>
      </c>
      <c r="AS66" s="201">
        <v>0</v>
      </c>
      <c r="AT66" s="201">
        <v>0</v>
      </c>
      <c r="AU66" s="201">
        <v>8.74</v>
      </c>
      <c r="AV66" s="201">
        <v>0.33</v>
      </c>
      <c r="AW66" s="201">
        <v>0.21</v>
      </c>
      <c r="AX66" s="201">
        <v>0.27</v>
      </c>
      <c r="AY66" s="201">
        <v>2.7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7.97</v>
      </c>
      <c r="H67" s="201">
        <v>0</v>
      </c>
      <c r="I67" s="201">
        <v>0</v>
      </c>
      <c r="J67" s="201">
        <v>8.3699999999999992</v>
      </c>
      <c r="K67" s="201">
        <v>2.89</v>
      </c>
      <c r="L67" s="201">
        <v>6.16</v>
      </c>
      <c r="M67" s="201">
        <v>0.11</v>
      </c>
      <c r="N67" s="201">
        <v>0.12</v>
      </c>
      <c r="O67" s="201">
        <v>0.4</v>
      </c>
      <c r="P67" s="201">
        <v>0.19</v>
      </c>
      <c r="Q67" s="201">
        <v>0.42</v>
      </c>
      <c r="R67" s="201">
        <v>1.32</v>
      </c>
      <c r="S67" s="201">
        <v>0.65</v>
      </c>
      <c r="T67" s="201">
        <v>1.45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3.96</v>
      </c>
      <c r="AD67" s="201">
        <v>0</v>
      </c>
      <c r="AE67" s="201">
        <v>0</v>
      </c>
      <c r="AF67" s="201">
        <v>0</v>
      </c>
      <c r="AG67" s="201">
        <v>45.09</v>
      </c>
      <c r="AH67" s="201">
        <v>0</v>
      </c>
      <c r="AI67" s="201">
        <v>0</v>
      </c>
      <c r="AJ67" s="201">
        <v>0</v>
      </c>
      <c r="AK67" s="201">
        <v>4.3499999999999996</v>
      </c>
      <c r="AL67" s="201">
        <v>0</v>
      </c>
      <c r="AM67" s="201">
        <v>65.66</v>
      </c>
      <c r="AN67" s="201">
        <v>0</v>
      </c>
      <c r="AO67" s="201">
        <v>0</v>
      </c>
      <c r="AP67" s="201">
        <v>0</v>
      </c>
      <c r="AQ67" s="201">
        <v>0</v>
      </c>
      <c r="AR67" s="201">
        <v>5.05</v>
      </c>
      <c r="AS67" s="201">
        <v>0</v>
      </c>
      <c r="AT67" s="201">
        <v>0</v>
      </c>
      <c r="AU67" s="201">
        <v>8.74</v>
      </c>
      <c r="AV67" s="201">
        <v>0.33</v>
      </c>
      <c r="AW67" s="201">
        <v>0.21</v>
      </c>
      <c r="AX67" s="201">
        <v>0.27</v>
      </c>
      <c r="AY67" s="201">
        <v>2.7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7.97</v>
      </c>
      <c r="H68" s="201">
        <v>0</v>
      </c>
      <c r="I68" s="201">
        <v>0</v>
      </c>
      <c r="J68" s="201">
        <v>8.3699999999999992</v>
      </c>
      <c r="K68" s="201">
        <v>2.89</v>
      </c>
      <c r="L68" s="201">
        <v>6.16</v>
      </c>
      <c r="M68" s="201">
        <v>0.11</v>
      </c>
      <c r="N68" s="201">
        <v>0.12</v>
      </c>
      <c r="O68" s="201">
        <v>0.4</v>
      </c>
      <c r="P68" s="201">
        <v>0.19</v>
      </c>
      <c r="Q68" s="201">
        <v>0.42</v>
      </c>
      <c r="R68" s="201">
        <v>1.32</v>
      </c>
      <c r="S68" s="201">
        <v>0.65</v>
      </c>
      <c r="T68" s="201">
        <v>1.45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3.96</v>
      </c>
      <c r="AD68" s="201">
        <v>0</v>
      </c>
      <c r="AE68" s="201">
        <v>0</v>
      </c>
      <c r="AF68" s="201">
        <v>0</v>
      </c>
      <c r="AG68" s="201">
        <v>45.09</v>
      </c>
      <c r="AH68" s="201">
        <v>0</v>
      </c>
      <c r="AI68" s="201">
        <v>0</v>
      </c>
      <c r="AJ68" s="201">
        <v>0</v>
      </c>
      <c r="AK68" s="201">
        <v>4.3499999999999996</v>
      </c>
      <c r="AL68" s="201">
        <v>0</v>
      </c>
      <c r="AM68" s="201">
        <v>65.66</v>
      </c>
      <c r="AN68" s="201">
        <v>0</v>
      </c>
      <c r="AO68" s="201">
        <v>0</v>
      </c>
      <c r="AP68" s="201">
        <v>0</v>
      </c>
      <c r="AQ68" s="201">
        <v>0</v>
      </c>
      <c r="AR68" s="201">
        <v>5.05</v>
      </c>
      <c r="AS68" s="201">
        <v>0</v>
      </c>
      <c r="AT68" s="201">
        <v>0</v>
      </c>
      <c r="AU68" s="201">
        <v>8.74</v>
      </c>
      <c r="AV68" s="201">
        <v>0.33</v>
      </c>
      <c r="AW68" s="201">
        <v>0.21</v>
      </c>
      <c r="AX68" s="201">
        <v>0.27</v>
      </c>
      <c r="AY68" s="201">
        <v>2.7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7.97</v>
      </c>
      <c r="H69" s="201">
        <v>0</v>
      </c>
      <c r="I69" s="201">
        <v>0</v>
      </c>
      <c r="J69" s="201">
        <v>8.3699999999999992</v>
      </c>
      <c r="K69" s="201">
        <v>2.89</v>
      </c>
      <c r="L69" s="201">
        <v>6.16</v>
      </c>
      <c r="M69" s="201">
        <v>0.11</v>
      </c>
      <c r="N69" s="201">
        <v>0.12</v>
      </c>
      <c r="O69" s="201">
        <v>0.4</v>
      </c>
      <c r="P69" s="201">
        <v>0.19</v>
      </c>
      <c r="Q69" s="201">
        <v>0.42</v>
      </c>
      <c r="R69" s="201">
        <v>1.32</v>
      </c>
      <c r="S69" s="201">
        <v>0.65</v>
      </c>
      <c r="T69" s="201">
        <v>1.45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3.96</v>
      </c>
      <c r="AD69" s="201">
        <v>0</v>
      </c>
      <c r="AE69" s="201">
        <v>0</v>
      </c>
      <c r="AF69" s="201">
        <v>0</v>
      </c>
      <c r="AG69" s="201">
        <v>45.09</v>
      </c>
      <c r="AH69" s="201">
        <v>0</v>
      </c>
      <c r="AI69" s="201">
        <v>0</v>
      </c>
      <c r="AJ69" s="201">
        <v>0</v>
      </c>
      <c r="AK69" s="201">
        <v>4.3499999999999996</v>
      </c>
      <c r="AL69" s="201">
        <v>0</v>
      </c>
      <c r="AM69" s="201">
        <v>65.66</v>
      </c>
      <c r="AN69" s="201">
        <v>0</v>
      </c>
      <c r="AO69" s="201">
        <v>0</v>
      </c>
      <c r="AP69" s="201">
        <v>0</v>
      </c>
      <c r="AQ69" s="201">
        <v>0</v>
      </c>
      <c r="AR69" s="201">
        <v>5.05</v>
      </c>
      <c r="AS69" s="201">
        <v>0</v>
      </c>
      <c r="AT69" s="201">
        <v>0</v>
      </c>
      <c r="AU69" s="201">
        <v>8.74</v>
      </c>
      <c r="AV69" s="201">
        <v>0.33</v>
      </c>
      <c r="AW69" s="201">
        <v>0.21</v>
      </c>
      <c r="AX69" s="201">
        <v>0.27</v>
      </c>
      <c r="AY69" s="201">
        <v>2.7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7.97</v>
      </c>
      <c r="H70" s="201">
        <v>0</v>
      </c>
      <c r="I70" s="201">
        <v>0</v>
      </c>
      <c r="J70" s="201">
        <v>8.3699999999999992</v>
      </c>
      <c r="K70" s="201">
        <v>2.89</v>
      </c>
      <c r="L70" s="201">
        <v>6.16</v>
      </c>
      <c r="M70" s="201">
        <v>0.11</v>
      </c>
      <c r="N70" s="201">
        <v>0.12</v>
      </c>
      <c r="O70" s="201">
        <v>0.4</v>
      </c>
      <c r="P70" s="201">
        <v>0.19</v>
      </c>
      <c r="Q70" s="201">
        <v>0.42</v>
      </c>
      <c r="R70" s="201">
        <v>1.32</v>
      </c>
      <c r="S70" s="201">
        <v>0.65</v>
      </c>
      <c r="T70" s="201">
        <v>1.45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3.96</v>
      </c>
      <c r="AD70" s="201">
        <v>0</v>
      </c>
      <c r="AE70" s="201">
        <v>0</v>
      </c>
      <c r="AF70" s="201">
        <v>0</v>
      </c>
      <c r="AG70" s="201">
        <v>0.31</v>
      </c>
      <c r="AH70" s="201">
        <v>0</v>
      </c>
      <c r="AI70" s="201">
        <v>0</v>
      </c>
      <c r="AJ70" s="201">
        <v>0</v>
      </c>
      <c r="AK70" s="201">
        <v>4.3499999999999996</v>
      </c>
      <c r="AL70" s="201">
        <v>0</v>
      </c>
      <c r="AM70" s="201">
        <v>65.66</v>
      </c>
      <c r="AN70" s="201">
        <v>0</v>
      </c>
      <c r="AO70" s="201">
        <v>0</v>
      </c>
      <c r="AP70" s="201">
        <v>0</v>
      </c>
      <c r="AQ70" s="201">
        <v>0</v>
      </c>
      <c r="AR70" s="201">
        <v>5.05</v>
      </c>
      <c r="AS70" s="201">
        <v>0</v>
      </c>
      <c r="AT70" s="201">
        <v>0</v>
      </c>
      <c r="AU70" s="201">
        <v>8.74</v>
      </c>
      <c r="AV70" s="201">
        <v>0.33</v>
      </c>
      <c r="AW70" s="201">
        <v>0.21</v>
      </c>
      <c r="AX70" s="201">
        <v>0.27</v>
      </c>
      <c r="AY70" s="201">
        <v>2.7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7.97</v>
      </c>
      <c r="H71" s="201">
        <v>0</v>
      </c>
      <c r="I71" s="201">
        <v>0</v>
      </c>
      <c r="J71" s="201">
        <v>8.3699999999999992</v>
      </c>
      <c r="K71" s="201">
        <v>2.89</v>
      </c>
      <c r="L71" s="201">
        <v>6.16</v>
      </c>
      <c r="M71" s="201">
        <v>0.11</v>
      </c>
      <c r="N71" s="201">
        <v>0.12</v>
      </c>
      <c r="O71" s="201">
        <v>0.4</v>
      </c>
      <c r="P71" s="201">
        <v>0.19</v>
      </c>
      <c r="Q71" s="201">
        <v>0.42</v>
      </c>
      <c r="R71" s="201">
        <v>1.32</v>
      </c>
      <c r="S71" s="201">
        <v>0.65</v>
      </c>
      <c r="T71" s="201">
        <v>1.45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3.96</v>
      </c>
      <c r="AD71" s="201">
        <v>0</v>
      </c>
      <c r="AE71" s="201">
        <v>0</v>
      </c>
      <c r="AF71" s="201">
        <v>0</v>
      </c>
      <c r="AG71" s="201">
        <v>0.31</v>
      </c>
      <c r="AH71" s="201">
        <v>0</v>
      </c>
      <c r="AI71" s="201">
        <v>0</v>
      </c>
      <c r="AJ71" s="201">
        <v>0</v>
      </c>
      <c r="AK71" s="201">
        <v>0.35</v>
      </c>
      <c r="AL71" s="201">
        <v>0</v>
      </c>
      <c r="AM71" s="201">
        <v>65.66</v>
      </c>
      <c r="AN71" s="201">
        <v>0</v>
      </c>
      <c r="AO71" s="201">
        <v>0</v>
      </c>
      <c r="AP71" s="201">
        <v>0</v>
      </c>
      <c r="AQ71" s="201">
        <v>0</v>
      </c>
      <c r="AR71" s="201">
        <v>5.05</v>
      </c>
      <c r="AS71" s="201">
        <v>0</v>
      </c>
      <c r="AT71" s="201">
        <v>0</v>
      </c>
      <c r="AU71" s="201">
        <v>8.74</v>
      </c>
      <c r="AV71" s="201">
        <v>0.33</v>
      </c>
      <c r="AW71" s="201">
        <v>0.21</v>
      </c>
      <c r="AX71" s="201">
        <v>0.27</v>
      </c>
      <c r="AY71" s="201">
        <v>2.7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7.97</v>
      </c>
      <c r="H72" s="201">
        <v>0</v>
      </c>
      <c r="I72" s="201">
        <v>0</v>
      </c>
      <c r="J72" s="201">
        <v>8.3699999999999992</v>
      </c>
      <c r="K72" s="201">
        <v>2.89</v>
      </c>
      <c r="L72" s="201">
        <v>6.16</v>
      </c>
      <c r="M72" s="201">
        <v>0.11</v>
      </c>
      <c r="N72" s="201">
        <v>0.12</v>
      </c>
      <c r="O72" s="201">
        <v>0.4</v>
      </c>
      <c r="P72" s="201">
        <v>0.19</v>
      </c>
      <c r="Q72" s="201">
        <v>0.42</v>
      </c>
      <c r="R72" s="201">
        <v>1.32</v>
      </c>
      <c r="S72" s="201">
        <v>0.65</v>
      </c>
      <c r="T72" s="201">
        <v>1.45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3.96</v>
      </c>
      <c r="AD72" s="201">
        <v>0</v>
      </c>
      <c r="AE72" s="201">
        <v>0</v>
      </c>
      <c r="AF72" s="201">
        <v>0</v>
      </c>
      <c r="AG72" s="201">
        <v>0.31</v>
      </c>
      <c r="AH72" s="201">
        <v>0</v>
      </c>
      <c r="AI72" s="201">
        <v>0</v>
      </c>
      <c r="AJ72" s="201">
        <v>0</v>
      </c>
      <c r="AK72" s="201">
        <v>0.35</v>
      </c>
      <c r="AL72" s="201">
        <v>0</v>
      </c>
      <c r="AM72" s="201">
        <v>65.66</v>
      </c>
      <c r="AN72" s="201">
        <v>0</v>
      </c>
      <c r="AO72" s="201">
        <v>0</v>
      </c>
      <c r="AP72" s="201">
        <v>0</v>
      </c>
      <c r="AQ72" s="201">
        <v>0</v>
      </c>
      <c r="AR72" s="201">
        <v>5.05</v>
      </c>
      <c r="AS72" s="201">
        <v>0</v>
      </c>
      <c r="AT72" s="201">
        <v>0</v>
      </c>
      <c r="AU72" s="201">
        <v>8.74</v>
      </c>
      <c r="AV72" s="201">
        <v>0.33</v>
      </c>
      <c r="AW72" s="201">
        <v>0.21</v>
      </c>
      <c r="AX72" s="201">
        <v>0.27</v>
      </c>
      <c r="AY72" s="201">
        <v>2.7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7.97</v>
      </c>
      <c r="H73" s="201">
        <v>0</v>
      </c>
      <c r="I73" s="201">
        <v>0</v>
      </c>
      <c r="J73" s="201">
        <v>8.3699999999999992</v>
      </c>
      <c r="K73" s="201">
        <v>2.89</v>
      </c>
      <c r="L73" s="201">
        <v>6.16</v>
      </c>
      <c r="M73" s="201">
        <v>0.11</v>
      </c>
      <c r="N73" s="201">
        <v>0.12</v>
      </c>
      <c r="O73" s="201">
        <v>0.4</v>
      </c>
      <c r="P73" s="201">
        <v>0.19</v>
      </c>
      <c r="Q73" s="201">
        <v>0.42</v>
      </c>
      <c r="R73" s="201">
        <v>1.32</v>
      </c>
      <c r="S73" s="201">
        <v>0.65</v>
      </c>
      <c r="T73" s="201">
        <v>1.45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3.96</v>
      </c>
      <c r="AD73" s="201">
        <v>0</v>
      </c>
      <c r="AE73" s="201">
        <v>0</v>
      </c>
      <c r="AF73" s="201">
        <v>0</v>
      </c>
      <c r="AG73" s="201">
        <v>45.09</v>
      </c>
      <c r="AH73" s="201">
        <v>0</v>
      </c>
      <c r="AI73" s="201">
        <v>0</v>
      </c>
      <c r="AJ73" s="201">
        <v>0</v>
      </c>
      <c r="AK73" s="201">
        <v>0.35</v>
      </c>
      <c r="AL73" s="201">
        <v>0</v>
      </c>
      <c r="AM73" s="201">
        <v>65.66</v>
      </c>
      <c r="AN73" s="201">
        <v>0</v>
      </c>
      <c r="AO73" s="201">
        <v>0</v>
      </c>
      <c r="AP73" s="201">
        <v>0</v>
      </c>
      <c r="AQ73" s="201">
        <v>0</v>
      </c>
      <c r="AR73" s="201">
        <v>5.05</v>
      </c>
      <c r="AS73" s="201">
        <v>0</v>
      </c>
      <c r="AT73" s="201">
        <v>0</v>
      </c>
      <c r="AU73" s="201">
        <v>8.74</v>
      </c>
      <c r="AV73" s="201">
        <v>0.33</v>
      </c>
      <c r="AW73" s="201">
        <v>0.21</v>
      </c>
      <c r="AX73" s="201">
        <v>0.27</v>
      </c>
      <c r="AY73" s="201">
        <v>2.7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7.97</v>
      </c>
      <c r="H74" s="201">
        <v>0</v>
      </c>
      <c r="I74" s="201">
        <v>0</v>
      </c>
      <c r="J74" s="201">
        <v>8.3699999999999992</v>
      </c>
      <c r="K74" s="201">
        <v>2.89</v>
      </c>
      <c r="L74" s="201">
        <v>6.16</v>
      </c>
      <c r="M74" s="201">
        <v>0.11</v>
      </c>
      <c r="N74" s="201">
        <v>0.12</v>
      </c>
      <c r="O74" s="201">
        <v>0.4</v>
      </c>
      <c r="P74" s="201">
        <v>0.19</v>
      </c>
      <c r="Q74" s="201">
        <v>0.42</v>
      </c>
      <c r="R74" s="201">
        <v>1.32</v>
      </c>
      <c r="S74" s="201">
        <v>0.65</v>
      </c>
      <c r="T74" s="201">
        <v>1.45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3.96</v>
      </c>
      <c r="AD74" s="201">
        <v>0</v>
      </c>
      <c r="AE74" s="201">
        <v>0</v>
      </c>
      <c r="AF74" s="201">
        <v>0</v>
      </c>
      <c r="AG74" s="201">
        <v>43.83</v>
      </c>
      <c r="AH74" s="201">
        <v>0</v>
      </c>
      <c r="AI74" s="201">
        <v>0</v>
      </c>
      <c r="AJ74" s="201">
        <v>0</v>
      </c>
      <c r="AK74" s="201">
        <v>0.35</v>
      </c>
      <c r="AL74" s="201">
        <v>0</v>
      </c>
      <c r="AM74" s="201">
        <v>65.66</v>
      </c>
      <c r="AN74" s="201">
        <v>0</v>
      </c>
      <c r="AO74" s="201">
        <v>0</v>
      </c>
      <c r="AP74" s="201">
        <v>0</v>
      </c>
      <c r="AQ74" s="201">
        <v>0</v>
      </c>
      <c r="AR74" s="201">
        <v>5.05</v>
      </c>
      <c r="AS74" s="201">
        <v>0</v>
      </c>
      <c r="AT74" s="201">
        <v>0</v>
      </c>
      <c r="AU74" s="201">
        <v>8.74</v>
      </c>
      <c r="AV74" s="201">
        <v>0.33</v>
      </c>
      <c r="AW74" s="201">
        <v>0.21</v>
      </c>
      <c r="AX74" s="201">
        <v>0.27</v>
      </c>
      <c r="AY74" s="201">
        <v>2.7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7.97</v>
      </c>
      <c r="H75" s="201">
        <v>0</v>
      </c>
      <c r="I75" s="201">
        <v>0</v>
      </c>
      <c r="J75" s="201">
        <v>8.3699999999999992</v>
      </c>
      <c r="K75" s="201">
        <v>2.89</v>
      </c>
      <c r="L75" s="201">
        <v>6.16</v>
      </c>
      <c r="M75" s="201">
        <v>0.11</v>
      </c>
      <c r="N75" s="201">
        <v>0.12</v>
      </c>
      <c r="O75" s="201">
        <v>0.4</v>
      </c>
      <c r="P75" s="201">
        <v>0.19</v>
      </c>
      <c r="Q75" s="201">
        <v>0.42</v>
      </c>
      <c r="R75" s="201">
        <v>1.32</v>
      </c>
      <c r="S75" s="201">
        <v>0.65</v>
      </c>
      <c r="T75" s="201">
        <v>1.45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3.96</v>
      </c>
      <c r="AD75" s="201">
        <v>0</v>
      </c>
      <c r="AE75" s="201">
        <v>0</v>
      </c>
      <c r="AF75" s="201">
        <v>0</v>
      </c>
      <c r="AG75" s="201">
        <v>43.83</v>
      </c>
      <c r="AH75" s="201">
        <v>0</v>
      </c>
      <c r="AI75" s="201">
        <v>0</v>
      </c>
      <c r="AJ75" s="201">
        <v>0</v>
      </c>
      <c r="AK75" s="201">
        <v>0.35</v>
      </c>
      <c r="AL75" s="201">
        <v>0</v>
      </c>
      <c r="AM75" s="201">
        <v>65.959999999999994</v>
      </c>
      <c r="AN75" s="201">
        <v>0</v>
      </c>
      <c r="AO75" s="201">
        <v>0</v>
      </c>
      <c r="AP75" s="201">
        <v>0</v>
      </c>
      <c r="AQ75" s="201">
        <v>0</v>
      </c>
      <c r="AR75" s="201">
        <v>5.05</v>
      </c>
      <c r="AS75" s="201">
        <v>0</v>
      </c>
      <c r="AT75" s="201">
        <v>0</v>
      </c>
      <c r="AU75" s="201">
        <v>8.74</v>
      </c>
      <c r="AV75" s="201">
        <v>0.33</v>
      </c>
      <c r="AW75" s="201">
        <v>0.21</v>
      </c>
      <c r="AX75" s="201">
        <v>0.27</v>
      </c>
      <c r="AY75" s="201">
        <v>2.7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7.97</v>
      </c>
      <c r="H76" s="201">
        <v>0</v>
      </c>
      <c r="I76" s="201">
        <v>0</v>
      </c>
      <c r="J76" s="201">
        <v>8.3699999999999992</v>
      </c>
      <c r="K76" s="201">
        <v>2.89</v>
      </c>
      <c r="L76" s="201">
        <v>6.16</v>
      </c>
      <c r="M76" s="201">
        <v>0.11</v>
      </c>
      <c r="N76" s="201">
        <v>0.12</v>
      </c>
      <c r="O76" s="201">
        <v>0.4</v>
      </c>
      <c r="P76" s="201">
        <v>0.19</v>
      </c>
      <c r="Q76" s="201">
        <v>0.42</v>
      </c>
      <c r="R76" s="201">
        <v>1.32</v>
      </c>
      <c r="S76" s="201">
        <v>0.65</v>
      </c>
      <c r="T76" s="201">
        <v>1.45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3.96</v>
      </c>
      <c r="AD76" s="201">
        <v>0</v>
      </c>
      <c r="AE76" s="201">
        <v>0</v>
      </c>
      <c r="AF76" s="201">
        <v>0</v>
      </c>
      <c r="AG76" s="201">
        <v>43.83</v>
      </c>
      <c r="AH76" s="201">
        <v>0</v>
      </c>
      <c r="AI76" s="201">
        <v>0</v>
      </c>
      <c r="AJ76" s="201">
        <v>0</v>
      </c>
      <c r="AK76" s="201">
        <v>0.35</v>
      </c>
      <c r="AL76" s="201">
        <v>0</v>
      </c>
      <c r="AM76" s="201">
        <v>65.959999999999994</v>
      </c>
      <c r="AN76" s="201">
        <v>0</v>
      </c>
      <c r="AO76" s="201">
        <v>0</v>
      </c>
      <c r="AP76" s="201">
        <v>0</v>
      </c>
      <c r="AQ76" s="201">
        <v>0</v>
      </c>
      <c r="AR76" s="201">
        <v>5.05</v>
      </c>
      <c r="AS76" s="201">
        <v>0</v>
      </c>
      <c r="AT76" s="201">
        <v>0</v>
      </c>
      <c r="AU76" s="201">
        <v>8.74</v>
      </c>
      <c r="AV76" s="201">
        <v>0.33</v>
      </c>
      <c r="AW76" s="201">
        <v>0.21</v>
      </c>
      <c r="AX76" s="201">
        <v>0.27</v>
      </c>
      <c r="AY76" s="201">
        <v>2.7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7.97</v>
      </c>
      <c r="H77" s="201">
        <v>0</v>
      </c>
      <c r="I77" s="201">
        <v>0</v>
      </c>
      <c r="J77" s="201">
        <v>8.3699999999999992</v>
      </c>
      <c r="K77" s="201">
        <v>2.89</v>
      </c>
      <c r="L77" s="201">
        <v>6.16</v>
      </c>
      <c r="M77" s="201">
        <v>0.11</v>
      </c>
      <c r="N77" s="201">
        <v>0.12</v>
      </c>
      <c r="O77" s="201">
        <v>0.4</v>
      </c>
      <c r="P77" s="201">
        <v>0.19</v>
      </c>
      <c r="Q77" s="201">
        <v>0.42</v>
      </c>
      <c r="R77" s="201">
        <v>1.32</v>
      </c>
      <c r="S77" s="201">
        <v>0.65</v>
      </c>
      <c r="T77" s="201">
        <v>1.45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3.96</v>
      </c>
      <c r="AD77" s="201">
        <v>0</v>
      </c>
      <c r="AE77" s="201">
        <v>0</v>
      </c>
      <c r="AF77" s="201">
        <v>0</v>
      </c>
      <c r="AG77" s="201">
        <v>43.83</v>
      </c>
      <c r="AH77" s="201">
        <v>0</v>
      </c>
      <c r="AI77" s="201">
        <v>0</v>
      </c>
      <c r="AJ77" s="201">
        <v>0</v>
      </c>
      <c r="AK77" s="201">
        <v>0.35</v>
      </c>
      <c r="AL77" s="201">
        <v>0</v>
      </c>
      <c r="AM77" s="201">
        <v>65.959999999999994</v>
      </c>
      <c r="AN77" s="201">
        <v>0</v>
      </c>
      <c r="AO77" s="201">
        <v>0</v>
      </c>
      <c r="AP77" s="201">
        <v>0</v>
      </c>
      <c r="AQ77" s="201">
        <v>0</v>
      </c>
      <c r="AR77" s="201">
        <v>5.05</v>
      </c>
      <c r="AS77" s="201">
        <v>0</v>
      </c>
      <c r="AT77" s="201">
        <v>0</v>
      </c>
      <c r="AU77" s="201">
        <v>8.74</v>
      </c>
      <c r="AV77" s="201">
        <v>0.33</v>
      </c>
      <c r="AW77" s="201">
        <v>0.21</v>
      </c>
      <c r="AX77" s="201">
        <v>0.27</v>
      </c>
      <c r="AY77" s="201">
        <v>2.7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7.97</v>
      </c>
      <c r="H78" s="201">
        <v>0</v>
      </c>
      <c r="I78" s="201">
        <v>0</v>
      </c>
      <c r="J78" s="201">
        <v>8.3699999999999992</v>
      </c>
      <c r="K78" s="201">
        <v>2.89</v>
      </c>
      <c r="L78" s="201">
        <v>6.16</v>
      </c>
      <c r="M78" s="201">
        <v>0.11</v>
      </c>
      <c r="N78" s="201">
        <v>0.12</v>
      </c>
      <c r="O78" s="201">
        <v>0.4</v>
      </c>
      <c r="P78" s="201">
        <v>0.19</v>
      </c>
      <c r="Q78" s="201">
        <v>0.42</v>
      </c>
      <c r="R78" s="201">
        <v>1.32</v>
      </c>
      <c r="S78" s="201">
        <v>0.65</v>
      </c>
      <c r="T78" s="201">
        <v>1.45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3.96</v>
      </c>
      <c r="AD78" s="201">
        <v>0</v>
      </c>
      <c r="AE78" s="201">
        <v>0</v>
      </c>
      <c r="AF78" s="201">
        <v>0</v>
      </c>
      <c r="AG78" s="201">
        <v>43.83</v>
      </c>
      <c r="AH78" s="201">
        <v>0</v>
      </c>
      <c r="AI78" s="201">
        <v>0</v>
      </c>
      <c r="AJ78" s="201">
        <v>0</v>
      </c>
      <c r="AK78" s="201">
        <v>0.35</v>
      </c>
      <c r="AL78" s="201">
        <v>0</v>
      </c>
      <c r="AM78" s="201">
        <v>65.959999999999994</v>
      </c>
      <c r="AN78" s="201">
        <v>0</v>
      </c>
      <c r="AO78" s="201">
        <v>0</v>
      </c>
      <c r="AP78" s="201">
        <v>0</v>
      </c>
      <c r="AQ78" s="201">
        <v>0</v>
      </c>
      <c r="AR78" s="201">
        <v>5.05</v>
      </c>
      <c r="AS78" s="201">
        <v>0</v>
      </c>
      <c r="AT78" s="201">
        <v>0</v>
      </c>
      <c r="AU78" s="201">
        <v>8.74</v>
      </c>
      <c r="AV78" s="201">
        <v>0.33</v>
      </c>
      <c r="AW78" s="201">
        <v>0.21</v>
      </c>
      <c r="AX78" s="201">
        <v>0.27</v>
      </c>
      <c r="AY78" s="201">
        <v>2.7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7.97</v>
      </c>
      <c r="H79" s="201">
        <v>0</v>
      </c>
      <c r="I79" s="201">
        <v>0</v>
      </c>
      <c r="J79" s="201">
        <v>8.3699999999999992</v>
      </c>
      <c r="K79" s="201">
        <v>2.89</v>
      </c>
      <c r="L79" s="201">
        <v>6.16</v>
      </c>
      <c r="M79" s="201">
        <v>0.11</v>
      </c>
      <c r="N79" s="201">
        <v>0.12</v>
      </c>
      <c r="O79" s="201">
        <v>0.4</v>
      </c>
      <c r="P79" s="201">
        <v>0.19</v>
      </c>
      <c r="Q79" s="201">
        <v>0.39</v>
      </c>
      <c r="R79" s="201">
        <v>1.32</v>
      </c>
      <c r="S79" s="201">
        <v>0.65</v>
      </c>
      <c r="T79" s="201">
        <v>1.45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3.96</v>
      </c>
      <c r="AD79" s="201">
        <v>0</v>
      </c>
      <c r="AE79" s="201">
        <v>0</v>
      </c>
      <c r="AF79" s="201">
        <v>0</v>
      </c>
      <c r="AG79" s="201">
        <v>43.83</v>
      </c>
      <c r="AH79" s="201">
        <v>0</v>
      </c>
      <c r="AI79" s="201">
        <v>0</v>
      </c>
      <c r="AJ79" s="201">
        <v>0</v>
      </c>
      <c r="AK79" s="201">
        <v>0.35</v>
      </c>
      <c r="AL79" s="201">
        <v>0</v>
      </c>
      <c r="AM79" s="201">
        <v>65.959999999999994</v>
      </c>
      <c r="AN79" s="201">
        <v>0</v>
      </c>
      <c r="AO79" s="201">
        <v>0</v>
      </c>
      <c r="AP79" s="201">
        <v>0</v>
      </c>
      <c r="AQ79" s="201">
        <v>0</v>
      </c>
      <c r="AR79" s="201">
        <v>5.05</v>
      </c>
      <c r="AS79" s="201">
        <v>0</v>
      </c>
      <c r="AT79" s="201">
        <v>0</v>
      </c>
      <c r="AU79" s="201">
        <v>8.74</v>
      </c>
      <c r="AV79" s="201">
        <v>0.33</v>
      </c>
      <c r="AW79" s="201">
        <v>0.21</v>
      </c>
      <c r="AX79" s="201">
        <v>0.27</v>
      </c>
      <c r="AY79" s="201">
        <v>2.7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7.97</v>
      </c>
      <c r="H80" s="201">
        <v>0</v>
      </c>
      <c r="I80" s="201">
        <v>0</v>
      </c>
      <c r="J80" s="201">
        <v>8.3699999999999992</v>
      </c>
      <c r="K80" s="201">
        <v>2.89</v>
      </c>
      <c r="L80" s="201">
        <v>6.16</v>
      </c>
      <c r="M80" s="201">
        <v>0.11</v>
      </c>
      <c r="N80" s="201">
        <v>0.12</v>
      </c>
      <c r="O80" s="201">
        <v>0.4</v>
      </c>
      <c r="P80" s="201">
        <v>0.19</v>
      </c>
      <c r="Q80" s="201">
        <v>0.39</v>
      </c>
      <c r="R80" s="201">
        <v>1.32</v>
      </c>
      <c r="S80" s="201">
        <v>0.65</v>
      </c>
      <c r="T80" s="201">
        <v>1.45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3.96</v>
      </c>
      <c r="AD80" s="201">
        <v>0</v>
      </c>
      <c r="AE80" s="201">
        <v>0</v>
      </c>
      <c r="AF80" s="201">
        <v>0</v>
      </c>
      <c r="AG80" s="201">
        <v>43.83</v>
      </c>
      <c r="AH80" s="201">
        <v>0</v>
      </c>
      <c r="AI80" s="201">
        <v>0</v>
      </c>
      <c r="AJ80" s="201">
        <v>0</v>
      </c>
      <c r="AK80" s="201">
        <v>0.35</v>
      </c>
      <c r="AL80" s="201">
        <v>0</v>
      </c>
      <c r="AM80" s="201">
        <v>65.959999999999994</v>
      </c>
      <c r="AN80" s="201">
        <v>0</v>
      </c>
      <c r="AO80" s="201">
        <v>0</v>
      </c>
      <c r="AP80" s="201">
        <v>0</v>
      </c>
      <c r="AQ80" s="201">
        <v>0</v>
      </c>
      <c r="AR80" s="201">
        <v>5.05</v>
      </c>
      <c r="AS80" s="201">
        <v>0</v>
      </c>
      <c r="AT80" s="201">
        <v>0</v>
      </c>
      <c r="AU80" s="201">
        <v>8.74</v>
      </c>
      <c r="AV80" s="201">
        <v>0.33</v>
      </c>
      <c r="AW80" s="201">
        <v>0.21</v>
      </c>
      <c r="AX80" s="201">
        <v>0.27</v>
      </c>
      <c r="AY80" s="201">
        <v>2.7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7.97</v>
      </c>
      <c r="H81" s="201">
        <v>0</v>
      </c>
      <c r="I81" s="201">
        <v>0</v>
      </c>
      <c r="J81" s="201">
        <v>8.3699999999999992</v>
      </c>
      <c r="K81" s="201">
        <v>0.12</v>
      </c>
      <c r="L81" s="201">
        <v>0.24</v>
      </c>
      <c r="M81" s="201">
        <v>0.11</v>
      </c>
      <c r="N81" s="201">
        <v>0.12</v>
      </c>
      <c r="O81" s="201">
        <v>0.4</v>
      </c>
      <c r="P81" s="201">
        <v>0.19</v>
      </c>
      <c r="Q81" s="201">
        <v>0.39</v>
      </c>
      <c r="R81" s="201">
        <v>0.61</v>
      </c>
      <c r="S81" s="201">
        <v>0.03</v>
      </c>
      <c r="T81" s="201">
        <v>0.06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3.96</v>
      </c>
      <c r="AD81" s="201">
        <v>0</v>
      </c>
      <c r="AE81" s="201">
        <v>0</v>
      </c>
      <c r="AF81" s="201">
        <v>0</v>
      </c>
      <c r="AG81" s="201">
        <v>43.83</v>
      </c>
      <c r="AH81" s="201">
        <v>0</v>
      </c>
      <c r="AI81" s="201">
        <v>0</v>
      </c>
      <c r="AJ81" s="201">
        <v>0</v>
      </c>
      <c r="AK81" s="201">
        <v>0.35</v>
      </c>
      <c r="AL81" s="201">
        <v>0</v>
      </c>
      <c r="AM81" s="201">
        <v>66.39</v>
      </c>
      <c r="AN81" s="201">
        <v>0</v>
      </c>
      <c r="AO81" s="201">
        <v>0</v>
      </c>
      <c r="AP81" s="201">
        <v>0</v>
      </c>
      <c r="AQ81" s="201">
        <v>0</v>
      </c>
      <c r="AR81" s="201">
        <v>5.05</v>
      </c>
      <c r="AS81" s="201">
        <v>0</v>
      </c>
      <c r="AT81" s="201">
        <v>0</v>
      </c>
      <c r="AU81" s="201">
        <v>1.1599999999999999</v>
      </c>
      <c r="AV81" s="201">
        <v>0.33</v>
      </c>
      <c r="AW81" s="201">
        <v>0.21</v>
      </c>
      <c r="AX81" s="201">
        <v>0.27</v>
      </c>
      <c r="AY81" s="201">
        <v>0.2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7.97</v>
      </c>
      <c r="H82" s="201">
        <v>0</v>
      </c>
      <c r="I82" s="201">
        <v>0</v>
      </c>
      <c r="J82" s="201">
        <v>8.3699999999999992</v>
      </c>
      <c r="K82" s="201">
        <v>0.11</v>
      </c>
      <c r="L82" s="201">
        <v>0.24</v>
      </c>
      <c r="M82" s="201">
        <v>0.11</v>
      </c>
      <c r="N82" s="201">
        <v>0.12</v>
      </c>
      <c r="O82" s="201">
        <v>0.4</v>
      </c>
      <c r="P82" s="201">
        <v>0.19</v>
      </c>
      <c r="Q82" s="201">
        <v>0.02</v>
      </c>
      <c r="R82" s="201">
        <v>0.61</v>
      </c>
      <c r="S82" s="201">
        <v>0.03</v>
      </c>
      <c r="T82" s="201">
        <v>0.08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3.96</v>
      </c>
      <c r="AD82" s="201">
        <v>0</v>
      </c>
      <c r="AE82" s="201">
        <v>0</v>
      </c>
      <c r="AF82" s="201">
        <v>0</v>
      </c>
      <c r="AG82" s="201">
        <v>43.83</v>
      </c>
      <c r="AH82" s="201">
        <v>0</v>
      </c>
      <c r="AI82" s="201">
        <v>0</v>
      </c>
      <c r="AJ82" s="201">
        <v>0</v>
      </c>
      <c r="AK82" s="201">
        <v>0.35</v>
      </c>
      <c r="AL82" s="201">
        <v>0</v>
      </c>
      <c r="AM82" s="201">
        <v>66.39</v>
      </c>
      <c r="AN82" s="201">
        <v>0</v>
      </c>
      <c r="AO82" s="201">
        <v>0</v>
      </c>
      <c r="AP82" s="201">
        <v>0</v>
      </c>
      <c r="AQ82" s="201">
        <v>0</v>
      </c>
      <c r="AR82" s="201">
        <v>5.05</v>
      </c>
      <c r="AS82" s="201">
        <v>0</v>
      </c>
      <c r="AT82" s="201">
        <v>0</v>
      </c>
      <c r="AU82" s="201">
        <v>1.1599999999999999</v>
      </c>
      <c r="AV82" s="201">
        <v>0.33</v>
      </c>
      <c r="AW82" s="201">
        <v>0.21</v>
      </c>
      <c r="AX82" s="201">
        <v>0.27</v>
      </c>
      <c r="AY82" s="201">
        <v>0.2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7.97</v>
      </c>
      <c r="H83" s="201">
        <v>0</v>
      </c>
      <c r="I83" s="201">
        <v>0</v>
      </c>
      <c r="J83" s="201">
        <v>8.3699999999999992</v>
      </c>
      <c r="K83" s="201">
        <v>0.11</v>
      </c>
      <c r="L83" s="201">
        <v>0.24</v>
      </c>
      <c r="M83" s="201">
        <v>0.11</v>
      </c>
      <c r="N83" s="201">
        <v>0.12</v>
      </c>
      <c r="O83" s="201">
        <v>0.4</v>
      </c>
      <c r="P83" s="201">
        <v>0.19</v>
      </c>
      <c r="Q83" s="201">
        <v>0.02</v>
      </c>
      <c r="R83" s="201">
        <v>0.61</v>
      </c>
      <c r="S83" s="201">
        <v>0.03</v>
      </c>
      <c r="T83" s="201">
        <v>0.08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3.96</v>
      </c>
      <c r="AD83" s="201">
        <v>0</v>
      </c>
      <c r="AE83" s="201">
        <v>0</v>
      </c>
      <c r="AF83" s="201">
        <v>0</v>
      </c>
      <c r="AG83" s="201">
        <v>42.8</v>
      </c>
      <c r="AH83" s="201">
        <v>0</v>
      </c>
      <c r="AI83" s="201">
        <v>0</v>
      </c>
      <c r="AJ83" s="201">
        <v>0</v>
      </c>
      <c r="AK83" s="201">
        <v>0.35</v>
      </c>
      <c r="AL83" s="201">
        <v>0</v>
      </c>
      <c r="AM83" s="201">
        <v>66.39</v>
      </c>
      <c r="AN83" s="201">
        <v>0</v>
      </c>
      <c r="AO83" s="201">
        <v>0</v>
      </c>
      <c r="AP83" s="201">
        <v>0</v>
      </c>
      <c r="AQ83" s="201">
        <v>0</v>
      </c>
      <c r="AR83" s="201">
        <v>5.1100000000000003</v>
      </c>
      <c r="AS83" s="201">
        <v>0</v>
      </c>
      <c r="AT83" s="201">
        <v>0</v>
      </c>
      <c r="AU83" s="201">
        <v>1.1599999999999999</v>
      </c>
      <c r="AV83" s="201">
        <v>0.33</v>
      </c>
      <c r="AW83" s="201">
        <v>0.21</v>
      </c>
      <c r="AX83" s="201">
        <v>0.27</v>
      </c>
      <c r="AY83" s="201">
        <v>0.2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7.97</v>
      </c>
      <c r="H84" s="201">
        <v>0</v>
      </c>
      <c r="I84" s="201">
        <v>0</v>
      </c>
      <c r="J84" s="201">
        <v>8.3699999999999992</v>
      </c>
      <c r="K84" s="201">
        <v>0.11</v>
      </c>
      <c r="L84" s="201">
        <v>0.24</v>
      </c>
      <c r="M84" s="201">
        <v>0.11</v>
      </c>
      <c r="N84" s="201">
        <v>0.12</v>
      </c>
      <c r="O84" s="201">
        <v>0.4</v>
      </c>
      <c r="P84" s="201">
        <v>0.19</v>
      </c>
      <c r="Q84" s="201">
        <v>0.02</v>
      </c>
      <c r="R84" s="201">
        <v>0.61</v>
      </c>
      <c r="S84" s="201">
        <v>0.03</v>
      </c>
      <c r="T84" s="201">
        <v>0.08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3.96</v>
      </c>
      <c r="AD84" s="201">
        <v>0</v>
      </c>
      <c r="AE84" s="201">
        <v>0</v>
      </c>
      <c r="AF84" s="201">
        <v>0</v>
      </c>
      <c r="AG84" s="201">
        <v>42.8</v>
      </c>
      <c r="AH84" s="201">
        <v>0</v>
      </c>
      <c r="AI84" s="201">
        <v>0</v>
      </c>
      <c r="AJ84" s="201">
        <v>0</v>
      </c>
      <c r="AK84" s="201">
        <v>0.35</v>
      </c>
      <c r="AL84" s="201">
        <v>0</v>
      </c>
      <c r="AM84" s="201">
        <v>66.39</v>
      </c>
      <c r="AN84" s="201">
        <v>0</v>
      </c>
      <c r="AO84" s="201">
        <v>0</v>
      </c>
      <c r="AP84" s="201">
        <v>0</v>
      </c>
      <c r="AQ84" s="201">
        <v>0</v>
      </c>
      <c r="AR84" s="201">
        <v>5.1100000000000003</v>
      </c>
      <c r="AS84" s="201">
        <v>0</v>
      </c>
      <c r="AT84" s="201">
        <v>0</v>
      </c>
      <c r="AU84" s="201">
        <v>1.1599999999999999</v>
      </c>
      <c r="AV84" s="201">
        <v>0.33</v>
      </c>
      <c r="AW84" s="201">
        <v>0.21</v>
      </c>
      <c r="AX84" s="201">
        <v>0.27</v>
      </c>
      <c r="AY84" s="201">
        <v>0.2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7.97</v>
      </c>
      <c r="H85" s="201">
        <v>0</v>
      </c>
      <c r="I85" s="201">
        <v>0</v>
      </c>
      <c r="J85" s="201">
        <v>8.3699999999999992</v>
      </c>
      <c r="K85" s="201">
        <v>0.11</v>
      </c>
      <c r="L85" s="201">
        <v>0.24</v>
      </c>
      <c r="M85" s="201">
        <v>0.11</v>
      </c>
      <c r="N85" s="201">
        <v>0.12</v>
      </c>
      <c r="O85" s="201">
        <v>0.4</v>
      </c>
      <c r="P85" s="201">
        <v>0.19</v>
      </c>
      <c r="Q85" s="201">
        <v>0.02</v>
      </c>
      <c r="R85" s="201">
        <v>0.61</v>
      </c>
      <c r="S85" s="201">
        <v>0.03</v>
      </c>
      <c r="T85" s="201">
        <v>0.08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3.96</v>
      </c>
      <c r="AD85" s="201">
        <v>0</v>
      </c>
      <c r="AE85" s="201">
        <v>0</v>
      </c>
      <c r="AF85" s="201">
        <v>0</v>
      </c>
      <c r="AG85" s="201">
        <v>42.8</v>
      </c>
      <c r="AH85" s="201">
        <v>0</v>
      </c>
      <c r="AI85" s="201">
        <v>0</v>
      </c>
      <c r="AJ85" s="201">
        <v>0</v>
      </c>
      <c r="AK85" s="201">
        <v>0.35</v>
      </c>
      <c r="AL85" s="201">
        <v>0</v>
      </c>
      <c r="AM85" s="201">
        <v>66.39</v>
      </c>
      <c r="AN85" s="201">
        <v>0</v>
      </c>
      <c r="AO85" s="201">
        <v>0</v>
      </c>
      <c r="AP85" s="201">
        <v>0</v>
      </c>
      <c r="AQ85" s="201">
        <v>0</v>
      </c>
      <c r="AR85" s="201">
        <v>5.1100000000000003</v>
      </c>
      <c r="AS85" s="201">
        <v>0</v>
      </c>
      <c r="AT85" s="201">
        <v>0</v>
      </c>
      <c r="AU85" s="201">
        <v>1.1599999999999999</v>
      </c>
      <c r="AV85" s="201">
        <v>0.33</v>
      </c>
      <c r="AW85" s="201">
        <v>0.21</v>
      </c>
      <c r="AX85" s="201">
        <v>0.27</v>
      </c>
      <c r="AY85" s="201">
        <v>0.2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7.97</v>
      </c>
      <c r="H86" s="201">
        <v>0</v>
      </c>
      <c r="I86" s="201">
        <v>0</v>
      </c>
      <c r="J86" s="201">
        <v>8.3699999999999992</v>
      </c>
      <c r="K86" s="201">
        <v>0.11</v>
      </c>
      <c r="L86" s="201">
        <v>0.24</v>
      </c>
      <c r="M86" s="201">
        <v>0.11</v>
      </c>
      <c r="N86" s="201">
        <v>0.12</v>
      </c>
      <c r="O86" s="201">
        <v>0.4</v>
      </c>
      <c r="P86" s="201">
        <v>0.19</v>
      </c>
      <c r="Q86" s="201">
        <v>0.02</v>
      </c>
      <c r="R86" s="201">
        <v>0.61</v>
      </c>
      <c r="S86" s="201">
        <v>0.03</v>
      </c>
      <c r="T86" s="201">
        <v>0.08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3.96</v>
      </c>
      <c r="AD86" s="201">
        <v>0</v>
      </c>
      <c r="AE86" s="201">
        <v>0</v>
      </c>
      <c r="AF86" s="201">
        <v>0</v>
      </c>
      <c r="AG86" s="201">
        <v>48.09</v>
      </c>
      <c r="AH86" s="201">
        <v>0</v>
      </c>
      <c r="AI86" s="201">
        <v>0</v>
      </c>
      <c r="AJ86" s="201">
        <v>0</v>
      </c>
      <c r="AK86" s="201">
        <v>0.35</v>
      </c>
      <c r="AL86" s="201">
        <v>0</v>
      </c>
      <c r="AM86" s="201">
        <v>66.39</v>
      </c>
      <c r="AN86" s="201">
        <v>0</v>
      </c>
      <c r="AO86" s="201">
        <v>0</v>
      </c>
      <c r="AP86" s="201">
        <v>0</v>
      </c>
      <c r="AQ86" s="201">
        <v>0</v>
      </c>
      <c r="AR86" s="201">
        <v>5.1100000000000003</v>
      </c>
      <c r="AS86" s="201">
        <v>0</v>
      </c>
      <c r="AT86" s="201">
        <v>0</v>
      </c>
      <c r="AU86" s="201">
        <v>1.1599999999999999</v>
      </c>
      <c r="AV86" s="201">
        <v>0.33</v>
      </c>
      <c r="AW86" s="201">
        <v>0.21</v>
      </c>
      <c r="AX86" s="201">
        <v>0.26</v>
      </c>
      <c r="AY86" s="201">
        <v>0.2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7.97</v>
      </c>
      <c r="H87" s="201">
        <v>0</v>
      </c>
      <c r="I87" s="201">
        <v>0</v>
      </c>
      <c r="J87" s="201">
        <v>8.3699999999999992</v>
      </c>
      <c r="K87" s="201">
        <v>0.11</v>
      </c>
      <c r="L87" s="201">
        <v>0.24</v>
      </c>
      <c r="M87" s="201">
        <v>0.11</v>
      </c>
      <c r="N87" s="201">
        <v>0.12</v>
      </c>
      <c r="O87" s="201">
        <v>0.4</v>
      </c>
      <c r="P87" s="201">
        <v>0.19</v>
      </c>
      <c r="Q87" s="201">
        <v>0.02</v>
      </c>
      <c r="R87" s="201">
        <v>0.61</v>
      </c>
      <c r="S87" s="201">
        <v>0.03</v>
      </c>
      <c r="T87" s="201">
        <v>0.08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3.96</v>
      </c>
      <c r="AD87" s="201">
        <v>0</v>
      </c>
      <c r="AE87" s="201">
        <v>0</v>
      </c>
      <c r="AF87" s="201">
        <v>0</v>
      </c>
      <c r="AG87" s="201">
        <v>48.09</v>
      </c>
      <c r="AH87" s="201">
        <v>0</v>
      </c>
      <c r="AI87" s="201">
        <v>0</v>
      </c>
      <c r="AJ87" s="201">
        <v>0</v>
      </c>
      <c r="AK87" s="201">
        <v>0.35</v>
      </c>
      <c r="AL87" s="201">
        <v>0</v>
      </c>
      <c r="AM87" s="201">
        <v>66.39</v>
      </c>
      <c r="AN87" s="201">
        <v>0</v>
      </c>
      <c r="AO87" s="201">
        <v>0</v>
      </c>
      <c r="AP87" s="201">
        <v>0</v>
      </c>
      <c r="AQ87" s="201">
        <v>0</v>
      </c>
      <c r="AR87" s="201">
        <v>5.1100000000000003</v>
      </c>
      <c r="AS87" s="201">
        <v>0</v>
      </c>
      <c r="AT87" s="201">
        <v>0</v>
      </c>
      <c r="AU87" s="201">
        <v>1.1599999999999999</v>
      </c>
      <c r="AV87" s="201">
        <v>0.33</v>
      </c>
      <c r="AW87" s="201">
        <v>0.21</v>
      </c>
      <c r="AX87" s="201">
        <v>0.26</v>
      </c>
      <c r="AY87" s="201">
        <v>0.2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7.97</v>
      </c>
      <c r="H88" s="201">
        <v>0</v>
      </c>
      <c r="I88" s="201">
        <v>0</v>
      </c>
      <c r="J88" s="201">
        <v>8.3699999999999992</v>
      </c>
      <c r="K88" s="201">
        <v>0.11</v>
      </c>
      <c r="L88" s="201">
        <v>0.24</v>
      </c>
      <c r="M88" s="201">
        <v>0.11</v>
      </c>
      <c r="N88" s="201">
        <v>0.12</v>
      </c>
      <c r="O88" s="201">
        <v>0.4</v>
      </c>
      <c r="P88" s="201">
        <v>0.19</v>
      </c>
      <c r="Q88" s="201">
        <v>0.02</v>
      </c>
      <c r="R88" s="201">
        <v>0.61</v>
      </c>
      <c r="S88" s="201">
        <v>0.03</v>
      </c>
      <c r="T88" s="201">
        <v>0.08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3.96</v>
      </c>
      <c r="AD88" s="201">
        <v>0</v>
      </c>
      <c r="AE88" s="201">
        <v>0</v>
      </c>
      <c r="AF88" s="201">
        <v>0</v>
      </c>
      <c r="AG88" s="201">
        <v>48.09</v>
      </c>
      <c r="AH88" s="201">
        <v>0</v>
      </c>
      <c r="AI88" s="201">
        <v>0</v>
      </c>
      <c r="AJ88" s="201">
        <v>0</v>
      </c>
      <c r="AK88" s="201">
        <v>0.35</v>
      </c>
      <c r="AL88" s="201">
        <v>0</v>
      </c>
      <c r="AM88" s="201">
        <v>66.39</v>
      </c>
      <c r="AN88" s="201">
        <v>0</v>
      </c>
      <c r="AO88" s="201">
        <v>0</v>
      </c>
      <c r="AP88" s="201">
        <v>0</v>
      </c>
      <c r="AQ88" s="201">
        <v>0</v>
      </c>
      <c r="AR88" s="201">
        <v>5.1100000000000003</v>
      </c>
      <c r="AS88" s="201">
        <v>0</v>
      </c>
      <c r="AT88" s="201">
        <v>0</v>
      </c>
      <c r="AU88" s="201">
        <v>1.1599999999999999</v>
      </c>
      <c r="AV88" s="201">
        <v>0.33</v>
      </c>
      <c r="AW88" s="201">
        <v>0.21</v>
      </c>
      <c r="AX88" s="201">
        <v>0.26</v>
      </c>
      <c r="AY88" s="201">
        <v>0.2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7.97</v>
      </c>
      <c r="H89" s="201">
        <v>0</v>
      </c>
      <c r="I89" s="201">
        <v>0</v>
      </c>
      <c r="J89" s="201">
        <v>8.3699999999999992</v>
      </c>
      <c r="K89" s="201">
        <v>0.11</v>
      </c>
      <c r="L89" s="201">
        <v>0.24</v>
      </c>
      <c r="M89" s="201">
        <v>0.11</v>
      </c>
      <c r="N89" s="201">
        <v>0.12</v>
      </c>
      <c r="O89" s="201">
        <v>0.4</v>
      </c>
      <c r="P89" s="201">
        <v>0.19</v>
      </c>
      <c r="Q89" s="201">
        <v>0.02</v>
      </c>
      <c r="R89" s="201">
        <v>0.61</v>
      </c>
      <c r="S89" s="201">
        <v>0.03</v>
      </c>
      <c r="T89" s="201">
        <v>0.08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3.96</v>
      </c>
      <c r="AD89" s="201">
        <v>0</v>
      </c>
      <c r="AE89" s="201">
        <v>0</v>
      </c>
      <c r="AF89" s="201">
        <v>0</v>
      </c>
      <c r="AG89" s="201">
        <v>48.09</v>
      </c>
      <c r="AH89" s="201">
        <v>0</v>
      </c>
      <c r="AI89" s="201">
        <v>0</v>
      </c>
      <c r="AJ89" s="201">
        <v>0</v>
      </c>
      <c r="AK89" s="201">
        <v>0.35</v>
      </c>
      <c r="AL89" s="201">
        <v>0</v>
      </c>
      <c r="AM89" s="201">
        <v>66.39</v>
      </c>
      <c r="AN89" s="201">
        <v>0</v>
      </c>
      <c r="AO89" s="201">
        <v>0</v>
      </c>
      <c r="AP89" s="201">
        <v>0</v>
      </c>
      <c r="AQ89" s="201">
        <v>0</v>
      </c>
      <c r="AR89" s="201">
        <v>5.1100000000000003</v>
      </c>
      <c r="AS89" s="201">
        <v>0</v>
      </c>
      <c r="AT89" s="201">
        <v>0</v>
      </c>
      <c r="AU89" s="201">
        <v>1.1599999999999999</v>
      </c>
      <c r="AV89" s="201">
        <v>0.33</v>
      </c>
      <c r="AW89" s="201">
        <v>0.21</v>
      </c>
      <c r="AX89" s="201">
        <v>0.26</v>
      </c>
      <c r="AY89" s="201">
        <v>0.2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7.97</v>
      </c>
      <c r="H90" s="201">
        <v>0</v>
      </c>
      <c r="I90" s="201">
        <v>0</v>
      </c>
      <c r="J90" s="201">
        <v>8.3699999999999992</v>
      </c>
      <c r="K90" s="201">
        <v>0.11</v>
      </c>
      <c r="L90" s="201">
        <v>0.24</v>
      </c>
      <c r="M90" s="201">
        <v>0.11</v>
      </c>
      <c r="N90" s="201">
        <v>0.12</v>
      </c>
      <c r="O90" s="201">
        <v>0.4</v>
      </c>
      <c r="P90" s="201">
        <v>0.19</v>
      </c>
      <c r="Q90" s="201">
        <v>0.02</v>
      </c>
      <c r="R90" s="201">
        <v>0.61</v>
      </c>
      <c r="S90" s="201">
        <v>0.03</v>
      </c>
      <c r="T90" s="201">
        <v>0.08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3.96</v>
      </c>
      <c r="AD90" s="201">
        <v>0</v>
      </c>
      <c r="AE90" s="201">
        <v>0</v>
      </c>
      <c r="AF90" s="201">
        <v>0</v>
      </c>
      <c r="AG90" s="201">
        <v>48.09</v>
      </c>
      <c r="AH90" s="201">
        <v>0</v>
      </c>
      <c r="AI90" s="201">
        <v>0</v>
      </c>
      <c r="AJ90" s="201">
        <v>0</v>
      </c>
      <c r="AK90" s="201">
        <v>0.35</v>
      </c>
      <c r="AL90" s="201">
        <v>0</v>
      </c>
      <c r="AM90" s="201">
        <v>66.39</v>
      </c>
      <c r="AN90" s="201">
        <v>0</v>
      </c>
      <c r="AO90" s="201">
        <v>0</v>
      </c>
      <c r="AP90" s="201">
        <v>0</v>
      </c>
      <c r="AQ90" s="201">
        <v>0</v>
      </c>
      <c r="AR90" s="201">
        <v>5.1100000000000003</v>
      </c>
      <c r="AS90" s="201">
        <v>0</v>
      </c>
      <c r="AT90" s="201">
        <v>0</v>
      </c>
      <c r="AU90" s="201">
        <v>1.1599999999999999</v>
      </c>
      <c r="AV90" s="201">
        <v>0.33</v>
      </c>
      <c r="AW90" s="201">
        <v>0.21</v>
      </c>
      <c r="AX90" s="201">
        <v>0.27</v>
      </c>
      <c r="AY90" s="201">
        <v>0.2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7.97</v>
      </c>
      <c r="H91" s="201">
        <v>0</v>
      </c>
      <c r="I91" s="201">
        <v>0</v>
      </c>
      <c r="J91" s="201">
        <v>8.3699999999999992</v>
      </c>
      <c r="K91" s="201">
        <v>0.11</v>
      </c>
      <c r="L91" s="201">
        <v>0.24</v>
      </c>
      <c r="M91" s="201">
        <v>0.11</v>
      </c>
      <c r="N91" s="201">
        <v>0.12</v>
      </c>
      <c r="O91" s="201">
        <v>0.4</v>
      </c>
      <c r="P91" s="201">
        <v>0.19</v>
      </c>
      <c r="Q91" s="201">
        <v>0.02</v>
      </c>
      <c r="R91" s="201">
        <v>0.61</v>
      </c>
      <c r="S91" s="201">
        <v>0.03</v>
      </c>
      <c r="T91" s="201">
        <v>0.08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3.96</v>
      </c>
      <c r="AD91" s="201">
        <v>0</v>
      </c>
      <c r="AE91" s="201">
        <v>0</v>
      </c>
      <c r="AF91" s="201">
        <v>0</v>
      </c>
      <c r="AG91" s="201">
        <v>48.09</v>
      </c>
      <c r="AH91" s="201">
        <v>0</v>
      </c>
      <c r="AI91" s="201">
        <v>0</v>
      </c>
      <c r="AJ91" s="201">
        <v>0</v>
      </c>
      <c r="AK91" s="201">
        <v>0.35</v>
      </c>
      <c r="AL91" s="201">
        <v>0</v>
      </c>
      <c r="AM91" s="201">
        <v>66.39</v>
      </c>
      <c r="AN91" s="201">
        <v>0</v>
      </c>
      <c r="AO91" s="201">
        <v>0</v>
      </c>
      <c r="AP91" s="201">
        <v>0</v>
      </c>
      <c r="AQ91" s="201">
        <v>0</v>
      </c>
      <c r="AR91" s="201">
        <v>5.25</v>
      </c>
      <c r="AS91" s="201">
        <v>0</v>
      </c>
      <c r="AT91" s="201">
        <v>0</v>
      </c>
      <c r="AU91" s="201">
        <v>1.1599999999999999</v>
      </c>
      <c r="AV91" s="201">
        <v>0.33</v>
      </c>
      <c r="AW91" s="201">
        <v>0.21</v>
      </c>
      <c r="AX91" s="201">
        <v>0.27</v>
      </c>
      <c r="AY91" s="201">
        <v>0.2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7.97</v>
      </c>
      <c r="H92" s="201">
        <v>0</v>
      </c>
      <c r="I92" s="201">
        <v>0</v>
      </c>
      <c r="J92" s="201">
        <v>8.3699999999999992</v>
      </c>
      <c r="K92" s="201">
        <v>0.11</v>
      </c>
      <c r="L92" s="201">
        <v>0.24</v>
      </c>
      <c r="M92" s="201">
        <v>0.11</v>
      </c>
      <c r="N92" s="201">
        <v>0.12</v>
      </c>
      <c r="O92" s="201">
        <v>0.4</v>
      </c>
      <c r="P92" s="201">
        <v>0.19</v>
      </c>
      <c r="Q92" s="201">
        <v>0.02</v>
      </c>
      <c r="R92" s="201">
        <v>0.61</v>
      </c>
      <c r="S92" s="201">
        <v>0.03</v>
      </c>
      <c r="T92" s="201">
        <v>0.08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3.96</v>
      </c>
      <c r="AD92" s="201">
        <v>0</v>
      </c>
      <c r="AE92" s="201">
        <v>0</v>
      </c>
      <c r="AF92" s="201">
        <v>0</v>
      </c>
      <c r="AG92" s="201">
        <v>49.66</v>
      </c>
      <c r="AH92" s="201">
        <v>0</v>
      </c>
      <c r="AI92" s="201">
        <v>0</v>
      </c>
      <c r="AJ92" s="201">
        <v>0</v>
      </c>
      <c r="AK92" s="201">
        <v>0.35</v>
      </c>
      <c r="AL92" s="201">
        <v>0</v>
      </c>
      <c r="AM92" s="201">
        <v>66.39</v>
      </c>
      <c r="AN92" s="201">
        <v>0</v>
      </c>
      <c r="AO92" s="201">
        <v>0</v>
      </c>
      <c r="AP92" s="201">
        <v>0</v>
      </c>
      <c r="AQ92" s="201">
        <v>0</v>
      </c>
      <c r="AR92" s="201">
        <v>5.25</v>
      </c>
      <c r="AS92" s="201">
        <v>0</v>
      </c>
      <c r="AT92" s="201">
        <v>0</v>
      </c>
      <c r="AU92" s="201">
        <v>1.1599999999999999</v>
      </c>
      <c r="AV92" s="201">
        <v>0.33</v>
      </c>
      <c r="AW92" s="201">
        <v>0.21</v>
      </c>
      <c r="AX92" s="201">
        <v>0.27</v>
      </c>
      <c r="AY92" s="201">
        <v>0.2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7.97</v>
      </c>
      <c r="H93" s="201">
        <v>0</v>
      </c>
      <c r="I93" s="201">
        <v>0</v>
      </c>
      <c r="J93" s="201">
        <v>8.3699999999999992</v>
      </c>
      <c r="K93" s="201">
        <v>0.11</v>
      </c>
      <c r="L93" s="201">
        <v>0.24</v>
      </c>
      <c r="M93" s="201">
        <v>0.11</v>
      </c>
      <c r="N93" s="201">
        <v>0.12</v>
      </c>
      <c r="O93" s="201">
        <v>0.4</v>
      </c>
      <c r="P93" s="201">
        <v>0.19</v>
      </c>
      <c r="Q93" s="201">
        <v>0.02</v>
      </c>
      <c r="R93" s="201">
        <v>0.61</v>
      </c>
      <c r="S93" s="201">
        <v>0.03</v>
      </c>
      <c r="T93" s="201">
        <v>0.08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3.96</v>
      </c>
      <c r="AD93" s="201">
        <v>0</v>
      </c>
      <c r="AE93" s="201">
        <v>0</v>
      </c>
      <c r="AF93" s="201">
        <v>0</v>
      </c>
      <c r="AG93" s="201">
        <v>49.66</v>
      </c>
      <c r="AH93" s="201">
        <v>0</v>
      </c>
      <c r="AI93" s="201">
        <v>0</v>
      </c>
      <c r="AJ93" s="201">
        <v>0</v>
      </c>
      <c r="AK93" s="201">
        <v>0.35</v>
      </c>
      <c r="AL93" s="201">
        <v>0</v>
      </c>
      <c r="AM93" s="201">
        <v>66.39</v>
      </c>
      <c r="AN93" s="201">
        <v>0</v>
      </c>
      <c r="AO93" s="201">
        <v>0</v>
      </c>
      <c r="AP93" s="201">
        <v>0</v>
      </c>
      <c r="AQ93" s="201">
        <v>0</v>
      </c>
      <c r="AR93" s="201">
        <v>5.25</v>
      </c>
      <c r="AS93" s="201">
        <v>0</v>
      </c>
      <c r="AT93" s="201">
        <v>0</v>
      </c>
      <c r="AU93" s="201">
        <v>1.1599999999999999</v>
      </c>
      <c r="AV93" s="201">
        <v>0.33</v>
      </c>
      <c r="AW93" s="201">
        <v>0.21</v>
      </c>
      <c r="AX93" s="201">
        <v>0.27</v>
      </c>
      <c r="AY93" s="201">
        <v>0.2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7.97</v>
      </c>
      <c r="H94" s="201">
        <v>0</v>
      </c>
      <c r="I94" s="201">
        <v>0</v>
      </c>
      <c r="J94" s="201">
        <v>8.3699999999999992</v>
      </c>
      <c r="K94" s="201">
        <v>0.11</v>
      </c>
      <c r="L94" s="201">
        <v>0.24</v>
      </c>
      <c r="M94" s="201">
        <v>0.11</v>
      </c>
      <c r="N94" s="201">
        <v>0.12</v>
      </c>
      <c r="O94" s="201">
        <v>0.4</v>
      </c>
      <c r="P94" s="201">
        <v>0.19</v>
      </c>
      <c r="Q94" s="201">
        <v>0.02</v>
      </c>
      <c r="R94" s="201">
        <v>0.61</v>
      </c>
      <c r="S94" s="201">
        <v>0.03</v>
      </c>
      <c r="T94" s="201">
        <v>0.08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3.96</v>
      </c>
      <c r="AD94" s="201">
        <v>0</v>
      </c>
      <c r="AE94" s="201">
        <v>0</v>
      </c>
      <c r="AF94" s="201">
        <v>0</v>
      </c>
      <c r="AG94" s="201">
        <v>49.66</v>
      </c>
      <c r="AH94" s="201">
        <v>0</v>
      </c>
      <c r="AI94" s="201">
        <v>0</v>
      </c>
      <c r="AJ94" s="201">
        <v>0</v>
      </c>
      <c r="AK94" s="201">
        <v>0.35</v>
      </c>
      <c r="AL94" s="201">
        <v>0</v>
      </c>
      <c r="AM94" s="201">
        <v>66.39</v>
      </c>
      <c r="AN94" s="201">
        <v>0</v>
      </c>
      <c r="AO94" s="201">
        <v>0</v>
      </c>
      <c r="AP94" s="201">
        <v>0</v>
      </c>
      <c r="AQ94" s="201">
        <v>0</v>
      </c>
      <c r="AR94" s="201">
        <v>5.25</v>
      </c>
      <c r="AS94" s="201">
        <v>0</v>
      </c>
      <c r="AT94" s="201">
        <v>0</v>
      </c>
      <c r="AU94" s="201">
        <v>1.1599999999999999</v>
      </c>
      <c r="AV94" s="201">
        <v>0.33</v>
      </c>
      <c r="AW94" s="201">
        <v>0.21</v>
      </c>
      <c r="AX94" s="201">
        <v>0.26</v>
      </c>
      <c r="AY94" s="201">
        <v>0.2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7.97</v>
      </c>
      <c r="H95" s="201">
        <v>0</v>
      </c>
      <c r="I95" s="201">
        <v>0</v>
      </c>
      <c r="J95" s="201">
        <v>8.3699999999999992</v>
      </c>
      <c r="K95" s="201">
        <v>0.11</v>
      </c>
      <c r="L95" s="201">
        <v>0.24</v>
      </c>
      <c r="M95" s="201">
        <v>0.11</v>
      </c>
      <c r="N95" s="201">
        <v>0.12</v>
      </c>
      <c r="O95" s="201">
        <v>0.4</v>
      </c>
      <c r="P95" s="201">
        <v>0.19</v>
      </c>
      <c r="Q95" s="201">
        <v>0.02</v>
      </c>
      <c r="R95" s="201">
        <v>0.61</v>
      </c>
      <c r="S95" s="201">
        <v>0.03</v>
      </c>
      <c r="T95" s="201">
        <v>0.08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3.96</v>
      </c>
      <c r="AD95" s="201">
        <v>0</v>
      </c>
      <c r="AE95" s="201">
        <v>0</v>
      </c>
      <c r="AF95" s="201">
        <v>0</v>
      </c>
      <c r="AG95" s="201">
        <v>79.66</v>
      </c>
      <c r="AH95" s="201">
        <v>0</v>
      </c>
      <c r="AI95" s="201">
        <v>0</v>
      </c>
      <c r="AJ95" s="201">
        <v>0</v>
      </c>
      <c r="AK95" s="201">
        <v>0.35</v>
      </c>
      <c r="AL95" s="201">
        <v>0</v>
      </c>
      <c r="AM95" s="201">
        <v>66.39</v>
      </c>
      <c r="AN95" s="201">
        <v>0</v>
      </c>
      <c r="AO95" s="201">
        <v>0</v>
      </c>
      <c r="AP95" s="201">
        <v>0</v>
      </c>
      <c r="AQ95" s="201">
        <v>0</v>
      </c>
      <c r="AR95" s="201">
        <v>5.31</v>
      </c>
      <c r="AS95" s="201">
        <v>0</v>
      </c>
      <c r="AT95" s="201">
        <v>0</v>
      </c>
      <c r="AU95" s="201">
        <v>1.1599999999999999</v>
      </c>
      <c r="AV95" s="201">
        <v>0.33</v>
      </c>
      <c r="AW95" s="201">
        <v>0.21</v>
      </c>
      <c r="AX95" s="201">
        <v>0.26</v>
      </c>
      <c r="AY95" s="201">
        <v>0.2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7.97</v>
      </c>
      <c r="H96" s="201">
        <v>0</v>
      </c>
      <c r="I96" s="201">
        <v>0</v>
      </c>
      <c r="J96" s="201">
        <v>8.3699999999999992</v>
      </c>
      <c r="K96" s="201">
        <v>0.11</v>
      </c>
      <c r="L96" s="201">
        <v>0.24</v>
      </c>
      <c r="M96" s="201">
        <v>0.11</v>
      </c>
      <c r="N96" s="201">
        <v>0.12</v>
      </c>
      <c r="O96" s="201">
        <v>0.4</v>
      </c>
      <c r="P96" s="201">
        <v>0.19</v>
      </c>
      <c r="Q96" s="201">
        <v>0.02</v>
      </c>
      <c r="R96" s="201">
        <v>0.61</v>
      </c>
      <c r="S96" s="201">
        <v>0.03</v>
      </c>
      <c r="T96" s="201">
        <v>0.08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3.96</v>
      </c>
      <c r="AD96" s="201">
        <v>0</v>
      </c>
      <c r="AE96" s="201">
        <v>0</v>
      </c>
      <c r="AF96" s="201">
        <v>0</v>
      </c>
      <c r="AG96" s="201">
        <v>79.66</v>
      </c>
      <c r="AH96" s="201">
        <v>0</v>
      </c>
      <c r="AI96" s="201">
        <v>0</v>
      </c>
      <c r="AJ96" s="201">
        <v>0</v>
      </c>
      <c r="AK96" s="201">
        <v>0.35</v>
      </c>
      <c r="AL96" s="201">
        <v>0</v>
      </c>
      <c r="AM96" s="201">
        <v>66.39</v>
      </c>
      <c r="AN96" s="201">
        <v>0</v>
      </c>
      <c r="AO96" s="201">
        <v>0</v>
      </c>
      <c r="AP96" s="201">
        <v>0</v>
      </c>
      <c r="AQ96" s="201">
        <v>0</v>
      </c>
      <c r="AR96" s="201">
        <v>5.31</v>
      </c>
      <c r="AS96" s="201">
        <v>0</v>
      </c>
      <c r="AT96" s="201">
        <v>0</v>
      </c>
      <c r="AU96" s="201">
        <v>1.1599999999999999</v>
      </c>
      <c r="AV96" s="201">
        <v>0.33</v>
      </c>
      <c r="AW96" s="201">
        <v>0.21</v>
      </c>
      <c r="AX96" s="201">
        <v>0.26</v>
      </c>
      <c r="AY96" s="201">
        <v>0.2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7.97</v>
      </c>
      <c r="H97" s="201">
        <v>0</v>
      </c>
      <c r="I97" s="201">
        <v>0</v>
      </c>
      <c r="J97" s="201">
        <v>8.3699999999999992</v>
      </c>
      <c r="K97" s="201">
        <v>0.11</v>
      </c>
      <c r="L97" s="201">
        <v>0.24</v>
      </c>
      <c r="M97" s="201">
        <v>0.11</v>
      </c>
      <c r="N97" s="201">
        <v>0.12</v>
      </c>
      <c r="O97" s="201">
        <v>0.4</v>
      </c>
      <c r="P97" s="201">
        <v>0.19</v>
      </c>
      <c r="Q97" s="201">
        <v>0.02</v>
      </c>
      <c r="R97" s="201">
        <v>0.61</v>
      </c>
      <c r="S97" s="201">
        <v>0.03</v>
      </c>
      <c r="T97" s="201">
        <v>0.08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3.96</v>
      </c>
      <c r="AD97" s="201">
        <v>0</v>
      </c>
      <c r="AE97" s="201">
        <v>0</v>
      </c>
      <c r="AF97" s="201">
        <v>0</v>
      </c>
      <c r="AG97" s="201">
        <v>79.66</v>
      </c>
      <c r="AH97" s="201">
        <v>0</v>
      </c>
      <c r="AI97" s="201">
        <v>0</v>
      </c>
      <c r="AJ97" s="201">
        <v>0</v>
      </c>
      <c r="AK97" s="201">
        <v>0.35</v>
      </c>
      <c r="AL97" s="201">
        <v>0</v>
      </c>
      <c r="AM97" s="201">
        <v>66.39</v>
      </c>
      <c r="AN97" s="201">
        <v>0</v>
      </c>
      <c r="AO97" s="201">
        <v>0</v>
      </c>
      <c r="AP97" s="201">
        <v>0</v>
      </c>
      <c r="AQ97" s="201">
        <v>0</v>
      </c>
      <c r="AR97" s="201">
        <v>5.31</v>
      </c>
      <c r="AS97" s="201">
        <v>0</v>
      </c>
      <c r="AT97" s="201">
        <v>0</v>
      </c>
      <c r="AU97" s="201">
        <v>1.1599999999999999</v>
      </c>
      <c r="AV97" s="201">
        <v>0.33</v>
      </c>
      <c r="AW97" s="201">
        <v>0.21</v>
      </c>
      <c r="AX97" s="201">
        <v>0.26</v>
      </c>
      <c r="AY97" s="201">
        <v>0.2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7.97</v>
      </c>
      <c r="H98" s="201">
        <v>0</v>
      </c>
      <c r="I98" s="201">
        <v>0</v>
      </c>
      <c r="J98" s="201">
        <v>8.3699999999999992</v>
      </c>
      <c r="K98" s="201">
        <v>0.11</v>
      </c>
      <c r="L98" s="201">
        <v>0.24</v>
      </c>
      <c r="M98" s="201">
        <v>0.11</v>
      </c>
      <c r="N98" s="201">
        <v>0.12</v>
      </c>
      <c r="O98" s="201">
        <v>0.4</v>
      </c>
      <c r="P98" s="201">
        <v>0.19</v>
      </c>
      <c r="Q98" s="201">
        <v>0.02</v>
      </c>
      <c r="R98" s="201">
        <v>0.61</v>
      </c>
      <c r="S98" s="201">
        <v>0.03</v>
      </c>
      <c r="T98" s="201">
        <v>0.08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3.96</v>
      </c>
      <c r="AD98" s="201">
        <v>0</v>
      </c>
      <c r="AE98" s="201">
        <v>0</v>
      </c>
      <c r="AF98" s="201">
        <v>0</v>
      </c>
      <c r="AG98" s="201">
        <v>79.66</v>
      </c>
      <c r="AH98" s="201">
        <v>0</v>
      </c>
      <c r="AI98" s="201">
        <v>0</v>
      </c>
      <c r="AJ98" s="201">
        <v>0</v>
      </c>
      <c r="AK98" s="201">
        <v>0.35</v>
      </c>
      <c r="AL98" s="201">
        <v>0</v>
      </c>
      <c r="AM98" s="201">
        <v>66.39</v>
      </c>
      <c r="AN98" s="201">
        <v>0</v>
      </c>
      <c r="AO98" s="201">
        <v>0</v>
      </c>
      <c r="AP98" s="201">
        <v>0</v>
      </c>
      <c r="AQ98" s="201">
        <v>0</v>
      </c>
      <c r="AR98" s="201">
        <v>5.31</v>
      </c>
      <c r="AS98" s="201">
        <v>0</v>
      </c>
      <c r="AT98" s="201">
        <v>0</v>
      </c>
      <c r="AU98" s="201">
        <v>1.1599999999999999</v>
      </c>
      <c r="AV98" s="201">
        <v>0.33</v>
      </c>
      <c r="AW98" s="201">
        <v>0.21</v>
      </c>
      <c r="AX98" s="201">
        <v>0.26</v>
      </c>
      <c r="AY98" s="201">
        <v>0.2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0.19298000000000018</v>
      </c>
      <c r="H99">
        <f t="shared" si="0"/>
        <v>0</v>
      </c>
      <c r="I99">
        <f t="shared" si="0"/>
        <v>0</v>
      </c>
      <c r="J99">
        <f t="shared" si="0"/>
        <v>0.20097250000000011</v>
      </c>
      <c r="K99">
        <f t="shared" si="0"/>
        <v>3.6002500000000048E-2</v>
      </c>
      <c r="L99">
        <f t="shared" si="0"/>
        <v>7.6262500000000066E-2</v>
      </c>
      <c r="M99">
        <f t="shared" si="0"/>
        <v>2.6049999999999971E-3</v>
      </c>
      <c r="N99">
        <f t="shared" si="0"/>
        <v>2.8799999999999958E-3</v>
      </c>
      <c r="O99">
        <f t="shared" si="0"/>
        <v>9.5999999999999818E-3</v>
      </c>
      <c r="P99">
        <f t="shared" si="0"/>
        <v>4.5600000000000007E-3</v>
      </c>
      <c r="Q99">
        <f t="shared" si="0"/>
        <v>8.1725000000000287E-3</v>
      </c>
      <c r="R99">
        <f t="shared" si="0"/>
        <v>2.3229999999999976E-2</v>
      </c>
      <c r="S99">
        <f t="shared" si="0"/>
        <v>8.1049999999999976E-3</v>
      </c>
      <c r="T99">
        <f t="shared" si="0"/>
        <v>1.3020000000000006E-2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9.5039999999999875E-2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1.07951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5.6399999999999915E-2</v>
      </c>
      <c r="AL99">
        <f t="shared" si="0"/>
        <v>0</v>
      </c>
      <c r="AM99">
        <f t="shared" si="0"/>
        <v>1.5927149999999997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0.12523750000000011</v>
      </c>
      <c r="AS99">
        <f t="shared" si="0"/>
        <v>0</v>
      </c>
      <c r="AT99">
        <f t="shared" si="0"/>
        <v>0</v>
      </c>
      <c r="AU99">
        <f t="shared" si="0"/>
        <v>0.13205250000000002</v>
      </c>
      <c r="AV99">
        <f t="shared" si="0"/>
        <v>7.9199999999999809E-3</v>
      </c>
      <c r="AW99">
        <f t="shared" si="0"/>
        <v>5.0400000000000115E-3</v>
      </c>
      <c r="AX99">
        <f t="shared" si="0"/>
        <v>6.4124999999999963E-3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20.32</v>
      </c>
      <c r="H3" s="201">
        <v>0</v>
      </c>
      <c r="I3" s="201">
        <v>0</v>
      </c>
      <c r="J3" s="201">
        <v>20.52</v>
      </c>
      <c r="K3" s="201">
        <v>0.37</v>
      </c>
      <c r="L3" s="201">
        <v>44.41</v>
      </c>
      <c r="M3" s="201">
        <v>1.1299999999999999</v>
      </c>
      <c r="N3" s="201">
        <v>1.44</v>
      </c>
      <c r="O3" s="201">
        <v>0</v>
      </c>
      <c r="P3" s="201">
        <v>1.49</v>
      </c>
      <c r="Q3" s="201">
        <v>0.13</v>
      </c>
      <c r="R3" s="201">
        <v>0.5</v>
      </c>
      <c r="S3" s="201">
        <v>0.28999999999999998</v>
      </c>
      <c r="T3" s="201">
        <v>0</v>
      </c>
      <c r="U3" s="201">
        <v>2.1800000000000002</v>
      </c>
      <c r="V3" s="201">
        <v>0.17</v>
      </c>
      <c r="W3" s="201">
        <v>0.39</v>
      </c>
      <c r="X3" s="201">
        <v>3.66</v>
      </c>
      <c r="Y3" s="201">
        <v>0</v>
      </c>
      <c r="Z3" s="201">
        <v>3.09</v>
      </c>
      <c r="AA3" s="201">
        <v>1.1000000000000001</v>
      </c>
      <c r="AB3" s="201">
        <v>0</v>
      </c>
      <c r="AC3" s="201">
        <v>23.74</v>
      </c>
      <c r="AD3" s="201">
        <v>0</v>
      </c>
      <c r="AE3" s="201">
        <v>0</v>
      </c>
      <c r="AF3" s="201">
        <v>0</v>
      </c>
      <c r="AG3" s="201">
        <v>26.91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130.12</v>
      </c>
      <c r="AN3" s="201">
        <v>0</v>
      </c>
      <c r="AO3" s="201">
        <v>0</v>
      </c>
      <c r="AP3" s="201">
        <v>0</v>
      </c>
      <c r="AQ3" s="201">
        <v>0</v>
      </c>
      <c r="AR3" s="201">
        <v>12.95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20.32</v>
      </c>
      <c r="H4" s="201">
        <v>0</v>
      </c>
      <c r="I4" s="201">
        <v>0</v>
      </c>
      <c r="J4" s="201">
        <v>20.52</v>
      </c>
      <c r="K4" s="201">
        <v>0.37</v>
      </c>
      <c r="L4" s="201">
        <v>8.31</v>
      </c>
      <c r="M4" s="201">
        <v>1.1299999999999999</v>
      </c>
      <c r="N4" s="201">
        <v>1.44</v>
      </c>
      <c r="O4" s="201">
        <v>0</v>
      </c>
      <c r="P4" s="201">
        <v>1.49</v>
      </c>
      <c r="Q4" s="201">
        <v>0.13</v>
      </c>
      <c r="R4" s="201">
        <v>0.5</v>
      </c>
      <c r="S4" s="201">
        <v>0.28999999999999998</v>
      </c>
      <c r="T4" s="201">
        <v>0</v>
      </c>
      <c r="U4" s="201">
        <v>2.12</v>
      </c>
      <c r="V4" s="201">
        <v>0.17</v>
      </c>
      <c r="W4" s="201">
        <v>0.39</v>
      </c>
      <c r="X4" s="201">
        <v>0.97</v>
      </c>
      <c r="Y4" s="201">
        <v>0</v>
      </c>
      <c r="Z4" s="201">
        <v>3.09</v>
      </c>
      <c r="AA4" s="201">
        <v>1.1000000000000001</v>
      </c>
      <c r="AB4" s="201">
        <v>0</v>
      </c>
      <c r="AC4" s="201">
        <v>23.74</v>
      </c>
      <c r="AD4" s="201">
        <v>0</v>
      </c>
      <c r="AE4" s="201">
        <v>0</v>
      </c>
      <c r="AF4" s="201">
        <v>0</v>
      </c>
      <c r="AG4" s="201">
        <v>26.91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130.12</v>
      </c>
      <c r="AN4" s="201">
        <v>0</v>
      </c>
      <c r="AO4" s="201">
        <v>0</v>
      </c>
      <c r="AP4" s="201">
        <v>0</v>
      </c>
      <c r="AQ4" s="201">
        <v>0</v>
      </c>
      <c r="AR4" s="201">
        <v>12.95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20.32</v>
      </c>
      <c r="H5" s="201">
        <v>0</v>
      </c>
      <c r="I5" s="201">
        <v>0</v>
      </c>
      <c r="J5" s="201">
        <v>20.52</v>
      </c>
      <c r="K5" s="201">
        <v>0.37</v>
      </c>
      <c r="L5" s="201">
        <v>8.31</v>
      </c>
      <c r="M5" s="201">
        <v>1.1299999999999999</v>
      </c>
      <c r="N5" s="201">
        <v>1.44</v>
      </c>
      <c r="O5" s="201">
        <v>0</v>
      </c>
      <c r="P5" s="201">
        <v>1.49</v>
      </c>
      <c r="Q5" s="201">
        <v>0.13</v>
      </c>
      <c r="R5" s="201">
        <v>0.5</v>
      </c>
      <c r="S5" s="201">
        <v>0.28999999999999998</v>
      </c>
      <c r="T5" s="201">
        <v>0</v>
      </c>
      <c r="U5" s="201">
        <v>2.12</v>
      </c>
      <c r="V5" s="201">
        <v>0.17</v>
      </c>
      <c r="W5" s="201">
        <v>0.39</v>
      </c>
      <c r="X5" s="201">
        <v>0.76</v>
      </c>
      <c r="Y5" s="201">
        <v>0</v>
      </c>
      <c r="Z5" s="201">
        <v>3.09</v>
      </c>
      <c r="AA5" s="201">
        <v>1.1000000000000001</v>
      </c>
      <c r="AB5" s="201">
        <v>0</v>
      </c>
      <c r="AC5" s="201">
        <v>23.74</v>
      </c>
      <c r="AD5" s="201">
        <v>0</v>
      </c>
      <c r="AE5" s="201">
        <v>0</v>
      </c>
      <c r="AF5" s="201">
        <v>0</v>
      </c>
      <c r="AG5" s="201">
        <v>26.91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130.12</v>
      </c>
      <c r="AN5" s="201">
        <v>0</v>
      </c>
      <c r="AO5" s="201">
        <v>0</v>
      </c>
      <c r="AP5" s="201">
        <v>0</v>
      </c>
      <c r="AQ5" s="201">
        <v>0</v>
      </c>
      <c r="AR5" s="201">
        <v>12.95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20.32</v>
      </c>
      <c r="H6" s="201">
        <v>0</v>
      </c>
      <c r="I6" s="201">
        <v>0</v>
      </c>
      <c r="J6" s="201">
        <v>20.52</v>
      </c>
      <c r="K6" s="201">
        <v>0.37</v>
      </c>
      <c r="L6" s="201">
        <v>8.31</v>
      </c>
      <c r="M6" s="201">
        <v>1.1299999999999999</v>
      </c>
      <c r="N6" s="201">
        <v>1.44</v>
      </c>
      <c r="O6" s="201">
        <v>0</v>
      </c>
      <c r="P6" s="201">
        <v>1.49</v>
      </c>
      <c r="Q6" s="201">
        <v>0.13</v>
      </c>
      <c r="R6" s="201">
        <v>0.5</v>
      </c>
      <c r="S6" s="201">
        <v>0.28999999999999998</v>
      </c>
      <c r="T6" s="201">
        <v>0</v>
      </c>
      <c r="U6" s="201">
        <v>2.12</v>
      </c>
      <c r="V6" s="201">
        <v>0.17</v>
      </c>
      <c r="W6" s="201">
        <v>0.39</v>
      </c>
      <c r="X6" s="201">
        <v>0.76</v>
      </c>
      <c r="Y6" s="201">
        <v>0</v>
      </c>
      <c r="Z6" s="201">
        <v>3.09</v>
      </c>
      <c r="AA6" s="201">
        <v>1.1000000000000001</v>
      </c>
      <c r="AB6" s="201">
        <v>0</v>
      </c>
      <c r="AC6" s="201">
        <v>23.74</v>
      </c>
      <c r="AD6" s="201">
        <v>0</v>
      </c>
      <c r="AE6" s="201">
        <v>0</v>
      </c>
      <c r="AF6" s="201">
        <v>0</v>
      </c>
      <c r="AG6" s="201">
        <v>26.91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130.12</v>
      </c>
      <c r="AN6" s="201">
        <v>0</v>
      </c>
      <c r="AO6" s="201">
        <v>0</v>
      </c>
      <c r="AP6" s="201">
        <v>0</v>
      </c>
      <c r="AQ6" s="201">
        <v>0</v>
      </c>
      <c r="AR6" s="201">
        <v>12.95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20.49</v>
      </c>
      <c r="H7" s="201">
        <v>0</v>
      </c>
      <c r="I7" s="201">
        <v>0</v>
      </c>
      <c r="J7" s="201">
        <v>20.52</v>
      </c>
      <c r="K7" s="201">
        <v>0.37</v>
      </c>
      <c r="L7" s="201">
        <v>8.31</v>
      </c>
      <c r="M7" s="201">
        <v>1.1299999999999999</v>
      </c>
      <c r="N7" s="201">
        <v>1.44</v>
      </c>
      <c r="O7" s="201">
        <v>0</v>
      </c>
      <c r="P7" s="201">
        <v>1.49</v>
      </c>
      <c r="Q7" s="201">
        <v>0.13</v>
      </c>
      <c r="R7" s="201">
        <v>0.5</v>
      </c>
      <c r="S7" s="201">
        <v>0.28999999999999998</v>
      </c>
      <c r="T7" s="201">
        <v>0</v>
      </c>
      <c r="U7" s="201">
        <v>2.12</v>
      </c>
      <c r="V7" s="201">
        <v>0.17</v>
      </c>
      <c r="W7" s="201">
        <v>0.39</v>
      </c>
      <c r="X7" s="201">
        <v>0.76</v>
      </c>
      <c r="Y7" s="201">
        <v>0</v>
      </c>
      <c r="Z7" s="201">
        <v>3.09</v>
      </c>
      <c r="AA7" s="201">
        <v>1.1000000000000001</v>
      </c>
      <c r="AB7" s="201">
        <v>0</v>
      </c>
      <c r="AC7" s="201">
        <v>23.74</v>
      </c>
      <c r="AD7" s="201">
        <v>0</v>
      </c>
      <c r="AE7" s="201">
        <v>0</v>
      </c>
      <c r="AF7" s="201">
        <v>0</v>
      </c>
      <c r="AG7" s="201">
        <v>26.91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130.12</v>
      </c>
      <c r="AN7" s="201">
        <v>0</v>
      </c>
      <c r="AO7" s="201">
        <v>0</v>
      </c>
      <c r="AP7" s="201">
        <v>0</v>
      </c>
      <c r="AQ7" s="201">
        <v>0</v>
      </c>
      <c r="AR7" s="201">
        <v>12.95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20.49</v>
      </c>
      <c r="H8" s="201">
        <v>0</v>
      </c>
      <c r="I8" s="201">
        <v>0</v>
      </c>
      <c r="J8" s="201">
        <v>20.85</v>
      </c>
      <c r="K8" s="201">
        <v>0.37</v>
      </c>
      <c r="L8" s="201">
        <v>8.31</v>
      </c>
      <c r="M8" s="201">
        <v>1.1299999999999999</v>
      </c>
      <c r="N8" s="201">
        <v>1.44</v>
      </c>
      <c r="O8" s="201">
        <v>0</v>
      </c>
      <c r="P8" s="201">
        <v>1.49</v>
      </c>
      <c r="Q8" s="201">
        <v>0.13</v>
      </c>
      <c r="R8" s="201">
        <v>0.5</v>
      </c>
      <c r="S8" s="201">
        <v>0.28999999999999998</v>
      </c>
      <c r="T8" s="201">
        <v>0</v>
      </c>
      <c r="U8" s="201">
        <v>2.12</v>
      </c>
      <c r="V8" s="201">
        <v>0.17</v>
      </c>
      <c r="W8" s="201">
        <v>0.39</v>
      </c>
      <c r="X8" s="201">
        <v>0.76</v>
      </c>
      <c r="Y8" s="201">
        <v>0</v>
      </c>
      <c r="Z8" s="201">
        <v>3.09</v>
      </c>
      <c r="AA8" s="201">
        <v>1.1000000000000001</v>
      </c>
      <c r="AB8" s="201">
        <v>0</v>
      </c>
      <c r="AC8" s="201">
        <v>23.74</v>
      </c>
      <c r="AD8" s="201">
        <v>0</v>
      </c>
      <c r="AE8" s="201">
        <v>0</v>
      </c>
      <c r="AF8" s="201">
        <v>0</v>
      </c>
      <c r="AG8" s="201">
        <v>26.91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130.12</v>
      </c>
      <c r="AN8" s="201">
        <v>0</v>
      </c>
      <c r="AO8" s="201">
        <v>0</v>
      </c>
      <c r="AP8" s="201">
        <v>0</v>
      </c>
      <c r="AQ8" s="201">
        <v>0</v>
      </c>
      <c r="AR8" s="201">
        <v>12.95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20.49</v>
      </c>
      <c r="H9" s="201">
        <v>0</v>
      </c>
      <c r="I9" s="201">
        <v>0</v>
      </c>
      <c r="J9" s="201">
        <v>20.85</v>
      </c>
      <c r="K9" s="201">
        <v>0.37</v>
      </c>
      <c r="L9" s="201">
        <v>8.31</v>
      </c>
      <c r="M9" s="201">
        <v>1.1299999999999999</v>
      </c>
      <c r="N9" s="201">
        <v>1.44</v>
      </c>
      <c r="O9" s="201">
        <v>0</v>
      </c>
      <c r="P9" s="201">
        <v>1.49</v>
      </c>
      <c r="Q9" s="201">
        <v>0.25</v>
      </c>
      <c r="R9" s="201">
        <v>0.5</v>
      </c>
      <c r="S9" s="201">
        <v>0.28999999999999998</v>
      </c>
      <c r="T9" s="201">
        <v>0</v>
      </c>
      <c r="U9" s="201">
        <v>2.12</v>
      </c>
      <c r="V9" s="201">
        <v>0.17</v>
      </c>
      <c r="W9" s="201">
        <v>0.39</v>
      </c>
      <c r="X9" s="201">
        <v>1.03</v>
      </c>
      <c r="Y9" s="201">
        <v>0</v>
      </c>
      <c r="Z9" s="201">
        <v>3.09</v>
      </c>
      <c r="AA9" s="201">
        <v>1.1000000000000001</v>
      </c>
      <c r="AB9" s="201">
        <v>0</v>
      </c>
      <c r="AC9" s="201">
        <v>23.74</v>
      </c>
      <c r="AD9" s="201">
        <v>0</v>
      </c>
      <c r="AE9" s="201">
        <v>0</v>
      </c>
      <c r="AF9" s="201">
        <v>0</v>
      </c>
      <c r="AG9" s="201">
        <v>26.91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130.76</v>
      </c>
      <c r="AN9" s="201">
        <v>0</v>
      </c>
      <c r="AO9" s="201">
        <v>0</v>
      </c>
      <c r="AP9" s="201">
        <v>0</v>
      </c>
      <c r="AQ9" s="201">
        <v>0</v>
      </c>
      <c r="AR9" s="201">
        <v>12.95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20.49</v>
      </c>
      <c r="H10" s="201">
        <v>0</v>
      </c>
      <c r="I10" s="201">
        <v>0</v>
      </c>
      <c r="J10" s="201">
        <v>20.85</v>
      </c>
      <c r="K10" s="201">
        <v>0.37</v>
      </c>
      <c r="L10" s="201">
        <v>8.31</v>
      </c>
      <c r="M10" s="201">
        <v>1.1299999999999999</v>
      </c>
      <c r="N10" s="201">
        <v>1.44</v>
      </c>
      <c r="O10" s="201">
        <v>0</v>
      </c>
      <c r="P10" s="201">
        <v>1.49</v>
      </c>
      <c r="Q10" s="201">
        <v>0.25</v>
      </c>
      <c r="R10" s="201">
        <v>0.5</v>
      </c>
      <c r="S10" s="201">
        <v>0.28999999999999998</v>
      </c>
      <c r="T10" s="201">
        <v>0</v>
      </c>
      <c r="U10" s="201">
        <v>2.12</v>
      </c>
      <c r="V10" s="201">
        <v>0.17</v>
      </c>
      <c r="W10" s="201">
        <v>0.39</v>
      </c>
      <c r="X10" s="201">
        <v>1.06</v>
      </c>
      <c r="Y10" s="201">
        <v>0</v>
      </c>
      <c r="Z10" s="201">
        <v>3.09</v>
      </c>
      <c r="AA10" s="201">
        <v>1.1000000000000001</v>
      </c>
      <c r="AB10" s="201">
        <v>0</v>
      </c>
      <c r="AC10" s="201">
        <v>23.74</v>
      </c>
      <c r="AD10" s="201">
        <v>0</v>
      </c>
      <c r="AE10" s="201">
        <v>0</v>
      </c>
      <c r="AF10" s="201">
        <v>0</v>
      </c>
      <c r="AG10" s="201">
        <v>26.91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130.12</v>
      </c>
      <c r="AN10" s="201">
        <v>0</v>
      </c>
      <c r="AO10" s="201">
        <v>0</v>
      </c>
      <c r="AP10" s="201">
        <v>0</v>
      </c>
      <c r="AQ10" s="201">
        <v>0</v>
      </c>
      <c r="AR10" s="201">
        <v>12.95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20.49</v>
      </c>
      <c r="H11" s="201">
        <v>0</v>
      </c>
      <c r="I11" s="201">
        <v>0</v>
      </c>
      <c r="J11" s="201">
        <v>20.85</v>
      </c>
      <c r="K11" s="201">
        <v>0.37</v>
      </c>
      <c r="L11" s="201">
        <v>8.31</v>
      </c>
      <c r="M11" s="201">
        <v>1.1299999999999999</v>
      </c>
      <c r="N11" s="201">
        <v>1.44</v>
      </c>
      <c r="O11" s="201">
        <v>0</v>
      </c>
      <c r="P11" s="201">
        <v>1.49</v>
      </c>
      <c r="Q11" s="201">
        <v>0.25</v>
      </c>
      <c r="R11" s="201">
        <v>0.5</v>
      </c>
      <c r="S11" s="201">
        <v>0.28999999999999998</v>
      </c>
      <c r="T11" s="201">
        <v>0</v>
      </c>
      <c r="U11" s="201">
        <v>2.12</v>
      </c>
      <c r="V11" s="201">
        <v>0.17</v>
      </c>
      <c r="W11" s="201">
        <v>0.39</v>
      </c>
      <c r="X11" s="201">
        <v>1.06</v>
      </c>
      <c r="Y11" s="201">
        <v>0</v>
      </c>
      <c r="Z11" s="201">
        <v>3.09</v>
      </c>
      <c r="AA11" s="201">
        <v>1.1000000000000001</v>
      </c>
      <c r="AB11" s="201">
        <v>0</v>
      </c>
      <c r="AC11" s="201">
        <v>23.74</v>
      </c>
      <c r="AD11" s="201">
        <v>0</v>
      </c>
      <c r="AE11" s="201">
        <v>0</v>
      </c>
      <c r="AF11" s="201">
        <v>0</v>
      </c>
      <c r="AG11" s="201">
        <v>26.91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130.12</v>
      </c>
      <c r="AN11" s="201">
        <v>0</v>
      </c>
      <c r="AO11" s="201">
        <v>0</v>
      </c>
      <c r="AP11" s="201">
        <v>0</v>
      </c>
      <c r="AQ11" s="201">
        <v>0</v>
      </c>
      <c r="AR11" s="201">
        <v>13.11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20.49</v>
      </c>
      <c r="H12" s="201">
        <v>0</v>
      </c>
      <c r="I12" s="201">
        <v>0</v>
      </c>
      <c r="J12" s="201">
        <v>20.85</v>
      </c>
      <c r="K12" s="201">
        <v>0.37</v>
      </c>
      <c r="L12" s="201">
        <v>8.31</v>
      </c>
      <c r="M12" s="201">
        <v>1.1299999999999999</v>
      </c>
      <c r="N12" s="201">
        <v>1.44</v>
      </c>
      <c r="O12" s="201">
        <v>0</v>
      </c>
      <c r="P12" s="201">
        <v>1.49</v>
      </c>
      <c r="Q12" s="201">
        <v>0.25</v>
      </c>
      <c r="R12" s="201">
        <v>0.5</v>
      </c>
      <c r="S12" s="201">
        <v>0.28999999999999998</v>
      </c>
      <c r="T12" s="201">
        <v>0</v>
      </c>
      <c r="U12" s="201">
        <v>2.12</v>
      </c>
      <c r="V12" s="201">
        <v>0.17</v>
      </c>
      <c r="W12" s="201">
        <v>0.39</v>
      </c>
      <c r="X12" s="201">
        <v>1.06</v>
      </c>
      <c r="Y12" s="201">
        <v>0</v>
      </c>
      <c r="Z12" s="201">
        <v>3.09</v>
      </c>
      <c r="AA12" s="201">
        <v>1.1000000000000001</v>
      </c>
      <c r="AB12" s="201">
        <v>0</v>
      </c>
      <c r="AC12" s="201">
        <v>23.74</v>
      </c>
      <c r="AD12" s="201">
        <v>0</v>
      </c>
      <c r="AE12" s="201">
        <v>0</v>
      </c>
      <c r="AF12" s="201">
        <v>0</v>
      </c>
      <c r="AG12" s="201">
        <v>26.91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130.12</v>
      </c>
      <c r="AN12" s="201">
        <v>0</v>
      </c>
      <c r="AO12" s="201">
        <v>0</v>
      </c>
      <c r="AP12" s="201">
        <v>0</v>
      </c>
      <c r="AQ12" s="201">
        <v>0</v>
      </c>
      <c r="AR12" s="201">
        <v>13.11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20.49</v>
      </c>
      <c r="H13" s="201">
        <v>0</v>
      </c>
      <c r="I13" s="201">
        <v>0</v>
      </c>
      <c r="J13" s="201">
        <v>20.85</v>
      </c>
      <c r="K13" s="201">
        <v>0.37</v>
      </c>
      <c r="L13" s="201">
        <v>8.31</v>
      </c>
      <c r="M13" s="201">
        <v>1.1299999999999999</v>
      </c>
      <c r="N13" s="201">
        <v>1.44</v>
      </c>
      <c r="O13" s="201">
        <v>0</v>
      </c>
      <c r="P13" s="201">
        <v>1.49</v>
      </c>
      <c r="Q13" s="201">
        <v>0.22</v>
      </c>
      <c r="R13" s="201">
        <v>0.5</v>
      </c>
      <c r="S13" s="201">
        <v>0.28999999999999998</v>
      </c>
      <c r="T13" s="201">
        <v>0</v>
      </c>
      <c r="U13" s="201">
        <v>2.12</v>
      </c>
      <c r="V13" s="201">
        <v>0.17</v>
      </c>
      <c r="W13" s="201">
        <v>0.39</v>
      </c>
      <c r="X13" s="201">
        <v>3.27</v>
      </c>
      <c r="Y13" s="201">
        <v>0</v>
      </c>
      <c r="Z13" s="201">
        <v>3.09</v>
      </c>
      <c r="AA13" s="201">
        <v>1.1000000000000001</v>
      </c>
      <c r="AB13" s="201">
        <v>0</v>
      </c>
      <c r="AC13" s="201">
        <v>23.74</v>
      </c>
      <c r="AD13" s="201">
        <v>0</v>
      </c>
      <c r="AE13" s="201">
        <v>0</v>
      </c>
      <c r="AF13" s="201">
        <v>0</v>
      </c>
      <c r="AG13" s="201">
        <v>26.91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130.52000000000001</v>
      </c>
      <c r="AN13" s="201">
        <v>0</v>
      </c>
      <c r="AO13" s="201">
        <v>0</v>
      </c>
      <c r="AP13" s="201">
        <v>0</v>
      </c>
      <c r="AQ13" s="201">
        <v>0</v>
      </c>
      <c r="AR13" s="201">
        <v>13.11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20.49</v>
      </c>
      <c r="H14" s="201">
        <v>0</v>
      </c>
      <c r="I14" s="201">
        <v>0</v>
      </c>
      <c r="J14" s="201">
        <v>20.85</v>
      </c>
      <c r="K14" s="201">
        <v>0.37</v>
      </c>
      <c r="L14" s="201">
        <v>8.31</v>
      </c>
      <c r="M14" s="201">
        <v>1.1299999999999999</v>
      </c>
      <c r="N14" s="201">
        <v>1.44</v>
      </c>
      <c r="O14" s="201">
        <v>0</v>
      </c>
      <c r="P14" s="201">
        <v>1.49</v>
      </c>
      <c r="Q14" s="201">
        <v>0.22</v>
      </c>
      <c r="R14" s="201">
        <v>0.5</v>
      </c>
      <c r="S14" s="201">
        <v>0.28999999999999998</v>
      </c>
      <c r="T14" s="201">
        <v>0</v>
      </c>
      <c r="U14" s="201">
        <v>2.12</v>
      </c>
      <c r="V14" s="201">
        <v>0.17</v>
      </c>
      <c r="W14" s="201">
        <v>0.39</v>
      </c>
      <c r="X14" s="201">
        <v>1.99</v>
      </c>
      <c r="Y14" s="201">
        <v>0</v>
      </c>
      <c r="Z14" s="201">
        <v>3.09</v>
      </c>
      <c r="AA14" s="201">
        <v>1.1000000000000001</v>
      </c>
      <c r="AB14" s="201">
        <v>0</v>
      </c>
      <c r="AC14" s="201">
        <v>23.74</v>
      </c>
      <c r="AD14" s="201">
        <v>0</v>
      </c>
      <c r="AE14" s="201">
        <v>0</v>
      </c>
      <c r="AF14" s="201">
        <v>0</v>
      </c>
      <c r="AG14" s="201">
        <v>26.91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130.52000000000001</v>
      </c>
      <c r="AN14" s="201">
        <v>0</v>
      </c>
      <c r="AO14" s="201">
        <v>0</v>
      </c>
      <c r="AP14" s="201">
        <v>0</v>
      </c>
      <c r="AQ14" s="201">
        <v>0</v>
      </c>
      <c r="AR14" s="201">
        <v>13.11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20.49</v>
      </c>
      <c r="H15" s="201">
        <v>0</v>
      </c>
      <c r="I15" s="201">
        <v>0</v>
      </c>
      <c r="J15" s="201">
        <v>20.85</v>
      </c>
      <c r="K15" s="201">
        <v>0.37</v>
      </c>
      <c r="L15" s="201">
        <v>8.31</v>
      </c>
      <c r="M15" s="201">
        <v>1.1299999999999999</v>
      </c>
      <c r="N15" s="201">
        <v>1.44</v>
      </c>
      <c r="O15" s="201">
        <v>0</v>
      </c>
      <c r="P15" s="201">
        <v>1.49</v>
      </c>
      <c r="Q15" s="201">
        <v>0.34</v>
      </c>
      <c r="R15" s="201">
        <v>0.5</v>
      </c>
      <c r="S15" s="201">
        <v>0.28999999999999998</v>
      </c>
      <c r="T15" s="201">
        <v>0</v>
      </c>
      <c r="U15" s="201">
        <v>2.12</v>
      </c>
      <c r="V15" s="201">
        <v>0.17</v>
      </c>
      <c r="W15" s="201">
        <v>0.39</v>
      </c>
      <c r="X15" s="201">
        <v>1.3</v>
      </c>
      <c r="Y15" s="201">
        <v>0</v>
      </c>
      <c r="Z15" s="201">
        <v>3.09</v>
      </c>
      <c r="AA15" s="201">
        <v>1.1000000000000001</v>
      </c>
      <c r="AB15" s="201">
        <v>0</v>
      </c>
      <c r="AC15" s="201">
        <v>23.74</v>
      </c>
      <c r="AD15" s="201">
        <v>0</v>
      </c>
      <c r="AE15" s="201">
        <v>0</v>
      </c>
      <c r="AF15" s="201">
        <v>0</v>
      </c>
      <c r="AG15" s="201">
        <v>26.91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130.12</v>
      </c>
      <c r="AN15" s="201">
        <v>0</v>
      </c>
      <c r="AO15" s="201">
        <v>0</v>
      </c>
      <c r="AP15" s="201">
        <v>0</v>
      </c>
      <c r="AQ15" s="201">
        <v>0</v>
      </c>
      <c r="AR15" s="201">
        <v>13.11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20.49</v>
      </c>
      <c r="H16" s="201">
        <v>0</v>
      </c>
      <c r="I16" s="201">
        <v>0</v>
      </c>
      <c r="J16" s="201">
        <v>20.85</v>
      </c>
      <c r="K16" s="201">
        <v>0.37</v>
      </c>
      <c r="L16" s="201">
        <v>8.31</v>
      </c>
      <c r="M16" s="201">
        <v>1.1299999999999999</v>
      </c>
      <c r="N16" s="201">
        <v>1.44</v>
      </c>
      <c r="O16" s="201">
        <v>0</v>
      </c>
      <c r="P16" s="201">
        <v>1.49</v>
      </c>
      <c r="Q16" s="201">
        <v>0.24</v>
      </c>
      <c r="R16" s="201">
        <v>0.5</v>
      </c>
      <c r="S16" s="201">
        <v>0.28999999999999998</v>
      </c>
      <c r="T16" s="201">
        <v>0</v>
      </c>
      <c r="U16" s="201">
        <v>2.12</v>
      </c>
      <c r="V16" s="201">
        <v>0.17</v>
      </c>
      <c r="W16" s="201">
        <v>0.39</v>
      </c>
      <c r="X16" s="201">
        <v>1.3</v>
      </c>
      <c r="Y16" s="201">
        <v>0</v>
      </c>
      <c r="Z16" s="201">
        <v>3.09</v>
      </c>
      <c r="AA16" s="201">
        <v>1.1000000000000001</v>
      </c>
      <c r="AB16" s="201">
        <v>0</v>
      </c>
      <c r="AC16" s="201">
        <v>23.74</v>
      </c>
      <c r="AD16" s="201">
        <v>0</v>
      </c>
      <c r="AE16" s="201">
        <v>0</v>
      </c>
      <c r="AF16" s="201">
        <v>0</v>
      </c>
      <c r="AG16" s="201">
        <v>26.91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130.12</v>
      </c>
      <c r="AN16" s="201">
        <v>0</v>
      </c>
      <c r="AO16" s="201">
        <v>0</v>
      </c>
      <c r="AP16" s="201">
        <v>0</v>
      </c>
      <c r="AQ16" s="201">
        <v>0</v>
      </c>
      <c r="AR16" s="201">
        <v>13.11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20.49</v>
      </c>
      <c r="H17" s="201">
        <v>0</v>
      </c>
      <c r="I17" s="201">
        <v>0</v>
      </c>
      <c r="J17" s="201">
        <v>20.85</v>
      </c>
      <c r="K17" s="201">
        <v>0.37</v>
      </c>
      <c r="L17" s="201">
        <v>8.31</v>
      </c>
      <c r="M17" s="201">
        <v>1.1299999999999999</v>
      </c>
      <c r="N17" s="201">
        <v>1.44</v>
      </c>
      <c r="O17" s="201">
        <v>0</v>
      </c>
      <c r="P17" s="201">
        <v>1.49</v>
      </c>
      <c r="Q17" s="201">
        <v>0.24</v>
      </c>
      <c r="R17" s="201">
        <v>0.5</v>
      </c>
      <c r="S17" s="201">
        <v>0.28999999999999998</v>
      </c>
      <c r="T17" s="201">
        <v>0</v>
      </c>
      <c r="U17" s="201">
        <v>2.12</v>
      </c>
      <c r="V17" s="201">
        <v>0.17</v>
      </c>
      <c r="W17" s="201">
        <v>0.39</v>
      </c>
      <c r="X17" s="201">
        <v>9.0299999999999994</v>
      </c>
      <c r="Y17" s="201">
        <v>0</v>
      </c>
      <c r="Z17" s="201">
        <v>3.09</v>
      </c>
      <c r="AA17" s="201">
        <v>1.1000000000000001</v>
      </c>
      <c r="AB17" s="201">
        <v>0</v>
      </c>
      <c r="AC17" s="201">
        <v>23.74</v>
      </c>
      <c r="AD17" s="201">
        <v>0</v>
      </c>
      <c r="AE17" s="201">
        <v>0</v>
      </c>
      <c r="AF17" s="201">
        <v>0</v>
      </c>
      <c r="AG17" s="201">
        <v>26.91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130.12</v>
      </c>
      <c r="AN17" s="201">
        <v>0</v>
      </c>
      <c r="AO17" s="201">
        <v>0</v>
      </c>
      <c r="AP17" s="201">
        <v>0</v>
      </c>
      <c r="AQ17" s="201">
        <v>0</v>
      </c>
      <c r="AR17" s="201">
        <v>13.11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20.49</v>
      </c>
      <c r="H18" s="201">
        <v>0</v>
      </c>
      <c r="I18" s="201">
        <v>0</v>
      </c>
      <c r="J18" s="201">
        <v>20.85</v>
      </c>
      <c r="K18" s="201">
        <v>0.37</v>
      </c>
      <c r="L18" s="201">
        <v>8.31</v>
      </c>
      <c r="M18" s="201">
        <v>1.1299999999999999</v>
      </c>
      <c r="N18" s="201">
        <v>1.44</v>
      </c>
      <c r="O18" s="201">
        <v>0</v>
      </c>
      <c r="P18" s="201">
        <v>1.49</v>
      </c>
      <c r="Q18" s="201">
        <v>0.24</v>
      </c>
      <c r="R18" s="201">
        <v>0.5</v>
      </c>
      <c r="S18" s="201">
        <v>0.28999999999999998</v>
      </c>
      <c r="T18" s="201">
        <v>0</v>
      </c>
      <c r="U18" s="201">
        <v>2.12</v>
      </c>
      <c r="V18" s="201">
        <v>0.17</v>
      </c>
      <c r="W18" s="201">
        <v>0.39</v>
      </c>
      <c r="X18" s="201">
        <v>9.0299999999999994</v>
      </c>
      <c r="Y18" s="201">
        <v>0</v>
      </c>
      <c r="Z18" s="201">
        <v>3.09</v>
      </c>
      <c r="AA18" s="201">
        <v>1.1000000000000001</v>
      </c>
      <c r="AB18" s="201">
        <v>0</v>
      </c>
      <c r="AC18" s="201">
        <v>23.74</v>
      </c>
      <c r="AD18" s="201">
        <v>0</v>
      </c>
      <c r="AE18" s="201">
        <v>0</v>
      </c>
      <c r="AF18" s="201">
        <v>0</v>
      </c>
      <c r="AG18" s="201">
        <v>26.91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130.12</v>
      </c>
      <c r="AN18" s="201">
        <v>0</v>
      </c>
      <c r="AO18" s="201">
        <v>0</v>
      </c>
      <c r="AP18" s="201">
        <v>0</v>
      </c>
      <c r="AQ18" s="201">
        <v>0</v>
      </c>
      <c r="AR18" s="201">
        <v>13.11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20.49</v>
      </c>
      <c r="H19" s="201">
        <v>0</v>
      </c>
      <c r="I19" s="201">
        <v>0</v>
      </c>
      <c r="J19" s="201">
        <v>20.85</v>
      </c>
      <c r="K19" s="201">
        <v>0.37</v>
      </c>
      <c r="L19" s="201">
        <v>8.31</v>
      </c>
      <c r="M19" s="201">
        <v>1.1299999999999999</v>
      </c>
      <c r="N19" s="201">
        <v>1.44</v>
      </c>
      <c r="O19" s="201">
        <v>0</v>
      </c>
      <c r="P19" s="201">
        <v>1.49</v>
      </c>
      <c r="Q19" s="201">
        <v>0.24</v>
      </c>
      <c r="R19" s="201">
        <v>0.5</v>
      </c>
      <c r="S19" s="201">
        <v>0.28999999999999998</v>
      </c>
      <c r="T19" s="201">
        <v>0</v>
      </c>
      <c r="U19" s="201">
        <v>2.12</v>
      </c>
      <c r="V19" s="201">
        <v>0.17</v>
      </c>
      <c r="W19" s="201">
        <v>0.39</v>
      </c>
      <c r="X19" s="201">
        <v>12.25</v>
      </c>
      <c r="Y19" s="201">
        <v>0</v>
      </c>
      <c r="Z19" s="201">
        <v>3.09</v>
      </c>
      <c r="AA19" s="201">
        <v>1.1000000000000001</v>
      </c>
      <c r="AB19" s="201">
        <v>0</v>
      </c>
      <c r="AC19" s="201">
        <v>23.74</v>
      </c>
      <c r="AD19" s="201">
        <v>0</v>
      </c>
      <c r="AE19" s="201">
        <v>0</v>
      </c>
      <c r="AF19" s="201">
        <v>0</v>
      </c>
      <c r="AG19" s="201">
        <v>26.91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130.12</v>
      </c>
      <c r="AN19" s="201">
        <v>0</v>
      </c>
      <c r="AO19" s="201">
        <v>0</v>
      </c>
      <c r="AP19" s="201">
        <v>0</v>
      </c>
      <c r="AQ19" s="201">
        <v>0</v>
      </c>
      <c r="AR19" s="201">
        <v>13.11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20.49</v>
      </c>
      <c r="H20" s="201">
        <v>0</v>
      </c>
      <c r="I20" s="201">
        <v>0</v>
      </c>
      <c r="J20" s="201">
        <v>20.85</v>
      </c>
      <c r="K20" s="201">
        <v>0.37</v>
      </c>
      <c r="L20" s="201">
        <v>8.31</v>
      </c>
      <c r="M20" s="201">
        <v>1.1299999999999999</v>
      </c>
      <c r="N20" s="201">
        <v>1.44</v>
      </c>
      <c r="O20" s="201">
        <v>0</v>
      </c>
      <c r="P20" s="201">
        <v>1.49</v>
      </c>
      <c r="Q20" s="201">
        <v>0.24</v>
      </c>
      <c r="R20" s="201">
        <v>0.5</v>
      </c>
      <c r="S20" s="201">
        <v>0.28999999999999998</v>
      </c>
      <c r="T20" s="201">
        <v>0</v>
      </c>
      <c r="U20" s="201">
        <v>2.12</v>
      </c>
      <c r="V20" s="201">
        <v>0.17</v>
      </c>
      <c r="W20" s="201">
        <v>0.39</v>
      </c>
      <c r="X20" s="201">
        <v>11.1</v>
      </c>
      <c r="Y20" s="201">
        <v>0</v>
      </c>
      <c r="Z20" s="201">
        <v>3.09</v>
      </c>
      <c r="AA20" s="201">
        <v>1.1000000000000001</v>
      </c>
      <c r="AB20" s="201">
        <v>0</v>
      </c>
      <c r="AC20" s="201">
        <v>23.74</v>
      </c>
      <c r="AD20" s="201">
        <v>0</v>
      </c>
      <c r="AE20" s="201">
        <v>0</v>
      </c>
      <c r="AF20" s="201">
        <v>0</v>
      </c>
      <c r="AG20" s="201">
        <v>26.91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130.12</v>
      </c>
      <c r="AN20" s="201">
        <v>0</v>
      </c>
      <c r="AO20" s="201">
        <v>0</v>
      </c>
      <c r="AP20" s="201">
        <v>0</v>
      </c>
      <c r="AQ20" s="201">
        <v>0</v>
      </c>
      <c r="AR20" s="201">
        <v>13.11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20.49</v>
      </c>
      <c r="H21" s="201">
        <v>0</v>
      </c>
      <c r="I21" s="201">
        <v>0</v>
      </c>
      <c r="J21" s="201">
        <v>20.85</v>
      </c>
      <c r="K21" s="201">
        <v>0.37</v>
      </c>
      <c r="L21" s="201">
        <v>8.31</v>
      </c>
      <c r="M21" s="201">
        <v>1.1299999999999999</v>
      </c>
      <c r="N21" s="201">
        <v>1.44</v>
      </c>
      <c r="O21" s="201">
        <v>0</v>
      </c>
      <c r="P21" s="201">
        <v>1.49</v>
      </c>
      <c r="Q21" s="201">
        <v>0.24</v>
      </c>
      <c r="R21" s="201">
        <v>0.5</v>
      </c>
      <c r="S21" s="201">
        <v>0.28999999999999998</v>
      </c>
      <c r="T21" s="201">
        <v>0</v>
      </c>
      <c r="U21" s="201">
        <v>2.12</v>
      </c>
      <c r="V21" s="201">
        <v>0.17</v>
      </c>
      <c r="W21" s="201">
        <v>0.39</v>
      </c>
      <c r="X21" s="201">
        <v>13.03</v>
      </c>
      <c r="Y21" s="201">
        <v>0</v>
      </c>
      <c r="Z21" s="201">
        <v>3.09</v>
      </c>
      <c r="AA21" s="201">
        <v>1.1000000000000001</v>
      </c>
      <c r="AB21" s="201">
        <v>0</v>
      </c>
      <c r="AC21" s="201">
        <v>23.74</v>
      </c>
      <c r="AD21" s="201">
        <v>0</v>
      </c>
      <c r="AE21" s="201">
        <v>0</v>
      </c>
      <c r="AF21" s="201">
        <v>0</v>
      </c>
      <c r="AG21" s="201">
        <v>26.91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130.12</v>
      </c>
      <c r="AN21" s="201">
        <v>0</v>
      </c>
      <c r="AO21" s="201">
        <v>0</v>
      </c>
      <c r="AP21" s="201">
        <v>0</v>
      </c>
      <c r="AQ21" s="201">
        <v>0</v>
      </c>
      <c r="AR21" s="201">
        <v>13.11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20.49</v>
      </c>
      <c r="H22" s="201">
        <v>0</v>
      </c>
      <c r="I22" s="201">
        <v>0</v>
      </c>
      <c r="J22" s="201">
        <v>20.85</v>
      </c>
      <c r="K22" s="201">
        <v>0.37</v>
      </c>
      <c r="L22" s="201">
        <v>8.31</v>
      </c>
      <c r="M22" s="201">
        <v>1.1299999999999999</v>
      </c>
      <c r="N22" s="201">
        <v>1.44</v>
      </c>
      <c r="O22" s="201">
        <v>0</v>
      </c>
      <c r="P22" s="201">
        <v>1.49</v>
      </c>
      <c r="Q22" s="201">
        <v>0.24</v>
      </c>
      <c r="R22" s="201">
        <v>0.5</v>
      </c>
      <c r="S22" s="201">
        <v>0.28999999999999998</v>
      </c>
      <c r="T22" s="201">
        <v>0</v>
      </c>
      <c r="U22" s="201">
        <v>2.12</v>
      </c>
      <c r="V22" s="201">
        <v>0.17</v>
      </c>
      <c r="W22" s="201">
        <v>0.39</v>
      </c>
      <c r="X22" s="201">
        <v>13.03</v>
      </c>
      <c r="Y22" s="201">
        <v>0</v>
      </c>
      <c r="Z22" s="201">
        <v>3.09</v>
      </c>
      <c r="AA22" s="201">
        <v>1.1000000000000001</v>
      </c>
      <c r="AB22" s="201">
        <v>0</v>
      </c>
      <c r="AC22" s="201">
        <v>23.74</v>
      </c>
      <c r="AD22" s="201">
        <v>0</v>
      </c>
      <c r="AE22" s="201">
        <v>0</v>
      </c>
      <c r="AF22" s="201">
        <v>0</v>
      </c>
      <c r="AG22" s="201">
        <v>26.91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130.12</v>
      </c>
      <c r="AN22" s="201">
        <v>0</v>
      </c>
      <c r="AO22" s="201">
        <v>0</v>
      </c>
      <c r="AP22" s="201">
        <v>0</v>
      </c>
      <c r="AQ22" s="201">
        <v>0</v>
      </c>
      <c r="AR22" s="201">
        <v>13.11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20.49</v>
      </c>
      <c r="H23" s="201">
        <v>0</v>
      </c>
      <c r="I23" s="201">
        <v>0</v>
      </c>
      <c r="J23" s="201">
        <v>20.85</v>
      </c>
      <c r="K23" s="201">
        <v>0.37</v>
      </c>
      <c r="L23" s="201">
        <v>8.31</v>
      </c>
      <c r="M23" s="201">
        <v>1.1299999999999999</v>
      </c>
      <c r="N23" s="201">
        <v>1.44</v>
      </c>
      <c r="O23" s="201">
        <v>0</v>
      </c>
      <c r="P23" s="201">
        <v>1.49</v>
      </c>
      <c r="Q23" s="201">
        <v>0.27</v>
      </c>
      <c r="R23" s="201">
        <v>0.51</v>
      </c>
      <c r="S23" s="201">
        <v>0.32</v>
      </c>
      <c r="T23" s="201">
        <v>0</v>
      </c>
      <c r="U23" s="201">
        <v>2.12</v>
      </c>
      <c r="V23" s="201">
        <v>0.17</v>
      </c>
      <c r="W23" s="201">
        <v>0.39</v>
      </c>
      <c r="X23" s="201">
        <v>14.32</v>
      </c>
      <c r="Y23" s="201">
        <v>0</v>
      </c>
      <c r="Z23" s="201">
        <v>3.09</v>
      </c>
      <c r="AA23" s="201">
        <v>1.1000000000000001</v>
      </c>
      <c r="AB23" s="201">
        <v>0</v>
      </c>
      <c r="AC23" s="201">
        <v>23.74</v>
      </c>
      <c r="AD23" s="201">
        <v>0</v>
      </c>
      <c r="AE23" s="201">
        <v>0</v>
      </c>
      <c r="AF23" s="201">
        <v>0</v>
      </c>
      <c r="AG23" s="201">
        <v>26.91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170.12</v>
      </c>
      <c r="AN23" s="201">
        <v>0</v>
      </c>
      <c r="AO23" s="201">
        <v>0</v>
      </c>
      <c r="AP23" s="201">
        <v>0</v>
      </c>
      <c r="AQ23" s="201">
        <v>0</v>
      </c>
      <c r="AR23" s="201">
        <v>13.11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20.49</v>
      </c>
      <c r="H24" s="201">
        <v>0</v>
      </c>
      <c r="I24" s="201">
        <v>0</v>
      </c>
      <c r="J24" s="201">
        <v>20.85</v>
      </c>
      <c r="K24" s="201">
        <v>0.37</v>
      </c>
      <c r="L24" s="201">
        <v>8.31</v>
      </c>
      <c r="M24" s="201">
        <v>1.1299999999999999</v>
      </c>
      <c r="N24" s="201">
        <v>1.44</v>
      </c>
      <c r="O24" s="201">
        <v>0</v>
      </c>
      <c r="P24" s="201">
        <v>1.49</v>
      </c>
      <c r="Q24" s="201">
        <v>0.27</v>
      </c>
      <c r="R24" s="201">
        <v>0.51</v>
      </c>
      <c r="S24" s="201">
        <v>0.32</v>
      </c>
      <c r="T24" s="201">
        <v>0</v>
      </c>
      <c r="U24" s="201">
        <v>2.12</v>
      </c>
      <c r="V24" s="201">
        <v>0.17</v>
      </c>
      <c r="W24" s="201">
        <v>0.39</v>
      </c>
      <c r="X24" s="201">
        <v>16.37</v>
      </c>
      <c r="Y24" s="201">
        <v>0</v>
      </c>
      <c r="Z24" s="201">
        <v>3.09</v>
      </c>
      <c r="AA24" s="201">
        <v>1.1000000000000001</v>
      </c>
      <c r="AB24" s="201">
        <v>0</v>
      </c>
      <c r="AC24" s="201">
        <v>23.74</v>
      </c>
      <c r="AD24" s="201">
        <v>0</v>
      </c>
      <c r="AE24" s="201">
        <v>0</v>
      </c>
      <c r="AF24" s="201">
        <v>0</v>
      </c>
      <c r="AG24" s="201">
        <v>26.91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170.12</v>
      </c>
      <c r="AN24" s="201">
        <v>0</v>
      </c>
      <c r="AO24" s="201">
        <v>0</v>
      </c>
      <c r="AP24" s="201">
        <v>0</v>
      </c>
      <c r="AQ24" s="201">
        <v>0</v>
      </c>
      <c r="AR24" s="201">
        <v>13.11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20.49</v>
      </c>
      <c r="H25" s="201">
        <v>0</v>
      </c>
      <c r="I25" s="201">
        <v>0</v>
      </c>
      <c r="J25" s="201">
        <v>20.85</v>
      </c>
      <c r="K25" s="201">
        <v>0.37</v>
      </c>
      <c r="L25" s="201">
        <v>8.31</v>
      </c>
      <c r="M25" s="201">
        <v>1.1299999999999999</v>
      </c>
      <c r="N25" s="201">
        <v>1.44</v>
      </c>
      <c r="O25" s="201">
        <v>0</v>
      </c>
      <c r="P25" s="201">
        <v>1.49</v>
      </c>
      <c r="Q25" s="201">
        <v>0.26</v>
      </c>
      <c r="R25" s="201">
        <v>0.52</v>
      </c>
      <c r="S25" s="201">
        <v>0.32</v>
      </c>
      <c r="T25" s="201">
        <v>0</v>
      </c>
      <c r="U25" s="201">
        <v>2.12</v>
      </c>
      <c r="V25" s="201">
        <v>0.17</v>
      </c>
      <c r="W25" s="201">
        <v>0.39</v>
      </c>
      <c r="X25" s="201">
        <v>16.37</v>
      </c>
      <c r="Y25" s="201">
        <v>0</v>
      </c>
      <c r="Z25" s="201">
        <v>3.09</v>
      </c>
      <c r="AA25" s="201">
        <v>1.1000000000000001</v>
      </c>
      <c r="AB25" s="201">
        <v>0</v>
      </c>
      <c r="AC25" s="201">
        <v>23.74</v>
      </c>
      <c r="AD25" s="201">
        <v>0</v>
      </c>
      <c r="AE25" s="201">
        <v>0</v>
      </c>
      <c r="AF25" s="201">
        <v>0</v>
      </c>
      <c r="AG25" s="201">
        <v>26.91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170.12</v>
      </c>
      <c r="AN25" s="201">
        <v>0</v>
      </c>
      <c r="AO25" s="201">
        <v>0</v>
      </c>
      <c r="AP25" s="201">
        <v>0</v>
      </c>
      <c r="AQ25" s="201">
        <v>0</v>
      </c>
      <c r="AR25" s="201">
        <v>13.11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20.49</v>
      </c>
      <c r="H26" s="201">
        <v>0</v>
      </c>
      <c r="I26" s="201">
        <v>0</v>
      </c>
      <c r="J26" s="201">
        <v>20.85</v>
      </c>
      <c r="K26" s="201">
        <v>0.37</v>
      </c>
      <c r="L26" s="201">
        <v>8.31</v>
      </c>
      <c r="M26" s="201">
        <v>1.1299999999999999</v>
      </c>
      <c r="N26" s="201">
        <v>1.44</v>
      </c>
      <c r="O26" s="201">
        <v>0</v>
      </c>
      <c r="P26" s="201">
        <v>1.49</v>
      </c>
      <c r="Q26" s="201">
        <v>0.26</v>
      </c>
      <c r="R26" s="201">
        <v>0.52</v>
      </c>
      <c r="S26" s="201">
        <v>0.32</v>
      </c>
      <c r="T26" s="201">
        <v>0</v>
      </c>
      <c r="U26" s="201">
        <v>2.12</v>
      </c>
      <c r="V26" s="201">
        <v>0.17</v>
      </c>
      <c r="W26" s="201">
        <v>0.39</v>
      </c>
      <c r="X26" s="201">
        <v>16.37</v>
      </c>
      <c r="Y26" s="201">
        <v>0</v>
      </c>
      <c r="Z26" s="201">
        <v>3.09</v>
      </c>
      <c r="AA26" s="201">
        <v>1.1000000000000001</v>
      </c>
      <c r="AB26" s="201">
        <v>0</v>
      </c>
      <c r="AC26" s="201">
        <v>23.74</v>
      </c>
      <c r="AD26" s="201">
        <v>0</v>
      </c>
      <c r="AE26" s="201">
        <v>0</v>
      </c>
      <c r="AF26" s="201">
        <v>0</v>
      </c>
      <c r="AG26" s="201">
        <v>26.91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170.12</v>
      </c>
      <c r="AN26" s="201">
        <v>0</v>
      </c>
      <c r="AO26" s="201">
        <v>0</v>
      </c>
      <c r="AP26" s="201">
        <v>0</v>
      </c>
      <c r="AQ26" s="201">
        <v>0</v>
      </c>
      <c r="AR26" s="201">
        <v>13.11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20.49</v>
      </c>
      <c r="H27" s="201">
        <v>0</v>
      </c>
      <c r="I27" s="201">
        <v>0</v>
      </c>
      <c r="J27" s="201">
        <v>20.52</v>
      </c>
      <c r="K27" s="201">
        <v>0.37</v>
      </c>
      <c r="L27" s="201">
        <v>8.31</v>
      </c>
      <c r="M27" s="201">
        <v>1.1299999999999999</v>
      </c>
      <c r="N27" s="201">
        <v>1.44</v>
      </c>
      <c r="O27" s="201">
        <v>0</v>
      </c>
      <c r="P27" s="201">
        <v>1.49</v>
      </c>
      <c r="Q27" s="201">
        <v>0.24</v>
      </c>
      <c r="R27" s="201">
        <v>0.5</v>
      </c>
      <c r="S27" s="201">
        <v>0.28999999999999998</v>
      </c>
      <c r="T27" s="201">
        <v>0</v>
      </c>
      <c r="U27" s="201">
        <v>2.12</v>
      </c>
      <c r="V27" s="201">
        <v>0.17</v>
      </c>
      <c r="W27" s="201">
        <v>0.39</v>
      </c>
      <c r="X27" s="201">
        <v>16.37</v>
      </c>
      <c r="Y27" s="201">
        <v>0</v>
      </c>
      <c r="Z27" s="201">
        <v>3.09</v>
      </c>
      <c r="AA27" s="201">
        <v>1.1000000000000001</v>
      </c>
      <c r="AB27" s="201">
        <v>0</v>
      </c>
      <c r="AC27" s="201">
        <v>23.74</v>
      </c>
      <c r="AD27" s="201">
        <v>0</v>
      </c>
      <c r="AE27" s="201">
        <v>0</v>
      </c>
      <c r="AF27" s="201">
        <v>0</v>
      </c>
      <c r="AG27" s="201">
        <v>26.91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130.12</v>
      </c>
      <c r="AN27" s="201">
        <v>0</v>
      </c>
      <c r="AO27" s="201">
        <v>0</v>
      </c>
      <c r="AP27" s="201">
        <v>0</v>
      </c>
      <c r="AQ27" s="201">
        <v>0</v>
      </c>
      <c r="AR27" s="201">
        <v>12.88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20.49</v>
      </c>
      <c r="H28" s="201">
        <v>0</v>
      </c>
      <c r="I28" s="201">
        <v>0</v>
      </c>
      <c r="J28" s="201">
        <v>20.52</v>
      </c>
      <c r="K28" s="201">
        <v>0.37</v>
      </c>
      <c r="L28" s="201">
        <v>8.31</v>
      </c>
      <c r="M28" s="201">
        <v>1.1299999999999999</v>
      </c>
      <c r="N28" s="201">
        <v>1.44</v>
      </c>
      <c r="O28" s="201">
        <v>0</v>
      </c>
      <c r="P28" s="201">
        <v>1.49</v>
      </c>
      <c r="Q28" s="201">
        <v>0.24</v>
      </c>
      <c r="R28" s="201">
        <v>0.5</v>
      </c>
      <c r="S28" s="201">
        <v>0.28999999999999998</v>
      </c>
      <c r="T28" s="201">
        <v>0</v>
      </c>
      <c r="U28" s="201">
        <v>2.12</v>
      </c>
      <c r="V28" s="201">
        <v>0.17</v>
      </c>
      <c r="W28" s="201">
        <v>0.39</v>
      </c>
      <c r="X28" s="201">
        <v>16.37</v>
      </c>
      <c r="Y28" s="201">
        <v>0</v>
      </c>
      <c r="Z28" s="201">
        <v>3.09</v>
      </c>
      <c r="AA28" s="201">
        <v>1.1000000000000001</v>
      </c>
      <c r="AB28" s="201">
        <v>0</v>
      </c>
      <c r="AC28" s="201">
        <v>23.74</v>
      </c>
      <c r="AD28" s="201">
        <v>0</v>
      </c>
      <c r="AE28" s="201">
        <v>0</v>
      </c>
      <c r="AF28" s="201">
        <v>0</v>
      </c>
      <c r="AG28" s="201">
        <v>26.91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130.12</v>
      </c>
      <c r="AN28" s="201">
        <v>0</v>
      </c>
      <c r="AO28" s="201">
        <v>0</v>
      </c>
      <c r="AP28" s="201">
        <v>0</v>
      </c>
      <c r="AQ28" s="201">
        <v>0</v>
      </c>
      <c r="AR28" s="201">
        <v>12.88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20.49</v>
      </c>
      <c r="H29" s="201">
        <v>0</v>
      </c>
      <c r="I29" s="201">
        <v>0</v>
      </c>
      <c r="J29" s="201">
        <v>20.52</v>
      </c>
      <c r="K29" s="201">
        <v>0.37</v>
      </c>
      <c r="L29" s="201">
        <v>8.31</v>
      </c>
      <c r="M29" s="201">
        <v>1.1299999999999999</v>
      </c>
      <c r="N29" s="201">
        <v>1.44</v>
      </c>
      <c r="O29" s="201">
        <v>0</v>
      </c>
      <c r="P29" s="201">
        <v>1.49</v>
      </c>
      <c r="Q29" s="201">
        <v>0.25</v>
      </c>
      <c r="R29" s="201">
        <v>0.5</v>
      </c>
      <c r="S29" s="201">
        <v>0.32</v>
      </c>
      <c r="T29" s="201">
        <v>0</v>
      </c>
      <c r="U29" s="201">
        <v>2.12</v>
      </c>
      <c r="V29" s="201">
        <v>0.17</v>
      </c>
      <c r="W29" s="201">
        <v>0.39</v>
      </c>
      <c r="X29" s="201">
        <v>16.37</v>
      </c>
      <c r="Y29" s="201">
        <v>0</v>
      </c>
      <c r="Z29" s="201">
        <v>3.09</v>
      </c>
      <c r="AA29" s="201">
        <v>1.1000000000000001</v>
      </c>
      <c r="AB29" s="201">
        <v>0</v>
      </c>
      <c r="AC29" s="201">
        <v>23.74</v>
      </c>
      <c r="AD29" s="201">
        <v>0</v>
      </c>
      <c r="AE29" s="201">
        <v>0</v>
      </c>
      <c r="AF29" s="201">
        <v>0</v>
      </c>
      <c r="AG29" s="201">
        <v>26.91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130.12</v>
      </c>
      <c r="AN29" s="201">
        <v>0</v>
      </c>
      <c r="AO29" s="201">
        <v>0</v>
      </c>
      <c r="AP29" s="201">
        <v>0</v>
      </c>
      <c r="AQ29" s="201">
        <v>0</v>
      </c>
      <c r="AR29" s="201">
        <v>12.88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20.49</v>
      </c>
      <c r="H30" s="201">
        <v>0</v>
      </c>
      <c r="I30" s="201">
        <v>0</v>
      </c>
      <c r="J30" s="201">
        <v>20.52</v>
      </c>
      <c r="K30" s="201">
        <v>0.37</v>
      </c>
      <c r="L30" s="201">
        <v>8.31</v>
      </c>
      <c r="M30" s="201">
        <v>1.1299999999999999</v>
      </c>
      <c r="N30" s="201">
        <v>1.44</v>
      </c>
      <c r="O30" s="201">
        <v>0</v>
      </c>
      <c r="P30" s="201">
        <v>1.49</v>
      </c>
      <c r="Q30" s="201">
        <v>0.26</v>
      </c>
      <c r="R30" s="201">
        <v>0.52</v>
      </c>
      <c r="S30" s="201">
        <v>0.32</v>
      </c>
      <c r="T30" s="201">
        <v>0</v>
      </c>
      <c r="U30" s="201">
        <v>2.12</v>
      </c>
      <c r="V30" s="201">
        <v>0.17</v>
      </c>
      <c r="W30" s="201">
        <v>0.39</v>
      </c>
      <c r="X30" s="201">
        <v>16.37</v>
      </c>
      <c r="Y30" s="201">
        <v>0</v>
      </c>
      <c r="Z30" s="201">
        <v>3.09</v>
      </c>
      <c r="AA30" s="201">
        <v>1.1000000000000001</v>
      </c>
      <c r="AB30" s="201">
        <v>0</v>
      </c>
      <c r="AC30" s="201">
        <v>23.74</v>
      </c>
      <c r="AD30" s="201">
        <v>0</v>
      </c>
      <c r="AE30" s="201">
        <v>0</v>
      </c>
      <c r="AF30" s="201">
        <v>0</v>
      </c>
      <c r="AG30" s="201">
        <v>26.91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170.12</v>
      </c>
      <c r="AN30" s="201">
        <v>0</v>
      </c>
      <c r="AO30" s="201">
        <v>0</v>
      </c>
      <c r="AP30" s="201">
        <v>0</v>
      </c>
      <c r="AQ30" s="201">
        <v>0</v>
      </c>
      <c r="AR30" s="201">
        <v>12.88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20.49</v>
      </c>
      <c r="H31" s="201">
        <v>0</v>
      </c>
      <c r="I31" s="201">
        <v>0</v>
      </c>
      <c r="J31" s="201">
        <v>20.52</v>
      </c>
      <c r="K31" s="201">
        <v>0.37</v>
      </c>
      <c r="L31" s="201">
        <v>8.31</v>
      </c>
      <c r="M31" s="201">
        <v>1.1299999999999999</v>
      </c>
      <c r="N31" s="201">
        <v>1.44</v>
      </c>
      <c r="O31" s="201">
        <v>0</v>
      </c>
      <c r="P31" s="201">
        <v>1.49</v>
      </c>
      <c r="Q31" s="201">
        <v>0.26</v>
      </c>
      <c r="R31" s="201">
        <v>0.52</v>
      </c>
      <c r="S31" s="201">
        <v>0.32</v>
      </c>
      <c r="T31" s="201">
        <v>0</v>
      </c>
      <c r="U31" s="201">
        <v>2.12</v>
      </c>
      <c r="V31" s="201">
        <v>0.17</v>
      </c>
      <c r="W31" s="201">
        <v>0.39</v>
      </c>
      <c r="X31" s="201">
        <v>16.37</v>
      </c>
      <c r="Y31" s="201">
        <v>0</v>
      </c>
      <c r="Z31" s="201">
        <v>3.09</v>
      </c>
      <c r="AA31" s="201">
        <v>1.1000000000000001</v>
      </c>
      <c r="AB31" s="201">
        <v>0</v>
      </c>
      <c r="AC31" s="201">
        <v>23.74</v>
      </c>
      <c r="AD31" s="201">
        <v>0</v>
      </c>
      <c r="AE31" s="201">
        <v>0</v>
      </c>
      <c r="AF31" s="201">
        <v>0</v>
      </c>
      <c r="AG31" s="201">
        <v>26.91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170.12</v>
      </c>
      <c r="AN31" s="201">
        <v>0</v>
      </c>
      <c r="AO31" s="201">
        <v>0</v>
      </c>
      <c r="AP31" s="201">
        <v>0</v>
      </c>
      <c r="AQ31" s="201">
        <v>0</v>
      </c>
      <c r="AR31" s="201">
        <v>12.88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20.49</v>
      </c>
      <c r="H32" s="201">
        <v>0</v>
      </c>
      <c r="I32" s="201">
        <v>0</v>
      </c>
      <c r="J32" s="201">
        <v>20.52</v>
      </c>
      <c r="K32" s="201">
        <v>0.37</v>
      </c>
      <c r="L32" s="201">
        <v>8.31</v>
      </c>
      <c r="M32" s="201">
        <v>1.1299999999999999</v>
      </c>
      <c r="N32" s="201">
        <v>1.44</v>
      </c>
      <c r="O32" s="201">
        <v>0</v>
      </c>
      <c r="P32" s="201">
        <v>1.49</v>
      </c>
      <c r="Q32" s="201">
        <v>0.26</v>
      </c>
      <c r="R32" s="201">
        <v>0.52</v>
      </c>
      <c r="S32" s="201">
        <v>0.32</v>
      </c>
      <c r="T32" s="201">
        <v>0</v>
      </c>
      <c r="U32" s="201">
        <v>2.12</v>
      </c>
      <c r="V32" s="201">
        <v>0.17</v>
      </c>
      <c r="W32" s="201">
        <v>0.39</v>
      </c>
      <c r="X32" s="201">
        <v>16.37</v>
      </c>
      <c r="Y32" s="201">
        <v>0</v>
      </c>
      <c r="Z32" s="201">
        <v>3.09</v>
      </c>
      <c r="AA32" s="201">
        <v>1.1000000000000001</v>
      </c>
      <c r="AB32" s="201">
        <v>0</v>
      </c>
      <c r="AC32" s="201">
        <v>23.74</v>
      </c>
      <c r="AD32" s="201">
        <v>0</v>
      </c>
      <c r="AE32" s="201">
        <v>0</v>
      </c>
      <c r="AF32" s="201">
        <v>0</v>
      </c>
      <c r="AG32" s="201">
        <v>26.91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170.12</v>
      </c>
      <c r="AN32" s="201">
        <v>0</v>
      </c>
      <c r="AO32" s="201">
        <v>0</v>
      </c>
      <c r="AP32" s="201">
        <v>0</v>
      </c>
      <c r="AQ32" s="201">
        <v>0</v>
      </c>
      <c r="AR32" s="201">
        <v>12.88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20.49</v>
      </c>
      <c r="H33" s="201">
        <v>0</v>
      </c>
      <c r="I33" s="201">
        <v>0</v>
      </c>
      <c r="J33" s="201">
        <v>20.52</v>
      </c>
      <c r="K33" s="201">
        <v>0.37</v>
      </c>
      <c r="L33" s="201">
        <v>8.31</v>
      </c>
      <c r="M33" s="201">
        <v>1.1299999999999999</v>
      </c>
      <c r="N33" s="201">
        <v>1.44</v>
      </c>
      <c r="O33" s="201">
        <v>0</v>
      </c>
      <c r="P33" s="201">
        <v>1.49</v>
      </c>
      <c r="Q33" s="201">
        <v>0.26</v>
      </c>
      <c r="R33" s="201">
        <v>0.52</v>
      </c>
      <c r="S33" s="201">
        <v>0.32</v>
      </c>
      <c r="T33" s="201">
        <v>0</v>
      </c>
      <c r="U33" s="201">
        <v>2.12</v>
      </c>
      <c r="V33" s="201">
        <v>0.17</v>
      </c>
      <c r="W33" s="201">
        <v>0.39</v>
      </c>
      <c r="X33" s="201">
        <v>16.37</v>
      </c>
      <c r="Y33" s="201">
        <v>0</v>
      </c>
      <c r="Z33" s="201">
        <v>3.09</v>
      </c>
      <c r="AA33" s="201">
        <v>1.1000000000000001</v>
      </c>
      <c r="AB33" s="201">
        <v>0</v>
      </c>
      <c r="AC33" s="201">
        <v>23.74</v>
      </c>
      <c r="AD33" s="201">
        <v>0</v>
      </c>
      <c r="AE33" s="201">
        <v>0</v>
      </c>
      <c r="AF33" s="201">
        <v>0</v>
      </c>
      <c r="AG33" s="201">
        <v>26.91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170.12</v>
      </c>
      <c r="AN33" s="201">
        <v>0</v>
      </c>
      <c r="AO33" s="201">
        <v>0</v>
      </c>
      <c r="AP33" s="201">
        <v>0</v>
      </c>
      <c r="AQ33" s="201">
        <v>0</v>
      </c>
      <c r="AR33" s="201">
        <v>12.88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20.49</v>
      </c>
      <c r="H34" s="201">
        <v>0</v>
      </c>
      <c r="I34" s="201">
        <v>0</v>
      </c>
      <c r="J34" s="201">
        <v>20.52</v>
      </c>
      <c r="K34" s="201">
        <v>0.37</v>
      </c>
      <c r="L34" s="201">
        <v>8.31</v>
      </c>
      <c r="M34" s="201">
        <v>1.1299999999999999</v>
      </c>
      <c r="N34" s="201">
        <v>1.44</v>
      </c>
      <c r="O34" s="201">
        <v>0</v>
      </c>
      <c r="P34" s="201">
        <v>1.49</v>
      </c>
      <c r="Q34" s="201">
        <v>0.26</v>
      </c>
      <c r="R34" s="201">
        <v>0.52</v>
      </c>
      <c r="S34" s="201">
        <v>0.32</v>
      </c>
      <c r="T34" s="201">
        <v>0</v>
      </c>
      <c r="U34" s="201">
        <v>2.12</v>
      </c>
      <c r="V34" s="201">
        <v>0.17</v>
      </c>
      <c r="W34" s="201">
        <v>0.39</v>
      </c>
      <c r="X34" s="201">
        <v>16.37</v>
      </c>
      <c r="Y34" s="201">
        <v>0</v>
      </c>
      <c r="Z34" s="201">
        <v>3.09</v>
      </c>
      <c r="AA34" s="201">
        <v>1.1000000000000001</v>
      </c>
      <c r="AB34" s="201">
        <v>0</v>
      </c>
      <c r="AC34" s="201">
        <v>23.74</v>
      </c>
      <c r="AD34" s="201">
        <v>0</v>
      </c>
      <c r="AE34" s="201">
        <v>0</v>
      </c>
      <c r="AF34" s="201">
        <v>0</v>
      </c>
      <c r="AG34" s="201">
        <v>26.91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170.12</v>
      </c>
      <c r="AN34" s="201">
        <v>0</v>
      </c>
      <c r="AO34" s="201">
        <v>0</v>
      </c>
      <c r="AP34" s="201">
        <v>0</v>
      </c>
      <c r="AQ34" s="201">
        <v>0</v>
      </c>
      <c r="AR34" s="201">
        <v>12.88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20.420000000000002</v>
      </c>
      <c r="H35" s="201">
        <v>0</v>
      </c>
      <c r="I35" s="201">
        <v>0</v>
      </c>
      <c r="J35" s="201">
        <v>20.52</v>
      </c>
      <c r="K35" s="201">
        <v>0.37</v>
      </c>
      <c r="L35" s="201">
        <v>8.31</v>
      </c>
      <c r="M35" s="201">
        <v>1.1299999999999999</v>
      </c>
      <c r="N35" s="201">
        <v>1.44</v>
      </c>
      <c r="O35" s="201">
        <v>0</v>
      </c>
      <c r="P35" s="201">
        <v>1.49</v>
      </c>
      <c r="Q35" s="201">
        <v>0.26</v>
      </c>
      <c r="R35" s="201">
        <v>0.52</v>
      </c>
      <c r="S35" s="201">
        <v>0.32</v>
      </c>
      <c r="T35" s="201">
        <v>0</v>
      </c>
      <c r="U35" s="201">
        <v>2.12</v>
      </c>
      <c r="V35" s="201">
        <v>0.17</v>
      </c>
      <c r="W35" s="201">
        <v>0.39</v>
      </c>
      <c r="X35" s="201">
        <v>16.37</v>
      </c>
      <c r="Y35" s="201">
        <v>0</v>
      </c>
      <c r="Z35" s="201">
        <v>3.09</v>
      </c>
      <c r="AA35" s="201">
        <v>0</v>
      </c>
      <c r="AB35" s="201">
        <v>0</v>
      </c>
      <c r="AC35" s="201">
        <v>23.74</v>
      </c>
      <c r="AD35" s="201">
        <v>0</v>
      </c>
      <c r="AE35" s="201">
        <v>0</v>
      </c>
      <c r="AF35" s="201">
        <v>0</v>
      </c>
      <c r="AG35" s="201">
        <v>26.91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170.12</v>
      </c>
      <c r="AN35" s="201">
        <v>0</v>
      </c>
      <c r="AO35" s="201">
        <v>0</v>
      </c>
      <c r="AP35" s="201">
        <v>0</v>
      </c>
      <c r="AQ35" s="201">
        <v>0</v>
      </c>
      <c r="AR35" s="201">
        <v>12.72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20.420000000000002</v>
      </c>
      <c r="H36" s="201">
        <v>0</v>
      </c>
      <c r="I36" s="201">
        <v>0</v>
      </c>
      <c r="J36" s="201">
        <v>20.52</v>
      </c>
      <c r="K36" s="201">
        <v>0.37</v>
      </c>
      <c r="L36" s="201">
        <v>8.31</v>
      </c>
      <c r="M36" s="201">
        <v>1.1299999999999999</v>
      </c>
      <c r="N36" s="201">
        <v>1.44</v>
      </c>
      <c r="O36" s="201">
        <v>0</v>
      </c>
      <c r="P36" s="201">
        <v>1.49</v>
      </c>
      <c r="Q36" s="201">
        <v>0.27</v>
      </c>
      <c r="R36" s="201">
        <v>0.51</v>
      </c>
      <c r="S36" s="201">
        <v>0.32</v>
      </c>
      <c r="T36" s="201">
        <v>0</v>
      </c>
      <c r="U36" s="201">
        <v>2.12</v>
      </c>
      <c r="V36" s="201">
        <v>0.17</v>
      </c>
      <c r="W36" s="201">
        <v>0.39</v>
      </c>
      <c r="X36" s="201">
        <v>16.37</v>
      </c>
      <c r="Y36" s="201">
        <v>0</v>
      </c>
      <c r="Z36" s="201">
        <v>3.09</v>
      </c>
      <c r="AA36" s="201">
        <v>0</v>
      </c>
      <c r="AB36" s="201">
        <v>0</v>
      </c>
      <c r="AC36" s="201">
        <v>23.74</v>
      </c>
      <c r="AD36" s="201">
        <v>0</v>
      </c>
      <c r="AE36" s="201">
        <v>0</v>
      </c>
      <c r="AF36" s="201">
        <v>0</v>
      </c>
      <c r="AG36" s="201">
        <v>26.91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170.12</v>
      </c>
      <c r="AN36" s="201">
        <v>0</v>
      </c>
      <c r="AO36" s="201">
        <v>0</v>
      </c>
      <c r="AP36" s="201">
        <v>0</v>
      </c>
      <c r="AQ36" s="201">
        <v>0</v>
      </c>
      <c r="AR36" s="201">
        <v>12.72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20.420000000000002</v>
      </c>
      <c r="H37" s="201">
        <v>0</v>
      </c>
      <c r="I37" s="201">
        <v>0</v>
      </c>
      <c r="J37" s="201">
        <v>20.52</v>
      </c>
      <c r="K37" s="201">
        <v>4.3899999999999997</v>
      </c>
      <c r="L37" s="201">
        <v>89.78</v>
      </c>
      <c r="M37" s="201">
        <v>1.1299999999999999</v>
      </c>
      <c r="N37" s="201">
        <v>1.44</v>
      </c>
      <c r="O37" s="201">
        <v>0</v>
      </c>
      <c r="P37" s="201">
        <v>1.49</v>
      </c>
      <c r="Q37" s="201">
        <v>3.07</v>
      </c>
      <c r="R37" s="201">
        <v>5.99</v>
      </c>
      <c r="S37" s="201">
        <v>4.12</v>
      </c>
      <c r="T37" s="201">
        <v>0</v>
      </c>
      <c r="U37" s="201">
        <v>2.12</v>
      </c>
      <c r="V37" s="201">
        <v>2.0299999999999998</v>
      </c>
      <c r="W37" s="201">
        <v>0.39</v>
      </c>
      <c r="X37" s="201">
        <v>16.37</v>
      </c>
      <c r="Y37" s="201">
        <v>0</v>
      </c>
      <c r="Z37" s="201">
        <v>39.53</v>
      </c>
      <c r="AA37" s="201">
        <v>10.08</v>
      </c>
      <c r="AB37" s="201">
        <v>0</v>
      </c>
      <c r="AC37" s="201">
        <v>23.74</v>
      </c>
      <c r="AD37" s="201">
        <v>0</v>
      </c>
      <c r="AE37" s="201">
        <v>0</v>
      </c>
      <c r="AF37" s="201">
        <v>0</v>
      </c>
      <c r="AG37" s="201">
        <v>26.91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170.12</v>
      </c>
      <c r="AN37" s="201">
        <v>0</v>
      </c>
      <c r="AO37" s="201">
        <v>0</v>
      </c>
      <c r="AP37" s="201">
        <v>0</v>
      </c>
      <c r="AQ37" s="201">
        <v>0</v>
      </c>
      <c r="AR37" s="201">
        <v>12.72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20.420000000000002</v>
      </c>
      <c r="H38" s="201">
        <v>0</v>
      </c>
      <c r="I38" s="201">
        <v>0</v>
      </c>
      <c r="J38" s="201">
        <v>20.52</v>
      </c>
      <c r="K38" s="201">
        <v>4.3899999999999997</v>
      </c>
      <c r="L38" s="201">
        <v>171.36</v>
      </c>
      <c r="M38" s="201">
        <v>1.1299999999999999</v>
      </c>
      <c r="N38" s="201">
        <v>1.44</v>
      </c>
      <c r="O38" s="201">
        <v>0</v>
      </c>
      <c r="P38" s="201">
        <v>1.49</v>
      </c>
      <c r="Q38" s="201">
        <v>3.07</v>
      </c>
      <c r="R38" s="201">
        <v>5.99</v>
      </c>
      <c r="S38" s="201">
        <v>4.12</v>
      </c>
      <c r="T38" s="201">
        <v>0</v>
      </c>
      <c r="U38" s="201">
        <v>2.12</v>
      </c>
      <c r="V38" s="201">
        <v>2.0299999999999998</v>
      </c>
      <c r="W38" s="201">
        <v>0.39</v>
      </c>
      <c r="X38" s="201">
        <v>16.37</v>
      </c>
      <c r="Y38" s="201">
        <v>0</v>
      </c>
      <c r="Z38" s="201">
        <v>58.74</v>
      </c>
      <c r="AA38" s="201">
        <v>10.08</v>
      </c>
      <c r="AB38" s="201">
        <v>0</v>
      </c>
      <c r="AC38" s="201">
        <v>23.74</v>
      </c>
      <c r="AD38" s="201">
        <v>0</v>
      </c>
      <c r="AE38" s="201">
        <v>0</v>
      </c>
      <c r="AF38" s="201">
        <v>0</v>
      </c>
      <c r="AG38" s="201">
        <v>26.91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170.12</v>
      </c>
      <c r="AN38" s="201">
        <v>0</v>
      </c>
      <c r="AO38" s="201">
        <v>0</v>
      </c>
      <c r="AP38" s="201">
        <v>0</v>
      </c>
      <c r="AQ38" s="201">
        <v>0</v>
      </c>
      <c r="AR38" s="201">
        <v>12.72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20.420000000000002</v>
      </c>
      <c r="H39" s="201">
        <v>0</v>
      </c>
      <c r="I39" s="201">
        <v>0</v>
      </c>
      <c r="J39" s="201">
        <v>20.18</v>
      </c>
      <c r="K39" s="201">
        <v>4.3899999999999997</v>
      </c>
      <c r="L39" s="201">
        <v>171.36</v>
      </c>
      <c r="M39" s="201">
        <v>1.1299999999999999</v>
      </c>
      <c r="N39" s="201">
        <v>1.44</v>
      </c>
      <c r="O39" s="201">
        <v>0</v>
      </c>
      <c r="P39" s="201">
        <v>1.49</v>
      </c>
      <c r="Q39" s="201">
        <v>3.07</v>
      </c>
      <c r="R39" s="201">
        <v>5.99</v>
      </c>
      <c r="S39" s="201">
        <v>4.12</v>
      </c>
      <c r="T39" s="201">
        <v>0</v>
      </c>
      <c r="U39" s="201">
        <v>2.12</v>
      </c>
      <c r="V39" s="201">
        <v>2.0299999999999998</v>
      </c>
      <c r="W39" s="201">
        <v>0.39</v>
      </c>
      <c r="X39" s="201">
        <v>16.37</v>
      </c>
      <c r="Y39" s="201">
        <v>0</v>
      </c>
      <c r="Z39" s="201">
        <v>58.74</v>
      </c>
      <c r="AA39" s="201">
        <v>10.08</v>
      </c>
      <c r="AB39" s="201">
        <v>0</v>
      </c>
      <c r="AC39" s="201">
        <v>23.74</v>
      </c>
      <c r="AD39" s="201">
        <v>0</v>
      </c>
      <c r="AE39" s="201">
        <v>0</v>
      </c>
      <c r="AF39" s="201">
        <v>0</v>
      </c>
      <c r="AG39" s="201">
        <v>26.91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165.77</v>
      </c>
      <c r="AN39" s="201">
        <v>0</v>
      </c>
      <c r="AO39" s="201">
        <v>0</v>
      </c>
      <c r="AP39" s="201">
        <v>0</v>
      </c>
      <c r="AQ39" s="201">
        <v>0</v>
      </c>
      <c r="AR39" s="201">
        <v>12.72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20.420000000000002</v>
      </c>
      <c r="H40" s="201">
        <v>0</v>
      </c>
      <c r="I40" s="201">
        <v>0</v>
      </c>
      <c r="J40" s="201">
        <v>20.18</v>
      </c>
      <c r="K40" s="201">
        <v>4.3899999999999997</v>
      </c>
      <c r="L40" s="201">
        <v>171.36</v>
      </c>
      <c r="M40" s="201">
        <v>1.1299999999999999</v>
      </c>
      <c r="N40" s="201">
        <v>1.44</v>
      </c>
      <c r="O40" s="201">
        <v>0</v>
      </c>
      <c r="P40" s="201">
        <v>1.49</v>
      </c>
      <c r="Q40" s="201">
        <v>3.07</v>
      </c>
      <c r="R40" s="201">
        <v>5.99</v>
      </c>
      <c r="S40" s="201">
        <v>4.12</v>
      </c>
      <c r="T40" s="201">
        <v>0</v>
      </c>
      <c r="U40" s="201">
        <v>2.12</v>
      </c>
      <c r="V40" s="201">
        <v>2.0299999999999998</v>
      </c>
      <c r="W40" s="201">
        <v>0.39</v>
      </c>
      <c r="X40" s="201">
        <v>16.37</v>
      </c>
      <c r="Y40" s="201">
        <v>0</v>
      </c>
      <c r="Z40" s="201">
        <v>58.74</v>
      </c>
      <c r="AA40" s="201">
        <v>10.08</v>
      </c>
      <c r="AB40" s="201">
        <v>0</v>
      </c>
      <c r="AC40" s="201">
        <v>23.74</v>
      </c>
      <c r="AD40" s="201">
        <v>0</v>
      </c>
      <c r="AE40" s="201">
        <v>0</v>
      </c>
      <c r="AF40" s="201">
        <v>0</v>
      </c>
      <c r="AG40" s="201">
        <v>26.91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165.77</v>
      </c>
      <c r="AN40" s="201">
        <v>0</v>
      </c>
      <c r="AO40" s="201">
        <v>0</v>
      </c>
      <c r="AP40" s="201">
        <v>0</v>
      </c>
      <c r="AQ40" s="201">
        <v>0</v>
      </c>
      <c r="AR40" s="201">
        <v>12.72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20.420000000000002</v>
      </c>
      <c r="H41" s="201">
        <v>0</v>
      </c>
      <c r="I41" s="201">
        <v>0</v>
      </c>
      <c r="J41" s="201">
        <v>20.18</v>
      </c>
      <c r="K41" s="201">
        <v>4.3899999999999997</v>
      </c>
      <c r="L41" s="201">
        <v>171.36</v>
      </c>
      <c r="M41" s="201">
        <v>1.1299999999999999</v>
      </c>
      <c r="N41" s="201">
        <v>1.44</v>
      </c>
      <c r="O41" s="201">
        <v>0</v>
      </c>
      <c r="P41" s="201">
        <v>1.49</v>
      </c>
      <c r="Q41" s="201">
        <v>3.07</v>
      </c>
      <c r="R41" s="201">
        <v>5.99</v>
      </c>
      <c r="S41" s="201">
        <v>4.12</v>
      </c>
      <c r="T41" s="201">
        <v>0</v>
      </c>
      <c r="U41" s="201">
        <v>2.12</v>
      </c>
      <c r="V41" s="201">
        <v>2.0299999999999998</v>
      </c>
      <c r="W41" s="201">
        <v>0.39</v>
      </c>
      <c r="X41" s="201">
        <v>16.37</v>
      </c>
      <c r="Y41" s="201">
        <v>0</v>
      </c>
      <c r="Z41" s="201">
        <v>58.74</v>
      </c>
      <c r="AA41" s="201">
        <v>10.08</v>
      </c>
      <c r="AB41" s="201">
        <v>0</v>
      </c>
      <c r="AC41" s="201">
        <v>23.74</v>
      </c>
      <c r="AD41" s="201">
        <v>0</v>
      </c>
      <c r="AE41" s="201">
        <v>0</v>
      </c>
      <c r="AF41" s="201">
        <v>0</v>
      </c>
      <c r="AG41" s="201">
        <v>26.91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165.77</v>
      </c>
      <c r="AN41" s="201">
        <v>0</v>
      </c>
      <c r="AO41" s="201">
        <v>0</v>
      </c>
      <c r="AP41" s="201">
        <v>0</v>
      </c>
      <c r="AQ41" s="201">
        <v>0</v>
      </c>
      <c r="AR41" s="201">
        <v>12.72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20.420000000000002</v>
      </c>
      <c r="H42" s="201">
        <v>0</v>
      </c>
      <c r="I42" s="201">
        <v>0</v>
      </c>
      <c r="J42" s="201">
        <v>20.18</v>
      </c>
      <c r="K42" s="201">
        <v>4.3899999999999997</v>
      </c>
      <c r="L42" s="201">
        <v>171.36</v>
      </c>
      <c r="M42" s="201">
        <v>1.1299999999999999</v>
      </c>
      <c r="N42" s="201">
        <v>1.44</v>
      </c>
      <c r="O42" s="201">
        <v>0</v>
      </c>
      <c r="P42" s="201">
        <v>1.49</v>
      </c>
      <c r="Q42" s="201">
        <v>3.07</v>
      </c>
      <c r="R42" s="201">
        <v>5.99</v>
      </c>
      <c r="S42" s="201">
        <v>4.12</v>
      </c>
      <c r="T42" s="201">
        <v>0</v>
      </c>
      <c r="U42" s="201">
        <v>2.12</v>
      </c>
      <c r="V42" s="201">
        <v>2.0299999999999998</v>
      </c>
      <c r="W42" s="201">
        <v>0.39</v>
      </c>
      <c r="X42" s="201">
        <v>16.37</v>
      </c>
      <c r="Y42" s="201">
        <v>0</v>
      </c>
      <c r="Z42" s="201">
        <v>58.74</v>
      </c>
      <c r="AA42" s="201">
        <v>10.08</v>
      </c>
      <c r="AB42" s="201">
        <v>0</v>
      </c>
      <c r="AC42" s="201">
        <v>23.74</v>
      </c>
      <c r="AD42" s="201">
        <v>0</v>
      </c>
      <c r="AE42" s="201">
        <v>0</v>
      </c>
      <c r="AF42" s="201">
        <v>0</v>
      </c>
      <c r="AG42" s="201">
        <v>26.91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165.77</v>
      </c>
      <c r="AN42" s="201">
        <v>0</v>
      </c>
      <c r="AO42" s="201">
        <v>0</v>
      </c>
      <c r="AP42" s="201">
        <v>0</v>
      </c>
      <c r="AQ42" s="201">
        <v>0</v>
      </c>
      <c r="AR42" s="201">
        <v>12.72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20.420000000000002</v>
      </c>
      <c r="H43" s="201">
        <v>0</v>
      </c>
      <c r="I43" s="201">
        <v>0</v>
      </c>
      <c r="J43" s="201">
        <v>20.18</v>
      </c>
      <c r="K43" s="201">
        <v>4.3899999999999997</v>
      </c>
      <c r="L43" s="201">
        <v>171.36</v>
      </c>
      <c r="M43" s="201">
        <v>1.1299999999999999</v>
      </c>
      <c r="N43" s="201">
        <v>1.44</v>
      </c>
      <c r="O43" s="201">
        <v>0</v>
      </c>
      <c r="P43" s="201">
        <v>1.48</v>
      </c>
      <c r="Q43" s="201">
        <v>3.07</v>
      </c>
      <c r="R43" s="201">
        <v>5.99</v>
      </c>
      <c r="S43" s="201">
        <v>4.12</v>
      </c>
      <c r="T43" s="201">
        <v>0</v>
      </c>
      <c r="U43" s="201">
        <v>2.12</v>
      </c>
      <c r="V43" s="201">
        <v>2.0299999999999998</v>
      </c>
      <c r="W43" s="201">
        <v>0.39</v>
      </c>
      <c r="X43" s="201">
        <v>16.37</v>
      </c>
      <c r="Y43" s="201">
        <v>0</v>
      </c>
      <c r="Z43" s="201">
        <v>58.74</v>
      </c>
      <c r="AA43" s="201">
        <v>10.08</v>
      </c>
      <c r="AB43" s="201">
        <v>0</v>
      </c>
      <c r="AC43" s="201">
        <v>23.74</v>
      </c>
      <c r="AD43" s="201">
        <v>0</v>
      </c>
      <c r="AE43" s="201">
        <v>0</v>
      </c>
      <c r="AF43" s="201">
        <v>0</v>
      </c>
      <c r="AG43" s="201">
        <v>26.91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165.77</v>
      </c>
      <c r="AN43" s="201">
        <v>0</v>
      </c>
      <c r="AO43" s="201">
        <v>0</v>
      </c>
      <c r="AP43" s="201">
        <v>0</v>
      </c>
      <c r="AQ43" s="201">
        <v>0</v>
      </c>
      <c r="AR43" s="201">
        <v>12.72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20.420000000000002</v>
      </c>
      <c r="H44" s="201">
        <v>0</v>
      </c>
      <c r="I44" s="201">
        <v>0</v>
      </c>
      <c r="J44" s="201">
        <v>20.18</v>
      </c>
      <c r="K44" s="201">
        <v>4.3899999999999997</v>
      </c>
      <c r="L44" s="201">
        <v>171.36</v>
      </c>
      <c r="M44" s="201">
        <v>1.1299999999999999</v>
      </c>
      <c r="N44" s="201">
        <v>1.44</v>
      </c>
      <c r="O44" s="201">
        <v>0</v>
      </c>
      <c r="P44" s="201">
        <v>1.48</v>
      </c>
      <c r="Q44" s="201">
        <v>3.07</v>
      </c>
      <c r="R44" s="201">
        <v>5.99</v>
      </c>
      <c r="S44" s="201">
        <v>4.12</v>
      </c>
      <c r="T44" s="201">
        <v>0</v>
      </c>
      <c r="U44" s="201">
        <v>2.12</v>
      </c>
      <c r="V44" s="201">
        <v>2.0299999999999998</v>
      </c>
      <c r="W44" s="201">
        <v>0.39</v>
      </c>
      <c r="X44" s="201">
        <v>16.37</v>
      </c>
      <c r="Y44" s="201">
        <v>0</v>
      </c>
      <c r="Z44" s="201">
        <v>58.74</v>
      </c>
      <c r="AA44" s="201">
        <v>10.08</v>
      </c>
      <c r="AB44" s="201">
        <v>0</v>
      </c>
      <c r="AC44" s="201">
        <v>23.74</v>
      </c>
      <c r="AD44" s="201">
        <v>0</v>
      </c>
      <c r="AE44" s="201">
        <v>0</v>
      </c>
      <c r="AF44" s="201">
        <v>0</v>
      </c>
      <c r="AG44" s="201">
        <v>26.91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165.77</v>
      </c>
      <c r="AN44" s="201">
        <v>0</v>
      </c>
      <c r="AO44" s="201">
        <v>0</v>
      </c>
      <c r="AP44" s="201">
        <v>0</v>
      </c>
      <c r="AQ44" s="201">
        <v>0</v>
      </c>
      <c r="AR44" s="201">
        <v>12.56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20.420000000000002</v>
      </c>
      <c r="H45" s="201">
        <v>0</v>
      </c>
      <c r="I45" s="201">
        <v>0</v>
      </c>
      <c r="J45" s="201">
        <v>20.18</v>
      </c>
      <c r="K45" s="201">
        <v>4.3899999999999997</v>
      </c>
      <c r="L45" s="201">
        <v>171.36</v>
      </c>
      <c r="M45" s="201">
        <v>1.1299999999999999</v>
      </c>
      <c r="N45" s="201">
        <v>1.44</v>
      </c>
      <c r="O45" s="201">
        <v>0</v>
      </c>
      <c r="P45" s="201">
        <v>1.48</v>
      </c>
      <c r="Q45" s="201">
        <v>3.07</v>
      </c>
      <c r="R45" s="201">
        <v>5.99</v>
      </c>
      <c r="S45" s="201">
        <v>4.12</v>
      </c>
      <c r="T45" s="201">
        <v>0</v>
      </c>
      <c r="U45" s="201">
        <v>2.12</v>
      </c>
      <c r="V45" s="201">
        <v>2.0299999999999998</v>
      </c>
      <c r="W45" s="201">
        <v>0.39</v>
      </c>
      <c r="X45" s="201">
        <v>16.37</v>
      </c>
      <c r="Y45" s="201">
        <v>0</v>
      </c>
      <c r="Z45" s="201">
        <v>58.74</v>
      </c>
      <c r="AA45" s="201">
        <v>10.08</v>
      </c>
      <c r="AB45" s="201">
        <v>0</v>
      </c>
      <c r="AC45" s="201">
        <v>23.74</v>
      </c>
      <c r="AD45" s="201">
        <v>0</v>
      </c>
      <c r="AE45" s="201">
        <v>0</v>
      </c>
      <c r="AF45" s="201">
        <v>0</v>
      </c>
      <c r="AG45" s="201">
        <v>26.91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165.77</v>
      </c>
      <c r="AN45" s="201">
        <v>0</v>
      </c>
      <c r="AO45" s="201">
        <v>0</v>
      </c>
      <c r="AP45" s="201">
        <v>0</v>
      </c>
      <c r="AQ45" s="201">
        <v>0</v>
      </c>
      <c r="AR45" s="201">
        <v>12.56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20.420000000000002</v>
      </c>
      <c r="H46" s="201">
        <v>0</v>
      </c>
      <c r="I46" s="201">
        <v>0</v>
      </c>
      <c r="J46" s="201">
        <v>20.18</v>
      </c>
      <c r="K46" s="201">
        <v>4.3899999999999997</v>
      </c>
      <c r="L46" s="201">
        <v>171.36</v>
      </c>
      <c r="M46" s="201">
        <v>1.1299999999999999</v>
      </c>
      <c r="N46" s="201">
        <v>1.44</v>
      </c>
      <c r="O46" s="201">
        <v>0</v>
      </c>
      <c r="P46" s="201">
        <v>1.48</v>
      </c>
      <c r="Q46" s="201">
        <v>3.07</v>
      </c>
      <c r="R46" s="201">
        <v>5.99</v>
      </c>
      <c r="S46" s="201">
        <v>4.12</v>
      </c>
      <c r="T46" s="201">
        <v>0</v>
      </c>
      <c r="U46" s="201">
        <v>2.12</v>
      </c>
      <c r="V46" s="201">
        <v>2.0299999999999998</v>
      </c>
      <c r="W46" s="201">
        <v>0.39</v>
      </c>
      <c r="X46" s="201">
        <v>16.37</v>
      </c>
      <c r="Y46" s="201">
        <v>0</v>
      </c>
      <c r="Z46" s="201">
        <v>58.74</v>
      </c>
      <c r="AA46" s="201">
        <v>10.08</v>
      </c>
      <c r="AB46" s="201">
        <v>0</v>
      </c>
      <c r="AC46" s="201">
        <v>23.74</v>
      </c>
      <c r="AD46" s="201">
        <v>0</v>
      </c>
      <c r="AE46" s="201">
        <v>0</v>
      </c>
      <c r="AF46" s="201">
        <v>0</v>
      </c>
      <c r="AG46" s="201">
        <v>26.91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165.77</v>
      </c>
      <c r="AN46" s="201">
        <v>0</v>
      </c>
      <c r="AO46" s="201">
        <v>0</v>
      </c>
      <c r="AP46" s="201">
        <v>0</v>
      </c>
      <c r="AQ46" s="201">
        <v>0</v>
      </c>
      <c r="AR46" s="201">
        <v>12.56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20.420000000000002</v>
      </c>
      <c r="H47" s="201">
        <v>0</v>
      </c>
      <c r="I47" s="201">
        <v>0</v>
      </c>
      <c r="J47" s="201">
        <v>20.18</v>
      </c>
      <c r="K47" s="201">
        <v>4.3899999999999997</v>
      </c>
      <c r="L47" s="201">
        <v>171.36</v>
      </c>
      <c r="M47" s="201">
        <v>1.1299999999999999</v>
      </c>
      <c r="N47" s="201">
        <v>1.44</v>
      </c>
      <c r="O47" s="201">
        <v>0</v>
      </c>
      <c r="P47" s="201">
        <v>1.48</v>
      </c>
      <c r="Q47" s="201">
        <v>3.07</v>
      </c>
      <c r="R47" s="201">
        <v>5.99</v>
      </c>
      <c r="S47" s="201">
        <v>4.12</v>
      </c>
      <c r="T47" s="201">
        <v>0</v>
      </c>
      <c r="U47" s="201">
        <v>2.12</v>
      </c>
      <c r="V47" s="201">
        <v>2.0299999999999998</v>
      </c>
      <c r="W47" s="201">
        <v>0.39</v>
      </c>
      <c r="X47" s="201">
        <v>16.37</v>
      </c>
      <c r="Y47" s="201">
        <v>0</v>
      </c>
      <c r="Z47" s="201">
        <v>58.74</v>
      </c>
      <c r="AA47" s="201">
        <v>10.08</v>
      </c>
      <c r="AB47" s="201">
        <v>0</v>
      </c>
      <c r="AC47" s="201">
        <v>23.74</v>
      </c>
      <c r="AD47" s="201">
        <v>0</v>
      </c>
      <c r="AE47" s="201">
        <v>0</v>
      </c>
      <c r="AF47" s="201">
        <v>0</v>
      </c>
      <c r="AG47" s="201">
        <v>26.91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165.77</v>
      </c>
      <c r="AN47" s="201">
        <v>0</v>
      </c>
      <c r="AO47" s="201">
        <v>0</v>
      </c>
      <c r="AP47" s="201">
        <v>0</v>
      </c>
      <c r="AQ47" s="201">
        <v>0</v>
      </c>
      <c r="AR47" s="201">
        <v>12.56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20.420000000000002</v>
      </c>
      <c r="H48" s="201">
        <v>0</v>
      </c>
      <c r="I48" s="201">
        <v>0</v>
      </c>
      <c r="J48" s="201">
        <v>20.18</v>
      </c>
      <c r="K48" s="201">
        <v>4.3899999999999997</v>
      </c>
      <c r="L48" s="201">
        <v>171.36</v>
      </c>
      <c r="M48" s="201">
        <v>1.1299999999999999</v>
      </c>
      <c r="N48" s="201">
        <v>1.44</v>
      </c>
      <c r="O48" s="201">
        <v>0</v>
      </c>
      <c r="P48" s="201">
        <v>1.48</v>
      </c>
      <c r="Q48" s="201">
        <v>3.07</v>
      </c>
      <c r="R48" s="201">
        <v>5.99</v>
      </c>
      <c r="S48" s="201">
        <v>4.12</v>
      </c>
      <c r="T48" s="201">
        <v>0</v>
      </c>
      <c r="U48" s="201">
        <v>2.12</v>
      </c>
      <c r="V48" s="201">
        <v>2.0299999999999998</v>
      </c>
      <c r="W48" s="201">
        <v>0.39</v>
      </c>
      <c r="X48" s="201">
        <v>16.37</v>
      </c>
      <c r="Y48" s="201">
        <v>0</v>
      </c>
      <c r="Z48" s="201">
        <v>58.74</v>
      </c>
      <c r="AA48" s="201">
        <v>10.08</v>
      </c>
      <c r="AB48" s="201">
        <v>0</v>
      </c>
      <c r="AC48" s="201">
        <v>23.74</v>
      </c>
      <c r="AD48" s="201">
        <v>0</v>
      </c>
      <c r="AE48" s="201">
        <v>0</v>
      </c>
      <c r="AF48" s="201">
        <v>0</v>
      </c>
      <c r="AG48" s="201">
        <v>26.91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165.77</v>
      </c>
      <c r="AN48" s="201">
        <v>0</v>
      </c>
      <c r="AO48" s="201">
        <v>0</v>
      </c>
      <c r="AP48" s="201">
        <v>0</v>
      </c>
      <c r="AQ48" s="201">
        <v>0</v>
      </c>
      <c r="AR48" s="201">
        <v>12.56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20.420000000000002</v>
      </c>
      <c r="H49" s="201">
        <v>0</v>
      </c>
      <c r="I49" s="201">
        <v>0</v>
      </c>
      <c r="J49" s="201">
        <v>20.18</v>
      </c>
      <c r="K49" s="201">
        <v>4.3899999999999997</v>
      </c>
      <c r="L49" s="201">
        <v>171.36</v>
      </c>
      <c r="M49" s="201">
        <v>1.1299999999999999</v>
      </c>
      <c r="N49" s="201">
        <v>1.44</v>
      </c>
      <c r="O49" s="201">
        <v>0</v>
      </c>
      <c r="P49" s="201">
        <v>1.48</v>
      </c>
      <c r="Q49" s="201">
        <v>3.07</v>
      </c>
      <c r="R49" s="201">
        <v>5.99</v>
      </c>
      <c r="S49" s="201">
        <v>4.12</v>
      </c>
      <c r="T49" s="201">
        <v>0</v>
      </c>
      <c r="U49" s="201">
        <v>2.12</v>
      </c>
      <c r="V49" s="201">
        <v>2.0299999999999998</v>
      </c>
      <c r="W49" s="201">
        <v>0.39</v>
      </c>
      <c r="X49" s="201">
        <v>16.37</v>
      </c>
      <c r="Y49" s="201">
        <v>0</v>
      </c>
      <c r="Z49" s="201">
        <v>58.74</v>
      </c>
      <c r="AA49" s="201">
        <v>10.08</v>
      </c>
      <c r="AB49" s="201">
        <v>0</v>
      </c>
      <c r="AC49" s="201">
        <v>23.74</v>
      </c>
      <c r="AD49" s="201">
        <v>0</v>
      </c>
      <c r="AE49" s="201">
        <v>0</v>
      </c>
      <c r="AF49" s="201">
        <v>0</v>
      </c>
      <c r="AG49" s="201">
        <v>26.91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165.77</v>
      </c>
      <c r="AN49" s="201">
        <v>0</v>
      </c>
      <c r="AO49" s="201">
        <v>0</v>
      </c>
      <c r="AP49" s="201">
        <v>0</v>
      </c>
      <c r="AQ49" s="201">
        <v>0</v>
      </c>
      <c r="AR49" s="201">
        <v>12.56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20.420000000000002</v>
      </c>
      <c r="H50" s="201">
        <v>0</v>
      </c>
      <c r="I50" s="201">
        <v>0</v>
      </c>
      <c r="J50" s="201">
        <v>20.18</v>
      </c>
      <c r="K50" s="201">
        <v>4.3899999999999997</v>
      </c>
      <c r="L50" s="201">
        <v>171.36</v>
      </c>
      <c r="M50" s="201">
        <v>1.1299999999999999</v>
      </c>
      <c r="N50" s="201">
        <v>1.44</v>
      </c>
      <c r="O50" s="201">
        <v>0</v>
      </c>
      <c r="P50" s="201">
        <v>1.48</v>
      </c>
      <c r="Q50" s="201">
        <v>3.07</v>
      </c>
      <c r="R50" s="201">
        <v>5.99</v>
      </c>
      <c r="S50" s="201">
        <v>4.12</v>
      </c>
      <c r="T50" s="201">
        <v>0</v>
      </c>
      <c r="U50" s="201">
        <v>2.12</v>
      </c>
      <c r="V50" s="201">
        <v>2.0299999999999998</v>
      </c>
      <c r="W50" s="201">
        <v>0.39</v>
      </c>
      <c r="X50" s="201">
        <v>16.37</v>
      </c>
      <c r="Y50" s="201">
        <v>0</v>
      </c>
      <c r="Z50" s="201">
        <v>58.74</v>
      </c>
      <c r="AA50" s="201">
        <v>10.08</v>
      </c>
      <c r="AB50" s="201">
        <v>0</v>
      </c>
      <c r="AC50" s="201">
        <v>23.74</v>
      </c>
      <c r="AD50" s="201">
        <v>0</v>
      </c>
      <c r="AE50" s="201">
        <v>0</v>
      </c>
      <c r="AF50" s="201">
        <v>0</v>
      </c>
      <c r="AG50" s="201">
        <v>26.91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165.77</v>
      </c>
      <c r="AN50" s="201">
        <v>0</v>
      </c>
      <c r="AO50" s="201">
        <v>0</v>
      </c>
      <c r="AP50" s="201">
        <v>0</v>
      </c>
      <c r="AQ50" s="201">
        <v>0</v>
      </c>
      <c r="AR50" s="201">
        <v>12.56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20.32</v>
      </c>
      <c r="H51" s="201">
        <v>0</v>
      </c>
      <c r="I51" s="201">
        <v>0</v>
      </c>
      <c r="J51" s="201">
        <v>20.18</v>
      </c>
      <c r="K51" s="201">
        <v>4.3899999999999997</v>
      </c>
      <c r="L51" s="201">
        <v>171.36</v>
      </c>
      <c r="M51" s="201">
        <v>1.1299999999999999</v>
      </c>
      <c r="N51" s="201">
        <v>1.44</v>
      </c>
      <c r="O51" s="201">
        <v>0</v>
      </c>
      <c r="P51" s="201">
        <v>1.48</v>
      </c>
      <c r="Q51" s="201">
        <v>3.07</v>
      </c>
      <c r="R51" s="201">
        <v>5.99</v>
      </c>
      <c r="S51" s="201">
        <v>4.12</v>
      </c>
      <c r="T51" s="201">
        <v>0</v>
      </c>
      <c r="U51" s="201">
        <v>2.12</v>
      </c>
      <c r="V51" s="201">
        <v>2.0299999999999998</v>
      </c>
      <c r="W51" s="201">
        <v>0.39</v>
      </c>
      <c r="X51" s="201">
        <v>16.37</v>
      </c>
      <c r="Y51" s="201">
        <v>0</v>
      </c>
      <c r="Z51" s="201">
        <v>58.74</v>
      </c>
      <c r="AA51" s="201">
        <v>10.08</v>
      </c>
      <c r="AB51" s="201">
        <v>0</v>
      </c>
      <c r="AC51" s="201">
        <v>23.74</v>
      </c>
      <c r="AD51" s="201">
        <v>0</v>
      </c>
      <c r="AE51" s="201">
        <v>0</v>
      </c>
      <c r="AF51" s="201">
        <v>0</v>
      </c>
      <c r="AG51" s="201">
        <v>26.91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165.77</v>
      </c>
      <c r="AN51" s="201">
        <v>0</v>
      </c>
      <c r="AO51" s="201">
        <v>0</v>
      </c>
      <c r="AP51" s="201">
        <v>0</v>
      </c>
      <c r="AQ51" s="201">
        <v>0</v>
      </c>
      <c r="AR51" s="201">
        <v>12.4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20.32</v>
      </c>
      <c r="H52" s="201">
        <v>0</v>
      </c>
      <c r="I52" s="201">
        <v>0</v>
      </c>
      <c r="J52" s="201">
        <v>20.18</v>
      </c>
      <c r="K52" s="201">
        <v>4.3899999999999997</v>
      </c>
      <c r="L52" s="201">
        <v>171.36</v>
      </c>
      <c r="M52" s="201">
        <v>1.1299999999999999</v>
      </c>
      <c r="N52" s="201">
        <v>1.44</v>
      </c>
      <c r="O52" s="201">
        <v>0</v>
      </c>
      <c r="P52" s="201">
        <v>1.48</v>
      </c>
      <c r="Q52" s="201">
        <v>3.07</v>
      </c>
      <c r="R52" s="201">
        <v>5.99</v>
      </c>
      <c r="S52" s="201">
        <v>4.12</v>
      </c>
      <c r="T52" s="201">
        <v>0</v>
      </c>
      <c r="U52" s="201">
        <v>2.12</v>
      </c>
      <c r="V52" s="201">
        <v>0.17</v>
      </c>
      <c r="W52" s="201">
        <v>0.39</v>
      </c>
      <c r="X52" s="201">
        <v>16.37</v>
      </c>
      <c r="Y52" s="201">
        <v>0</v>
      </c>
      <c r="Z52" s="201">
        <v>58.74</v>
      </c>
      <c r="AA52" s="201">
        <v>10.08</v>
      </c>
      <c r="AB52" s="201">
        <v>0</v>
      </c>
      <c r="AC52" s="201">
        <v>23.74</v>
      </c>
      <c r="AD52" s="201">
        <v>0</v>
      </c>
      <c r="AE52" s="201">
        <v>0</v>
      </c>
      <c r="AF52" s="201">
        <v>0</v>
      </c>
      <c r="AG52" s="201">
        <v>26.91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165.77</v>
      </c>
      <c r="AN52" s="201">
        <v>0</v>
      </c>
      <c r="AO52" s="201">
        <v>0</v>
      </c>
      <c r="AP52" s="201">
        <v>0</v>
      </c>
      <c r="AQ52" s="201">
        <v>0</v>
      </c>
      <c r="AR52" s="201">
        <v>12.4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20.32</v>
      </c>
      <c r="H53" s="201">
        <v>0</v>
      </c>
      <c r="I53" s="201">
        <v>0</v>
      </c>
      <c r="J53" s="201">
        <v>20.18</v>
      </c>
      <c r="K53" s="201">
        <v>4.3899999999999997</v>
      </c>
      <c r="L53" s="201">
        <v>171.36</v>
      </c>
      <c r="M53" s="201">
        <v>1.1299999999999999</v>
      </c>
      <c r="N53" s="201">
        <v>1.44</v>
      </c>
      <c r="O53" s="201">
        <v>0</v>
      </c>
      <c r="P53" s="201">
        <v>1.48</v>
      </c>
      <c r="Q53" s="201">
        <v>3.07</v>
      </c>
      <c r="R53" s="201">
        <v>5.99</v>
      </c>
      <c r="S53" s="201">
        <v>4.12</v>
      </c>
      <c r="T53" s="201">
        <v>0</v>
      </c>
      <c r="U53" s="201">
        <v>2.12</v>
      </c>
      <c r="V53" s="201">
        <v>0.17</v>
      </c>
      <c r="W53" s="201">
        <v>0.39</v>
      </c>
      <c r="X53" s="201">
        <v>16.37</v>
      </c>
      <c r="Y53" s="201">
        <v>0</v>
      </c>
      <c r="Z53" s="201">
        <v>58.74</v>
      </c>
      <c r="AA53" s="201">
        <v>10.08</v>
      </c>
      <c r="AB53" s="201">
        <v>0</v>
      </c>
      <c r="AC53" s="201">
        <v>23.74</v>
      </c>
      <c r="AD53" s="201">
        <v>0</v>
      </c>
      <c r="AE53" s="201">
        <v>0</v>
      </c>
      <c r="AF53" s="201">
        <v>0</v>
      </c>
      <c r="AG53" s="201">
        <v>26.91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165.77</v>
      </c>
      <c r="AN53" s="201">
        <v>0</v>
      </c>
      <c r="AO53" s="201">
        <v>0</v>
      </c>
      <c r="AP53" s="201">
        <v>0</v>
      </c>
      <c r="AQ53" s="201">
        <v>0</v>
      </c>
      <c r="AR53" s="201">
        <v>12.4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20.32</v>
      </c>
      <c r="H54" s="201">
        <v>0</v>
      </c>
      <c r="I54" s="201">
        <v>0</v>
      </c>
      <c r="J54" s="201">
        <v>20.52</v>
      </c>
      <c r="K54" s="201">
        <v>4.3899999999999997</v>
      </c>
      <c r="L54" s="201">
        <v>171.36</v>
      </c>
      <c r="M54" s="201">
        <v>1.1299999999999999</v>
      </c>
      <c r="N54" s="201">
        <v>1.44</v>
      </c>
      <c r="O54" s="201">
        <v>0</v>
      </c>
      <c r="P54" s="201">
        <v>1.48</v>
      </c>
      <c r="Q54" s="201">
        <v>3.07</v>
      </c>
      <c r="R54" s="201">
        <v>5.99</v>
      </c>
      <c r="S54" s="201">
        <v>4.12</v>
      </c>
      <c r="T54" s="201">
        <v>0</v>
      </c>
      <c r="U54" s="201">
        <v>2.12</v>
      </c>
      <c r="V54" s="201">
        <v>0.17</v>
      </c>
      <c r="W54" s="201">
        <v>0.39</v>
      </c>
      <c r="X54" s="201">
        <v>16.37</v>
      </c>
      <c r="Y54" s="201">
        <v>0</v>
      </c>
      <c r="Z54" s="201">
        <v>58.74</v>
      </c>
      <c r="AA54" s="201">
        <v>10.08</v>
      </c>
      <c r="AB54" s="201">
        <v>0</v>
      </c>
      <c r="AC54" s="201">
        <v>23.74</v>
      </c>
      <c r="AD54" s="201">
        <v>0</v>
      </c>
      <c r="AE54" s="201">
        <v>0</v>
      </c>
      <c r="AF54" s="201">
        <v>0</v>
      </c>
      <c r="AG54" s="201">
        <v>26.91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165.77</v>
      </c>
      <c r="AN54" s="201">
        <v>0</v>
      </c>
      <c r="AO54" s="201">
        <v>0</v>
      </c>
      <c r="AP54" s="201">
        <v>0</v>
      </c>
      <c r="AQ54" s="201">
        <v>0</v>
      </c>
      <c r="AR54" s="201">
        <v>12.4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20.32</v>
      </c>
      <c r="H55" s="201">
        <v>0</v>
      </c>
      <c r="I55" s="201">
        <v>0</v>
      </c>
      <c r="J55" s="201">
        <v>20.52</v>
      </c>
      <c r="K55" s="201">
        <v>4.3899999999999997</v>
      </c>
      <c r="L55" s="201">
        <v>171.36</v>
      </c>
      <c r="M55" s="201">
        <v>1.1299999999999999</v>
      </c>
      <c r="N55" s="201">
        <v>1.44</v>
      </c>
      <c r="O55" s="201">
        <v>0</v>
      </c>
      <c r="P55" s="201">
        <v>1.48</v>
      </c>
      <c r="Q55" s="201">
        <v>3.07</v>
      </c>
      <c r="R55" s="201">
        <v>5.99</v>
      </c>
      <c r="S55" s="201">
        <v>4.12</v>
      </c>
      <c r="T55" s="201">
        <v>0</v>
      </c>
      <c r="U55" s="201">
        <v>2.12</v>
      </c>
      <c r="V55" s="201">
        <v>2.0299999999999998</v>
      </c>
      <c r="W55" s="201">
        <v>0.39</v>
      </c>
      <c r="X55" s="201">
        <v>16.37</v>
      </c>
      <c r="Y55" s="201">
        <v>0</v>
      </c>
      <c r="Z55" s="201">
        <v>58.74</v>
      </c>
      <c r="AA55" s="201">
        <v>10.08</v>
      </c>
      <c r="AB55" s="201">
        <v>0</v>
      </c>
      <c r="AC55" s="201">
        <v>23.74</v>
      </c>
      <c r="AD55" s="201">
        <v>0</v>
      </c>
      <c r="AE55" s="201">
        <v>0</v>
      </c>
      <c r="AF55" s="201">
        <v>0</v>
      </c>
      <c r="AG55" s="201">
        <v>26.91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165.77</v>
      </c>
      <c r="AN55" s="201">
        <v>0</v>
      </c>
      <c r="AO55" s="201">
        <v>0</v>
      </c>
      <c r="AP55" s="201">
        <v>0</v>
      </c>
      <c r="AQ55" s="201">
        <v>0</v>
      </c>
      <c r="AR55" s="201">
        <v>12.4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20.32</v>
      </c>
      <c r="H56" s="201">
        <v>0</v>
      </c>
      <c r="I56" s="201">
        <v>0</v>
      </c>
      <c r="J56" s="201">
        <v>20.52</v>
      </c>
      <c r="K56" s="201">
        <v>4.3899999999999997</v>
      </c>
      <c r="L56" s="201">
        <v>171.36</v>
      </c>
      <c r="M56" s="201">
        <v>1.1299999999999999</v>
      </c>
      <c r="N56" s="201">
        <v>1.44</v>
      </c>
      <c r="O56" s="201">
        <v>0</v>
      </c>
      <c r="P56" s="201">
        <v>1.48</v>
      </c>
      <c r="Q56" s="201">
        <v>3.07</v>
      </c>
      <c r="R56" s="201">
        <v>5.99</v>
      </c>
      <c r="S56" s="201">
        <v>4.12</v>
      </c>
      <c r="T56" s="201">
        <v>0</v>
      </c>
      <c r="U56" s="201">
        <v>2.12</v>
      </c>
      <c r="V56" s="201">
        <v>2.0299999999999998</v>
      </c>
      <c r="W56" s="201">
        <v>0.39</v>
      </c>
      <c r="X56" s="201">
        <v>16.37</v>
      </c>
      <c r="Y56" s="201">
        <v>0</v>
      </c>
      <c r="Z56" s="201">
        <v>58.74</v>
      </c>
      <c r="AA56" s="201">
        <v>10.08</v>
      </c>
      <c r="AB56" s="201">
        <v>0</v>
      </c>
      <c r="AC56" s="201">
        <v>23.74</v>
      </c>
      <c r="AD56" s="201">
        <v>0</v>
      </c>
      <c r="AE56" s="201">
        <v>0</v>
      </c>
      <c r="AF56" s="201">
        <v>0</v>
      </c>
      <c r="AG56" s="201">
        <v>26.91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165.77</v>
      </c>
      <c r="AN56" s="201">
        <v>0</v>
      </c>
      <c r="AO56" s="201">
        <v>0</v>
      </c>
      <c r="AP56" s="201">
        <v>0</v>
      </c>
      <c r="AQ56" s="201">
        <v>0</v>
      </c>
      <c r="AR56" s="201">
        <v>12.4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20.32</v>
      </c>
      <c r="H57" s="201">
        <v>0</v>
      </c>
      <c r="I57" s="201">
        <v>0</v>
      </c>
      <c r="J57" s="201">
        <v>20.52</v>
      </c>
      <c r="K57" s="201">
        <v>4.3899999999999997</v>
      </c>
      <c r="L57" s="201">
        <v>171.36</v>
      </c>
      <c r="M57" s="201">
        <v>1.1299999999999999</v>
      </c>
      <c r="N57" s="201">
        <v>1.44</v>
      </c>
      <c r="O57" s="201">
        <v>0</v>
      </c>
      <c r="P57" s="201">
        <v>1.49</v>
      </c>
      <c r="Q57" s="201">
        <v>3.07</v>
      </c>
      <c r="R57" s="201">
        <v>5.99</v>
      </c>
      <c r="S57" s="201">
        <v>4.12</v>
      </c>
      <c r="T57" s="201">
        <v>0</v>
      </c>
      <c r="U57" s="201">
        <v>2.12</v>
      </c>
      <c r="V57" s="201">
        <v>0.17</v>
      </c>
      <c r="W57" s="201">
        <v>0.39</v>
      </c>
      <c r="X57" s="201">
        <v>16.37</v>
      </c>
      <c r="Y57" s="201">
        <v>0</v>
      </c>
      <c r="Z57" s="201">
        <v>58.5</v>
      </c>
      <c r="AA57" s="201">
        <v>10.08</v>
      </c>
      <c r="AB57" s="201">
        <v>0</v>
      </c>
      <c r="AC57" s="201">
        <v>23.74</v>
      </c>
      <c r="AD57" s="201">
        <v>0</v>
      </c>
      <c r="AE57" s="201">
        <v>0</v>
      </c>
      <c r="AF57" s="201">
        <v>0</v>
      </c>
      <c r="AG57" s="201">
        <v>26.91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165.77</v>
      </c>
      <c r="AN57" s="201">
        <v>0</v>
      </c>
      <c r="AO57" s="201">
        <v>0</v>
      </c>
      <c r="AP57" s="201">
        <v>0</v>
      </c>
      <c r="AQ57" s="201">
        <v>0</v>
      </c>
      <c r="AR57" s="201">
        <v>12.4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20.32</v>
      </c>
      <c r="H58" s="201">
        <v>0</v>
      </c>
      <c r="I58" s="201">
        <v>0</v>
      </c>
      <c r="J58" s="201">
        <v>20.52</v>
      </c>
      <c r="K58" s="201">
        <v>4.3899999999999997</v>
      </c>
      <c r="L58" s="201">
        <v>171.36</v>
      </c>
      <c r="M58" s="201">
        <v>1.1299999999999999</v>
      </c>
      <c r="N58" s="201">
        <v>1.44</v>
      </c>
      <c r="O58" s="201">
        <v>0</v>
      </c>
      <c r="P58" s="201">
        <v>1.49</v>
      </c>
      <c r="Q58" s="201">
        <v>3.07</v>
      </c>
      <c r="R58" s="201">
        <v>5.99</v>
      </c>
      <c r="S58" s="201">
        <v>4.12</v>
      </c>
      <c r="T58" s="201">
        <v>0</v>
      </c>
      <c r="U58" s="201">
        <v>2.12</v>
      </c>
      <c r="V58" s="201">
        <v>0.17</v>
      </c>
      <c r="W58" s="201">
        <v>0.39</v>
      </c>
      <c r="X58" s="201">
        <v>16.37</v>
      </c>
      <c r="Y58" s="201">
        <v>0</v>
      </c>
      <c r="Z58" s="201">
        <v>39.130000000000003</v>
      </c>
      <c r="AA58" s="201">
        <v>10.08</v>
      </c>
      <c r="AB58" s="201">
        <v>0</v>
      </c>
      <c r="AC58" s="201">
        <v>23.74</v>
      </c>
      <c r="AD58" s="201">
        <v>0</v>
      </c>
      <c r="AE58" s="201">
        <v>0</v>
      </c>
      <c r="AF58" s="201">
        <v>0</v>
      </c>
      <c r="AG58" s="201">
        <v>26.91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165.77</v>
      </c>
      <c r="AN58" s="201">
        <v>0</v>
      </c>
      <c r="AO58" s="201">
        <v>0</v>
      </c>
      <c r="AP58" s="201">
        <v>0</v>
      </c>
      <c r="AQ58" s="201">
        <v>0</v>
      </c>
      <c r="AR58" s="201">
        <v>12.4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20.32</v>
      </c>
      <c r="H59" s="201">
        <v>0</v>
      </c>
      <c r="I59" s="201">
        <v>0</v>
      </c>
      <c r="J59" s="201">
        <v>20.52</v>
      </c>
      <c r="K59" s="201">
        <v>0.37</v>
      </c>
      <c r="L59" s="201">
        <v>171.36</v>
      </c>
      <c r="M59" s="201">
        <v>1.1299999999999999</v>
      </c>
      <c r="N59" s="201">
        <v>1.44</v>
      </c>
      <c r="O59" s="201">
        <v>0</v>
      </c>
      <c r="P59" s="201">
        <v>1.49</v>
      </c>
      <c r="Q59" s="201">
        <v>0.27</v>
      </c>
      <c r="R59" s="201">
        <v>0.51</v>
      </c>
      <c r="S59" s="201">
        <v>0.32</v>
      </c>
      <c r="T59" s="201">
        <v>0</v>
      </c>
      <c r="U59" s="201">
        <v>2.12</v>
      </c>
      <c r="V59" s="201">
        <v>0.17</v>
      </c>
      <c r="W59" s="201">
        <v>0.39</v>
      </c>
      <c r="X59" s="201">
        <v>16.37</v>
      </c>
      <c r="Y59" s="201">
        <v>0</v>
      </c>
      <c r="Z59" s="201">
        <v>3.09</v>
      </c>
      <c r="AA59" s="201">
        <v>0</v>
      </c>
      <c r="AB59" s="201">
        <v>0</v>
      </c>
      <c r="AC59" s="201">
        <v>23.74</v>
      </c>
      <c r="AD59" s="201">
        <v>0</v>
      </c>
      <c r="AE59" s="201">
        <v>0</v>
      </c>
      <c r="AF59" s="201">
        <v>0</v>
      </c>
      <c r="AG59" s="201">
        <v>26.91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165.77</v>
      </c>
      <c r="AN59" s="201">
        <v>0</v>
      </c>
      <c r="AO59" s="201">
        <v>0</v>
      </c>
      <c r="AP59" s="201">
        <v>0</v>
      </c>
      <c r="AQ59" s="201">
        <v>0</v>
      </c>
      <c r="AR59" s="201">
        <v>12.4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20.32</v>
      </c>
      <c r="H60" s="201">
        <v>0</v>
      </c>
      <c r="I60" s="201">
        <v>0</v>
      </c>
      <c r="J60" s="201">
        <v>20.52</v>
      </c>
      <c r="K60" s="201">
        <v>0.37</v>
      </c>
      <c r="L60" s="201">
        <v>104.14</v>
      </c>
      <c r="M60" s="201">
        <v>1.1299999999999999</v>
      </c>
      <c r="N60" s="201">
        <v>1.44</v>
      </c>
      <c r="O60" s="201">
        <v>0</v>
      </c>
      <c r="P60" s="201">
        <v>1.49</v>
      </c>
      <c r="Q60" s="201">
        <v>0.27</v>
      </c>
      <c r="R60" s="201">
        <v>0.51</v>
      </c>
      <c r="S60" s="201">
        <v>0.32</v>
      </c>
      <c r="T60" s="201">
        <v>0</v>
      </c>
      <c r="U60" s="201">
        <v>2.12</v>
      </c>
      <c r="V60" s="201">
        <v>0.17</v>
      </c>
      <c r="W60" s="201">
        <v>0.39</v>
      </c>
      <c r="X60" s="201">
        <v>16.37</v>
      </c>
      <c r="Y60" s="201">
        <v>0</v>
      </c>
      <c r="Z60" s="201">
        <v>3.09</v>
      </c>
      <c r="AA60" s="201">
        <v>0</v>
      </c>
      <c r="AB60" s="201">
        <v>0</v>
      </c>
      <c r="AC60" s="201">
        <v>23.74</v>
      </c>
      <c r="AD60" s="201">
        <v>0</v>
      </c>
      <c r="AE60" s="201">
        <v>0</v>
      </c>
      <c r="AF60" s="201">
        <v>0</v>
      </c>
      <c r="AG60" s="201">
        <v>26.91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165.77</v>
      </c>
      <c r="AN60" s="201">
        <v>0</v>
      </c>
      <c r="AO60" s="201">
        <v>0</v>
      </c>
      <c r="AP60" s="201">
        <v>0</v>
      </c>
      <c r="AQ60" s="201">
        <v>0</v>
      </c>
      <c r="AR60" s="201">
        <v>12.4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20.32</v>
      </c>
      <c r="H61" s="201">
        <v>0</v>
      </c>
      <c r="I61" s="201">
        <v>0</v>
      </c>
      <c r="J61" s="201">
        <v>20.52</v>
      </c>
      <c r="K61" s="201">
        <v>0.37</v>
      </c>
      <c r="L61" s="201">
        <v>84.93</v>
      </c>
      <c r="M61" s="201">
        <v>1.1299999999999999</v>
      </c>
      <c r="N61" s="201">
        <v>1.44</v>
      </c>
      <c r="O61" s="201">
        <v>0</v>
      </c>
      <c r="P61" s="201">
        <v>1.49</v>
      </c>
      <c r="Q61" s="201">
        <v>0.27</v>
      </c>
      <c r="R61" s="201">
        <v>0.51</v>
      </c>
      <c r="S61" s="201">
        <v>0.32</v>
      </c>
      <c r="T61" s="201">
        <v>0</v>
      </c>
      <c r="U61" s="201">
        <v>2.12</v>
      </c>
      <c r="V61" s="201">
        <v>0.17</v>
      </c>
      <c r="W61" s="201">
        <v>0.39</v>
      </c>
      <c r="X61" s="201">
        <v>16.37</v>
      </c>
      <c r="Y61" s="201">
        <v>0</v>
      </c>
      <c r="Z61" s="201">
        <v>3.09</v>
      </c>
      <c r="AA61" s="201">
        <v>0</v>
      </c>
      <c r="AB61" s="201">
        <v>0</v>
      </c>
      <c r="AC61" s="201">
        <v>23.74</v>
      </c>
      <c r="AD61" s="201">
        <v>0</v>
      </c>
      <c r="AE61" s="201">
        <v>0</v>
      </c>
      <c r="AF61" s="201">
        <v>0</v>
      </c>
      <c r="AG61" s="201">
        <v>26.91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165.77</v>
      </c>
      <c r="AN61" s="201">
        <v>0</v>
      </c>
      <c r="AO61" s="201">
        <v>0</v>
      </c>
      <c r="AP61" s="201">
        <v>0</v>
      </c>
      <c r="AQ61" s="201">
        <v>0</v>
      </c>
      <c r="AR61" s="201">
        <v>12.4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20.32</v>
      </c>
      <c r="H62" s="201">
        <v>0</v>
      </c>
      <c r="I62" s="201">
        <v>0</v>
      </c>
      <c r="J62" s="201">
        <v>20.52</v>
      </c>
      <c r="K62" s="201">
        <v>0.37</v>
      </c>
      <c r="L62" s="201">
        <v>56.12</v>
      </c>
      <c r="M62" s="201">
        <v>1.1299999999999999</v>
      </c>
      <c r="N62" s="201">
        <v>1.44</v>
      </c>
      <c r="O62" s="201">
        <v>0</v>
      </c>
      <c r="P62" s="201">
        <v>1.49</v>
      </c>
      <c r="Q62" s="201">
        <v>0.27</v>
      </c>
      <c r="R62" s="201">
        <v>0.51</v>
      </c>
      <c r="S62" s="201">
        <v>0.32</v>
      </c>
      <c r="T62" s="201">
        <v>0</v>
      </c>
      <c r="U62" s="201">
        <v>2.12</v>
      </c>
      <c r="V62" s="201">
        <v>0.17</v>
      </c>
      <c r="W62" s="201">
        <v>0.39</v>
      </c>
      <c r="X62" s="201">
        <v>16.37</v>
      </c>
      <c r="Y62" s="201">
        <v>0</v>
      </c>
      <c r="Z62" s="201">
        <v>3.09</v>
      </c>
      <c r="AA62" s="201">
        <v>0</v>
      </c>
      <c r="AB62" s="201">
        <v>0</v>
      </c>
      <c r="AC62" s="201">
        <v>23.74</v>
      </c>
      <c r="AD62" s="201">
        <v>0</v>
      </c>
      <c r="AE62" s="201">
        <v>0</v>
      </c>
      <c r="AF62" s="201">
        <v>0</v>
      </c>
      <c r="AG62" s="201">
        <v>26.91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165.77</v>
      </c>
      <c r="AN62" s="201">
        <v>0</v>
      </c>
      <c r="AO62" s="201">
        <v>0</v>
      </c>
      <c r="AP62" s="201">
        <v>0</v>
      </c>
      <c r="AQ62" s="201">
        <v>0</v>
      </c>
      <c r="AR62" s="201">
        <v>12.4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20.32</v>
      </c>
      <c r="H63" s="201">
        <v>0</v>
      </c>
      <c r="I63" s="201">
        <v>0</v>
      </c>
      <c r="J63" s="201">
        <v>20.52</v>
      </c>
      <c r="K63" s="201">
        <v>0.37</v>
      </c>
      <c r="L63" s="201">
        <v>56.12</v>
      </c>
      <c r="M63" s="201">
        <v>1.1299999999999999</v>
      </c>
      <c r="N63" s="201">
        <v>1.44</v>
      </c>
      <c r="O63" s="201">
        <v>0</v>
      </c>
      <c r="P63" s="201">
        <v>1.49</v>
      </c>
      <c r="Q63" s="201">
        <v>0.27</v>
      </c>
      <c r="R63" s="201">
        <v>0.51</v>
      </c>
      <c r="S63" s="201">
        <v>0.32</v>
      </c>
      <c r="T63" s="201">
        <v>0</v>
      </c>
      <c r="U63" s="201">
        <v>2.12</v>
      </c>
      <c r="V63" s="201">
        <v>0.17</v>
      </c>
      <c r="W63" s="201">
        <v>0.39</v>
      </c>
      <c r="X63" s="201">
        <v>16.37</v>
      </c>
      <c r="Y63" s="201">
        <v>0</v>
      </c>
      <c r="Z63" s="201">
        <v>3.09</v>
      </c>
      <c r="AA63" s="201">
        <v>0</v>
      </c>
      <c r="AB63" s="201">
        <v>0</v>
      </c>
      <c r="AC63" s="201">
        <v>23.74</v>
      </c>
      <c r="AD63" s="201">
        <v>0</v>
      </c>
      <c r="AE63" s="201">
        <v>0</v>
      </c>
      <c r="AF63" s="201">
        <v>0</v>
      </c>
      <c r="AG63" s="201">
        <v>26.91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165.77</v>
      </c>
      <c r="AN63" s="201">
        <v>0</v>
      </c>
      <c r="AO63" s="201">
        <v>0</v>
      </c>
      <c r="AP63" s="201">
        <v>0</v>
      </c>
      <c r="AQ63" s="201">
        <v>0</v>
      </c>
      <c r="AR63" s="201">
        <v>12.4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20.32</v>
      </c>
      <c r="H64" s="201">
        <v>0</v>
      </c>
      <c r="I64" s="201">
        <v>0</v>
      </c>
      <c r="J64" s="201">
        <v>20.52</v>
      </c>
      <c r="K64" s="201">
        <v>0.37</v>
      </c>
      <c r="L64" s="201">
        <v>36.909999999999997</v>
      </c>
      <c r="M64" s="201">
        <v>1.1299999999999999</v>
      </c>
      <c r="N64" s="201">
        <v>1.44</v>
      </c>
      <c r="O64" s="201">
        <v>0</v>
      </c>
      <c r="P64" s="201">
        <v>1.49</v>
      </c>
      <c r="Q64" s="201">
        <v>0.27</v>
      </c>
      <c r="R64" s="201">
        <v>0.51</v>
      </c>
      <c r="S64" s="201">
        <v>0.32</v>
      </c>
      <c r="T64" s="201">
        <v>0</v>
      </c>
      <c r="U64" s="201">
        <v>2.12</v>
      </c>
      <c r="V64" s="201">
        <v>0.17</v>
      </c>
      <c r="W64" s="201">
        <v>0.39</v>
      </c>
      <c r="X64" s="201">
        <v>16.37</v>
      </c>
      <c r="Y64" s="201">
        <v>0</v>
      </c>
      <c r="Z64" s="201">
        <v>3.09</v>
      </c>
      <c r="AA64" s="201">
        <v>0</v>
      </c>
      <c r="AB64" s="201">
        <v>0</v>
      </c>
      <c r="AC64" s="201">
        <v>23.74</v>
      </c>
      <c r="AD64" s="201">
        <v>0</v>
      </c>
      <c r="AE64" s="201">
        <v>0</v>
      </c>
      <c r="AF64" s="201">
        <v>0</v>
      </c>
      <c r="AG64" s="201">
        <v>26.91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165.77</v>
      </c>
      <c r="AN64" s="201">
        <v>0</v>
      </c>
      <c r="AO64" s="201">
        <v>0</v>
      </c>
      <c r="AP64" s="201">
        <v>0</v>
      </c>
      <c r="AQ64" s="201">
        <v>0</v>
      </c>
      <c r="AR64" s="201">
        <v>12.4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20.32</v>
      </c>
      <c r="H65" s="201">
        <v>0</v>
      </c>
      <c r="I65" s="201">
        <v>0</v>
      </c>
      <c r="J65" s="201">
        <v>20.52</v>
      </c>
      <c r="K65" s="201">
        <v>0.37</v>
      </c>
      <c r="L65" s="201">
        <v>36.909999999999997</v>
      </c>
      <c r="M65" s="201">
        <v>1.1299999999999999</v>
      </c>
      <c r="N65" s="201">
        <v>1.44</v>
      </c>
      <c r="O65" s="201">
        <v>0</v>
      </c>
      <c r="P65" s="201">
        <v>1.49</v>
      </c>
      <c r="Q65" s="201">
        <v>0.27</v>
      </c>
      <c r="R65" s="201">
        <v>0.51</v>
      </c>
      <c r="S65" s="201">
        <v>0.32</v>
      </c>
      <c r="T65" s="201">
        <v>0</v>
      </c>
      <c r="U65" s="201">
        <v>2.12</v>
      </c>
      <c r="V65" s="201">
        <v>0.17</v>
      </c>
      <c r="W65" s="201">
        <v>0.39</v>
      </c>
      <c r="X65" s="201">
        <v>16.37</v>
      </c>
      <c r="Y65" s="201">
        <v>0</v>
      </c>
      <c r="Z65" s="201">
        <v>3.09</v>
      </c>
      <c r="AA65" s="201">
        <v>0</v>
      </c>
      <c r="AB65" s="201">
        <v>0</v>
      </c>
      <c r="AC65" s="201">
        <v>23.74</v>
      </c>
      <c r="AD65" s="201">
        <v>0</v>
      </c>
      <c r="AE65" s="201">
        <v>0</v>
      </c>
      <c r="AF65" s="201">
        <v>0</v>
      </c>
      <c r="AG65" s="201">
        <v>26.91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165.77</v>
      </c>
      <c r="AN65" s="201">
        <v>0</v>
      </c>
      <c r="AO65" s="201">
        <v>0</v>
      </c>
      <c r="AP65" s="201">
        <v>0</v>
      </c>
      <c r="AQ65" s="201">
        <v>0</v>
      </c>
      <c r="AR65" s="201">
        <v>12.4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20.32</v>
      </c>
      <c r="H66" s="201">
        <v>0</v>
      </c>
      <c r="I66" s="201">
        <v>0</v>
      </c>
      <c r="J66" s="201">
        <v>20.52</v>
      </c>
      <c r="K66" s="201">
        <v>0.37</v>
      </c>
      <c r="L66" s="201">
        <v>36.909999999999997</v>
      </c>
      <c r="M66" s="201">
        <v>1.1299999999999999</v>
      </c>
      <c r="N66" s="201">
        <v>1.44</v>
      </c>
      <c r="O66" s="201">
        <v>0</v>
      </c>
      <c r="P66" s="201">
        <v>1.49</v>
      </c>
      <c r="Q66" s="201">
        <v>0.27</v>
      </c>
      <c r="R66" s="201">
        <v>0.51</v>
      </c>
      <c r="S66" s="201">
        <v>0.32</v>
      </c>
      <c r="T66" s="201">
        <v>0</v>
      </c>
      <c r="U66" s="201">
        <v>2.12</v>
      </c>
      <c r="V66" s="201">
        <v>0.17</v>
      </c>
      <c r="W66" s="201">
        <v>0.39</v>
      </c>
      <c r="X66" s="201">
        <v>16.37</v>
      </c>
      <c r="Y66" s="201">
        <v>0</v>
      </c>
      <c r="Z66" s="201">
        <v>3.09</v>
      </c>
      <c r="AA66" s="201">
        <v>0</v>
      </c>
      <c r="AB66" s="201">
        <v>0</v>
      </c>
      <c r="AC66" s="201">
        <v>23.74</v>
      </c>
      <c r="AD66" s="201">
        <v>0</v>
      </c>
      <c r="AE66" s="201">
        <v>0</v>
      </c>
      <c r="AF66" s="201">
        <v>0</v>
      </c>
      <c r="AG66" s="201">
        <v>26.91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165.77</v>
      </c>
      <c r="AN66" s="201">
        <v>0</v>
      </c>
      <c r="AO66" s="201">
        <v>0</v>
      </c>
      <c r="AP66" s="201">
        <v>0</v>
      </c>
      <c r="AQ66" s="201">
        <v>0</v>
      </c>
      <c r="AR66" s="201">
        <v>12.4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20.16</v>
      </c>
      <c r="H67" s="201">
        <v>0</v>
      </c>
      <c r="I67" s="201">
        <v>0</v>
      </c>
      <c r="J67" s="201">
        <v>20.52</v>
      </c>
      <c r="K67" s="201">
        <v>0.37</v>
      </c>
      <c r="L67" s="201">
        <v>36.909999999999997</v>
      </c>
      <c r="M67" s="201">
        <v>1.1299999999999999</v>
      </c>
      <c r="N67" s="201">
        <v>1.44</v>
      </c>
      <c r="O67" s="201">
        <v>0</v>
      </c>
      <c r="P67" s="201">
        <v>1.49</v>
      </c>
      <c r="Q67" s="201">
        <v>0.27</v>
      </c>
      <c r="R67" s="201">
        <v>0.51</v>
      </c>
      <c r="S67" s="201">
        <v>0.32</v>
      </c>
      <c r="T67" s="201">
        <v>0</v>
      </c>
      <c r="U67" s="201">
        <v>2.12</v>
      </c>
      <c r="V67" s="201">
        <v>0.17</v>
      </c>
      <c r="W67" s="201">
        <v>0.39</v>
      </c>
      <c r="X67" s="201">
        <v>16.37</v>
      </c>
      <c r="Y67" s="201">
        <v>0</v>
      </c>
      <c r="Z67" s="201">
        <v>3.09</v>
      </c>
      <c r="AA67" s="201">
        <v>0</v>
      </c>
      <c r="AB67" s="201">
        <v>0</v>
      </c>
      <c r="AC67" s="201">
        <v>23.74</v>
      </c>
      <c r="AD67" s="201">
        <v>0</v>
      </c>
      <c r="AE67" s="201">
        <v>0</v>
      </c>
      <c r="AF67" s="201">
        <v>0</v>
      </c>
      <c r="AG67" s="201">
        <v>26.91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165.77</v>
      </c>
      <c r="AN67" s="201">
        <v>0</v>
      </c>
      <c r="AO67" s="201">
        <v>0</v>
      </c>
      <c r="AP67" s="201">
        <v>0</v>
      </c>
      <c r="AQ67" s="201">
        <v>0</v>
      </c>
      <c r="AR67" s="201">
        <v>12.24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20.16</v>
      </c>
      <c r="H68" s="201">
        <v>0</v>
      </c>
      <c r="I68" s="201">
        <v>0</v>
      </c>
      <c r="J68" s="201">
        <v>20.52</v>
      </c>
      <c r="K68" s="201">
        <v>0.37</v>
      </c>
      <c r="L68" s="201">
        <v>36.909999999999997</v>
      </c>
      <c r="M68" s="201">
        <v>1.1299999999999999</v>
      </c>
      <c r="N68" s="201">
        <v>1.44</v>
      </c>
      <c r="O68" s="201">
        <v>0</v>
      </c>
      <c r="P68" s="201">
        <v>1.49</v>
      </c>
      <c r="Q68" s="201">
        <v>0.27</v>
      </c>
      <c r="R68" s="201">
        <v>0.51</v>
      </c>
      <c r="S68" s="201">
        <v>0.32</v>
      </c>
      <c r="T68" s="201">
        <v>0</v>
      </c>
      <c r="U68" s="201">
        <v>2.12</v>
      </c>
      <c r="V68" s="201">
        <v>0.17</v>
      </c>
      <c r="W68" s="201">
        <v>0.39</v>
      </c>
      <c r="X68" s="201">
        <v>16.37</v>
      </c>
      <c r="Y68" s="201">
        <v>0</v>
      </c>
      <c r="Z68" s="201">
        <v>3.09</v>
      </c>
      <c r="AA68" s="201">
        <v>1.1000000000000001</v>
      </c>
      <c r="AB68" s="201">
        <v>0</v>
      </c>
      <c r="AC68" s="201">
        <v>23.74</v>
      </c>
      <c r="AD68" s="201">
        <v>0</v>
      </c>
      <c r="AE68" s="201">
        <v>0</v>
      </c>
      <c r="AF68" s="201">
        <v>0</v>
      </c>
      <c r="AG68" s="201">
        <v>26.91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165.77</v>
      </c>
      <c r="AN68" s="201">
        <v>0</v>
      </c>
      <c r="AO68" s="201">
        <v>0</v>
      </c>
      <c r="AP68" s="201">
        <v>0</v>
      </c>
      <c r="AQ68" s="201">
        <v>0</v>
      </c>
      <c r="AR68" s="201">
        <v>12.24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20.16</v>
      </c>
      <c r="H69" s="201">
        <v>0</v>
      </c>
      <c r="I69" s="201">
        <v>0</v>
      </c>
      <c r="J69" s="201">
        <v>20.52</v>
      </c>
      <c r="K69" s="201">
        <v>0.37</v>
      </c>
      <c r="L69" s="201">
        <v>36.909999999999997</v>
      </c>
      <c r="M69" s="201">
        <v>1.1299999999999999</v>
      </c>
      <c r="N69" s="201">
        <v>1.44</v>
      </c>
      <c r="O69" s="201">
        <v>0</v>
      </c>
      <c r="P69" s="201">
        <v>1.49</v>
      </c>
      <c r="Q69" s="201">
        <v>0.27</v>
      </c>
      <c r="R69" s="201">
        <v>3.43</v>
      </c>
      <c r="S69" s="201">
        <v>2.09</v>
      </c>
      <c r="T69" s="201">
        <v>0</v>
      </c>
      <c r="U69" s="201">
        <v>2.12</v>
      </c>
      <c r="V69" s="201">
        <v>0.17</v>
      </c>
      <c r="W69" s="201">
        <v>0.39</v>
      </c>
      <c r="X69" s="201">
        <v>16.37</v>
      </c>
      <c r="Y69" s="201">
        <v>0</v>
      </c>
      <c r="Z69" s="201">
        <v>3.09</v>
      </c>
      <c r="AA69" s="201">
        <v>1.1000000000000001</v>
      </c>
      <c r="AB69" s="201">
        <v>0</v>
      </c>
      <c r="AC69" s="201">
        <v>23.74</v>
      </c>
      <c r="AD69" s="201">
        <v>0</v>
      </c>
      <c r="AE69" s="201">
        <v>0</v>
      </c>
      <c r="AF69" s="201">
        <v>0</v>
      </c>
      <c r="AG69" s="201">
        <v>26.91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165.77</v>
      </c>
      <c r="AN69" s="201">
        <v>0</v>
      </c>
      <c r="AO69" s="201">
        <v>0</v>
      </c>
      <c r="AP69" s="201">
        <v>0</v>
      </c>
      <c r="AQ69" s="201">
        <v>0</v>
      </c>
      <c r="AR69" s="201">
        <v>12.24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20.16</v>
      </c>
      <c r="H70" s="201">
        <v>0</v>
      </c>
      <c r="I70" s="201">
        <v>0</v>
      </c>
      <c r="J70" s="201">
        <v>20.52</v>
      </c>
      <c r="K70" s="201">
        <v>0.37</v>
      </c>
      <c r="L70" s="201">
        <v>36.909999999999997</v>
      </c>
      <c r="M70" s="201">
        <v>1.1299999999999999</v>
      </c>
      <c r="N70" s="201">
        <v>1.44</v>
      </c>
      <c r="O70" s="201">
        <v>0</v>
      </c>
      <c r="P70" s="201">
        <v>1.49</v>
      </c>
      <c r="Q70" s="201">
        <v>0.27</v>
      </c>
      <c r="R70" s="201">
        <v>0.51</v>
      </c>
      <c r="S70" s="201">
        <v>0.32</v>
      </c>
      <c r="T70" s="201">
        <v>0</v>
      </c>
      <c r="U70" s="201">
        <v>2.12</v>
      </c>
      <c r="V70" s="201">
        <v>0.17</v>
      </c>
      <c r="W70" s="201">
        <v>0.39</v>
      </c>
      <c r="X70" s="201">
        <v>16.37</v>
      </c>
      <c r="Y70" s="201">
        <v>0</v>
      </c>
      <c r="Z70" s="201">
        <v>3.09</v>
      </c>
      <c r="AA70" s="201">
        <v>1.1000000000000001</v>
      </c>
      <c r="AB70" s="201">
        <v>0</v>
      </c>
      <c r="AC70" s="201">
        <v>23.74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165.77</v>
      </c>
      <c r="AN70" s="201">
        <v>0</v>
      </c>
      <c r="AO70" s="201">
        <v>0</v>
      </c>
      <c r="AP70" s="201">
        <v>0</v>
      </c>
      <c r="AQ70" s="201">
        <v>0</v>
      </c>
      <c r="AR70" s="201">
        <v>12.24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20.16</v>
      </c>
      <c r="H71" s="201">
        <v>0</v>
      </c>
      <c r="I71" s="201">
        <v>0</v>
      </c>
      <c r="J71" s="201">
        <v>20.52</v>
      </c>
      <c r="K71" s="201">
        <v>0.37</v>
      </c>
      <c r="L71" s="201">
        <v>36.909999999999997</v>
      </c>
      <c r="M71" s="201">
        <v>1.1299999999999999</v>
      </c>
      <c r="N71" s="201">
        <v>1.44</v>
      </c>
      <c r="O71" s="201">
        <v>0</v>
      </c>
      <c r="P71" s="201">
        <v>1.49</v>
      </c>
      <c r="Q71" s="201">
        <v>0.27</v>
      </c>
      <c r="R71" s="201">
        <v>0.51</v>
      </c>
      <c r="S71" s="201">
        <v>0.32</v>
      </c>
      <c r="T71" s="201">
        <v>0</v>
      </c>
      <c r="U71" s="201">
        <v>2.12</v>
      </c>
      <c r="V71" s="201">
        <v>0.17</v>
      </c>
      <c r="W71" s="201">
        <v>0.39</v>
      </c>
      <c r="X71" s="201">
        <v>16.37</v>
      </c>
      <c r="Y71" s="201">
        <v>0</v>
      </c>
      <c r="Z71" s="201">
        <v>3.09</v>
      </c>
      <c r="AA71" s="201">
        <v>1.1000000000000001</v>
      </c>
      <c r="AB71" s="201">
        <v>0</v>
      </c>
      <c r="AC71" s="201">
        <v>23.74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165.77</v>
      </c>
      <c r="AN71" s="201">
        <v>0</v>
      </c>
      <c r="AO71" s="201">
        <v>0</v>
      </c>
      <c r="AP71" s="201">
        <v>0</v>
      </c>
      <c r="AQ71" s="201">
        <v>0</v>
      </c>
      <c r="AR71" s="201">
        <v>12.24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20.16</v>
      </c>
      <c r="H72" s="201">
        <v>0</v>
      </c>
      <c r="I72" s="201">
        <v>0</v>
      </c>
      <c r="J72" s="201">
        <v>20.52</v>
      </c>
      <c r="K72" s="201">
        <v>0.37</v>
      </c>
      <c r="L72" s="201">
        <v>36.909999999999997</v>
      </c>
      <c r="M72" s="201">
        <v>1.1299999999999999</v>
      </c>
      <c r="N72" s="201">
        <v>1.44</v>
      </c>
      <c r="O72" s="201">
        <v>0</v>
      </c>
      <c r="P72" s="201">
        <v>1.49</v>
      </c>
      <c r="Q72" s="201">
        <v>0.27</v>
      </c>
      <c r="R72" s="201">
        <v>0.51</v>
      </c>
      <c r="S72" s="201">
        <v>0.32</v>
      </c>
      <c r="T72" s="201">
        <v>0</v>
      </c>
      <c r="U72" s="201">
        <v>2.12</v>
      </c>
      <c r="V72" s="201">
        <v>0.17</v>
      </c>
      <c r="W72" s="201">
        <v>0.39</v>
      </c>
      <c r="X72" s="201">
        <v>16.37</v>
      </c>
      <c r="Y72" s="201">
        <v>0</v>
      </c>
      <c r="Z72" s="201">
        <v>3.09</v>
      </c>
      <c r="AA72" s="201">
        <v>1.1000000000000001</v>
      </c>
      <c r="AB72" s="201">
        <v>0</v>
      </c>
      <c r="AC72" s="201">
        <v>23.74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165.77</v>
      </c>
      <c r="AN72" s="201">
        <v>0</v>
      </c>
      <c r="AO72" s="201">
        <v>0</v>
      </c>
      <c r="AP72" s="201">
        <v>0</v>
      </c>
      <c r="AQ72" s="201">
        <v>0</v>
      </c>
      <c r="AR72" s="201">
        <v>12.24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20.16</v>
      </c>
      <c r="H73" s="201">
        <v>0</v>
      </c>
      <c r="I73" s="201">
        <v>0</v>
      </c>
      <c r="J73" s="201">
        <v>20.52</v>
      </c>
      <c r="K73" s="201">
        <v>0.37</v>
      </c>
      <c r="L73" s="201">
        <v>36.909999999999997</v>
      </c>
      <c r="M73" s="201">
        <v>1.1299999999999999</v>
      </c>
      <c r="N73" s="201">
        <v>1.44</v>
      </c>
      <c r="O73" s="201">
        <v>0</v>
      </c>
      <c r="P73" s="201">
        <v>1.49</v>
      </c>
      <c r="Q73" s="201">
        <v>0.27</v>
      </c>
      <c r="R73" s="201">
        <v>0.51</v>
      </c>
      <c r="S73" s="201">
        <v>0.32</v>
      </c>
      <c r="T73" s="201">
        <v>0</v>
      </c>
      <c r="U73" s="201">
        <v>2.12</v>
      </c>
      <c r="V73" s="201">
        <v>0.17</v>
      </c>
      <c r="W73" s="201">
        <v>0.39</v>
      </c>
      <c r="X73" s="201">
        <v>16.37</v>
      </c>
      <c r="Y73" s="201">
        <v>0</v>
      </c>
      <c r="Z73" s="201">
        <v>3.09</v>
      </c>
      <c r="AA73" s="201">
        <v>1.1000000000000001</v>
      </c>
      <c r="AB73" s="201">
        <v>0</v>
      </c>
      <c r="AC73" s="201">
        <v>23.74</v>
      </c>
      <c r="AD73" s="201">
        <v>0</v>
      </c>
      <c r="AE73" s="201">
        <v>0</v>
      </c>
      <c r="AF73" s="201">
        <v>0</v>
      </c>
      <c r="AG73" s="201">
        <v>26.91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165.77</v>
      </c>
      <c r="AN73" s="201">
        <v>0</v>
      </c>
      <c r="AO73" s="201">
        <v>0</v>
      </c>
      <c r="AP73" s="201">
        <v>0</v>
      </c>
      <c r="AQ73" s="201">
        <v>0</v>
      </c>
      <c r="AR73" s="201">
        <v>12.24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20.16</v>
      </c>
      <c r="H74" s="201">
        <v>0</v>
      </c>
      <c r="I74" s="201">
        <v>0</v>
      </c>
      <c r="J74" s="201">
        <v>20.52</v>
      </c>
      <c r="K74" s="201">
        <v>0.37</v>
      </c>
      <c r="L74" s="201">
        <v>36.909999999999997</v>
      </c>
      <c r="M74" s="201">
        <v>1.1299999999999999</v>
      </c>
      <c r="N74" s="201">
        <v>1.44</v>
      </c>
      <c r="O74" s="201">
        <v>0</v>
      </c>
      <c r="P74" s="201">
        <v>1.49</v>
      </c>
      <c r="Q74" s="201">
        <v>0.27</v>
      </c>
      <c r="R74" s="201">
        <v>0.51</v>
      </c>
      <c r="S74" s="201">
        <v>0.32</v>
      </c>
      <c r="T74" s="201">
        <v>0</v>
      </c>
      <c r="U74" s="201">
        <v>2.12</v>
      </c>
      <c r="V74" s="201">
        <v>0.17</v>
      </c>
      <c r="W74" s="201">
        <v>0.39</v>
      </c>
      <c r="X74" s="201">
        <v>16.37</v>
      </c>
      <c r="Y74" s="201">
        <v>0</v>
      </c>
      <c r="Z74" s="201">
        <v>3.09</v>
      </c>
      <c r="AA74" s="201">
        <v>1.1000000000000001</v>
      </c>
      <c r="AB74" s="201">
        <v>0</v>
      </c>
      <c r="AC74" s="201">
        <v>23.74</v>
      </c>
      <c r="AD74" s="201">
        <v>0</v>
      </c>
      <c r="AE74" s="201">
        <v>0</v>
      </c>
      <c r="AF74" s="201">
        <v>0</v>
      </c>
      <c r="AG74" s="201">
        <v>26.91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165.77</v>
      </c>
      <c r="AN74" s="201">
        <v>0</v>
      </c>
      <c r="AO74" s="201">
        <v>0</v>
      </c>
      <c r="AP74" s="201">
        <v>0</v>
      </c>
      <c r="AQ74" s="201">
        <v>0</v>
      </c>
      <c r="AR74" s="201">
        <v>12.24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20.16</v>
      </c>
      <c r="H75" s="201">
        <v>0</v>
      </c>
      <c r="I75" s="201">
        <v>0</v>
      </c>
      <c r="J75" s="201">
        <v>20.52</v>
      </c>
      <c r="K75" s="201">
        <v>0.37</v>
      </c>
      <c r="L75" s="201">
        <v>36.909999999999997</v>
      </c>
      <c r="M75" s="201">
        <v>1.1299999999999999</v>
      </c>
      <c r="N75" s="201">
        <v>1.44</v>
      </c>
      <c r="O75" s="201">
        <v>0</v>
      </c>
      <c r="P75" s="201">
        <v>1.49</v>
      </c>
      <c r="Q75" s="201">
        <v>0.26</v>
      </c>
      <c r="R75" s="201">
        <v>0.51</v>
      </c>
      <c r="S75" s="201">
        <v>0.32</v>
      </c>
      <c r="T75" s="201">
        <v>0</v>
      </c>
      <c r="U75" s="201">
        <v>2.12</v>
      </c>
      <c r="V75" s="201">
        <v>0.17</v>
      </c>
      <c r="W75" s="201">
        <v>0.39</v>
      </c>
      <c r="X75" s="201">
        <v>16.37</v>
      </c>
      <c r="Y75" s="201">
        <v>0</v>
      </c>
      <c r="Z75" s="201">
        <v>3.09</v>
      </c>
      <c r="AA75" s="201">
        <v>1.1000000000000001</v>
      </c>
      <c r="AB75" s="201">
        <v>0</v>
      </c>
      <c r="AC75" s="201">
        <v>23.74</v>
      </c>
      <c r="AD75" s="201">
        <v>0</v>
      </c>
      <c r="AE75" s="201">
        <v>0</v>
      </c>
      <c r="AF75" s="201">
        <v>0</v>
      </c>
      <c r="AG75" s="201">
        <v>26.91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167.94</v>
      </c>
      <c r="AN75" s="201">
        <v>0</v>
      </c>
      <c r="AO75" s="201">
        <v>0</v>
      </c>
      <c r="AP75" s="201">
        <v>0</v>
      </c>
      <c r="AQ75" s="201">
        <v>0</v>
      </c>
      <c r="AR75" s="201">
        <v>12.24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20.16</v>
      </c>
      <c r="H76" s="201">
        <v>0</v>
      </c>
      <c r="I76" s="201">
        <v>0</v>
      </c>
      <c r="J76" s="201">
        <v>20.52</v>
      </c>
      <c r="K76" s="201">
        <v>0.37</v>
      </c>
      <c r="L76" s="201">
        <v>75.319999999999993</v>
      </c>
      <c r="M76" s="201">
        <v>1.1299999999999999</v>
      </c>
      <c r="N76" s="201">
        <v>1.44</v>
      </c>
      <c r="O76" s="201">
        <v>0</v>
      </c>
      <c r="P76" s="201">
        <v>1.49</v>
      </c>
      <c r="Q76" s="201">
        <v>0.26</v>
      </c>
      <c r="R76" s="201">
        <v>0.51</v>
      </c>
      <c r="S76" s="201">
        <v>0.32</v>
      </c>
      <c r="T76" s="201">
        <v>0</v>
      </c>
      <c r="U76" s="201">
        <v>2.12</v>
      </c>
      <c r="V76" s="201">
        <v>0.17</v>
      </c>
      <c r="W76" s="201">
        <v>0.39</v>
      </c>
      <c r="X76" s="201">
        <v>16.37</v>
      </c>
      <c r="Y76" s="201">
        <v>0</v>
      </c>
      <c r="Z76" s="201">
        <v>3.09</v>
      </c>
      <c r="AA76" s="201">
        <v>1.1000000000000001</v>
      </c>
      <c r="AB76" s="201">
        <v>0</v>
      </c>
      <c r="AC76" s="201">
        <v>23.74</v>
      </c>
      <c r="AD76" s="201">
        <v>0</v>
      </c>
      <c r="AE76" s="201">
        <v>0</v>
      </c>
      <c r="AF76" s="201">
        <v>0</v>
      </c>
      <c r="AG76" s="201">
        <v>26.91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167.94</v>
      </c>
      <c r="AN76" s="201">
        <v>0</v>
      </c>
      <c r="AO76" s="201">
        <v>0</v>
      </c>
      <c r="AP76" s="201">
        <v>0</v>
      </c>
      <c r="AQ76" s="201">
        <v>0</v>
      </c>
      <c r="AR76" s="201">
        <v>12.24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20.16</v>
      </c>
      <c r="H77" s="201">
        <v>0</v>
      </c>
      <c r="I77" s="201">
        <v>0</v>
      </c>
      <c r="J77" s="201">
        <v>20.52</v>
      </c>
      <c r="K77" s="201">
        <v>0.34</v>
      </c>
      <c r="L77" s="201">
        <v>75.319999999999993</v>
      </c>
      <c r="M77" s="201">
        <v>1.1299999999999999</v>
      </c>
      <c r="N77" s="201">
        <v>1.44</v>
      </c>
      <c r="O77" s="201">
        <v>0</v>
      </c>
      <c r="P77" s="201">
        <v>1.49</v>
      </c>
      <c r="Q77" s="201">
        <v>0.26</v>
      </c>
      <c r="R77" s="201">
        <v>0.51</v>
      </c>
      <c r="S77" s="201">
        <v>0.32</v>
      </c>
      <c r="T77" s="201">
        <v>0</v>
      </c>
      <c r="U77" s="201">
        <v>2.12</v>
      </c>
      <c r="V77" s="201">
        <v>0.17</v>
      </c>
      <c r="W77" s="201">
        <v>0.39</v>
      </c>
      <c r="X77" s="201">
        <v>16.37</v>
      </c>
      <c r="Y77" s="201">
        <v>0</v>
      </c>
      <c r="Z77" s="201">
        <v>3.09</v>
      </c>
      <c r="AA77" s="201">
        <v>0.93</v>
      </c>
      <c r="AB77" s="201">
        <v>0</v>
      </c>
      <c r="AC77" s="201">
        <v>23.74</v>
      </c>
      <c r="AD77" s="201">
        <v>0</v>
      </c>
      <c r="AE77" s="201">
        <v>0</v>
      </c>
      <c r="AF77" s="201">
        <v>0</v>
      </c>
      <c r="AG77" s="201">
        <v>26.91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167.94</v>
      </c>
      <c r="AN77" s="201">
        <v>0</v>
      </c>
      <c r="AO77" s="201">
        <v>0</v>
      </c>
      <c r="AP77" s="201">
        <v>0</v>
      </c>
      <c r="AQ77" s="201">
        <v>0</v>
      </c>
      <c r="AR77" s="201">
        <v>12.24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20.16</v>
      </c>
      <c r="H78" s="201">
        <v>0</v>
      </c>
      <c r="I78" s="201">
        <v>0</v>
      </c>
      <c r="J78" s="201">
        <v>20.52</v>
      </c>
      <c r="K78" s="201">
        <v>0.34</v>
      </c>
      <c r="L78" s="201">
        <v>75.319999999999993</v>
      </c>
      <c r="M78" s="201">
        <v>1.1299999999999999</v>
      </c>
      <c r="N78" s="201">
        <v>1.44</v>
      </c>
      <c r="O78" s="201">
        <v>0</v>
      </c>
      <c r="P78" s="201">
        <v>1.49</v>
      </c>
      <c r="Q78" s="201">
        <v>0.26</v>
      </c>
      <c r="R78" s="201">
        <v>0.51</v>
      </c>
      <c r="S78" s="201">
        <v>0.32</v>
      </c>
      <c r="T78" s="201">
        <v>0</v>
      </c>
      <c r="U78" s="201">
        <v>2.12</v>
      </c>
      <c r="V78" s="201">
        <v>0.17</v>
      </c>
      <c r="W78" s="201">
        <v>0.39</v>
      </c>
      <c r="X78" s="201">
        <v>16.37</v>
      </c>
      <c r="Y78" s="201">
        <v>0</v>
      </c>
      <c r="Z78" s="201">
        <v>3.09</v>
      </c>
      <c r="AA78" s="201">
        <v>0.93</v>
      </c>
      <c r="AB78" s="201">
        <v>0</v>
      </c>
      <c r="AC78" s="201">
        <v>23.74</v>
      </c>
      <c r="AD78" s="201">
        <v>0</v>
      </c>
      <c r="AE78" s="201">
        <v>0</v>
      </c>
      <c r="AF78" s="201">
        <v>0</v>
      </c>
      <c r="AG78" s="201">
        <v>26.91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167.94</v>
      </c>
      <c r="AN78" s="201">
        <v>0</v>
      </c>
      <c r="AO78" s="201">
        <v>0</v>
      </c>
      <c r="AP78" s="201">
        <v>0</v>
      </c>
      <c r="AQ78" s="201">
        <v>0</v>
      </c>
      <c r="AR78" s="201">
        <v>12.24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20.16</v>
      </c>
      <c r="H79" s="201">
        <v>0</v>
      </c>
      <c r="I79" s="201">
        <v>0</v>
      </c>
      <c r="J79" s="201">
        <v>20.52</v>
      </c>
      <c r="K79" s="201">
        <v>0.34</v>
      </c>
      <c r="L79" s="201">
        <v>8.3000000000000007</v>
      </c>
      <c r="M79" s="201">
        <v>1.1299999999999999</v>
      </c>
      <c r="N79" s="201">
        <v>1.44</v>
      </c>
      <c r="O79" s="201">
        <v>0</v>
      </c>
      <c r="P79" s="201">
        <v>1.49</v>
      </c>
      <c r="Q79" s="201">
        <v>0.25</v>
      </c>
      <c r="R79" s="201">
        <v>0.51</v>
      </c>
      <c r="S79" s="201">
        <v>0.32</v>
      </c>
      <c r="T79" s="201">
        <v>0</v>
      </c>
      <c r="U79" s="201">
        <v>2.12</v>
      </c>
      <c r="V79" s="201">
        <v>0.17</v>
      </c>
      <c r="W79" s="201">
        <v>0.39</v>
      </c>
      <c r="X79" s="201">
        <v>16.37</v>
      </c>
      <c r="Y79" s="201">
        <v>0</v>
      </c>
      <c r="Z79" s="201">
        <v>3.09</v>
      </c>
      <c r="AA79" s="201">
        <v>0.93</v>
      </c>
      <c r="AB79" s="201">
        <v>0</v>
      </c>
      <c r="AC79" s="201">
        <v>23.74</v>
      </c>
      <c r="AD79" s="201">
        <v>0</v>
      </c>
      <c r="AE79" s="201">
        <v>0</v>
      </c>
      <c r="AF79" s="201">
        <v>0</v>
      </c>
      <c r="AG79" s="201">
        <v>26.91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167.94</v>
      </c>
      <c r="AN79" s="201">
        <v>0</v>
      </c>
      <c r="AO79" s="201">
        <v>0</v>
      </c>
      <c r="AP79" s="201">
        <v>0</v>
      </c>
      <c r="AQ79" s="201">
        <v>0</v>
      </c>
      <c r="AR79" s="201">
        <v>12.24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20.16</v>
      </c>
      <c r="H80" s="201">
        <v>0</v>
      </c>
      <c r="I80" s="201">
        <v>0</v>
      </c>
      <c r="J80" s="201">
        <v>20.52</v>
      </c>
      <c r="K80" s="201">
        <v>0.37</v>
      </c>
      <c r="L80" s="201">
        <v>8.3000000000000007</v>
      </c>
      <c r="M80" s="201">
        <v>1.1299999999999999</v>
      </c>
      <c r="N80" s="201">
        <v>1.44</v>
      </c>
      <c r="O80" s="201">
        <v>0</v>
      </c>
      <c r="P80" s="201">
        <v>1.49</v>
      </c>
      <c r="Q80" s="201">
        <v>0.25</v>
      </c>
      <c r="R80" s="201">
        <v>0.51</v>
      </c>
      <c r="S80" s="201">
        <v>0.32</v>
      </c>
      <c r="T80" s="201">
        <v>0</v>
      </c>
      <c r="U80" s="201">
        <v>2.12</v>
      </c>
      <c r="V80" s="201">
        <v>0.17</v>
      </c>
      <c r="W80" s="201">
        <v>0.39</v>
      </c>
      <c r="X80" s="201">
        <v>16.37</v>
      </c>
      <c r="Y80" s="201">
        <v>0</v>
      </c>
      <c r="Z80" s="201">
        <v>3.09</v>
      </c>
      <c r="AA80" s="201">
        <v>0.94</v>
      </c>
      <c r="AB80" s="201">
        <v>0</v>
      </c>
      <c r="AC80" s="201">
        <v>23.74</v>
      </c>
      <c r="AD80" s="201">
        <v>0</v>
      </c>
      <c r="AE80" s="201">
        <v>0</v>
      </c>
      <c r="AF80" s="201">
        <v>0</v>
      </c>
      <c r="AG80" s="201">
        <v>26.91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167.94</v>
      </c>
      <c r="AN80" s="201">
        <v>0</v>
      </c>
      <c r="AO80" s="201">
        <v>0</v>
      </c>
      <c r="AP80" s="201">
        <v>0</v>
      </c>
      <c r="AQ80" s="201">
        <v>0</v>
      </c>
      <c r="AR80" s="201">
        <v>12.24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20.16</v>
      </c>
      <c r="H81" s="201">
        <v>0</v>
      </c>
      <c r="I81" s="201">
        <v>0</v>
      </c>
      <c r="J81" s="201">
        <v>20.52</v>
      </c>
      <c r="K81" s="201">
        <v>0.4</v>
      </c>
      <c r="L81" s="201">
        <v>8.31</v>
      </c>
      <c r="M81" s="201">
        <v>1.1299999999999999</v>
      </c>
      <c r="N81" s="201">
        <v>1.44</v>
      </c>
      <c r="O81" s="201">
        <v>0</v>
      </c>
      <c r="P81" s="201">
        <v>1.49</v>
      </c>
      <c r="Q81" s="201">
        <v>0.25</v>
      </c>
      <c r="R81" s="201">
        <v>0.5</v>
      </c>
      <c r="S81" s="201">
        <v>0.32</v>
      </c>
      <c r="T81" s="201">
        <v>0</v>
      </c>
      <c r="U81" s="201">
        <v>2.12</v>
      </c>
      <c r="V81" s="201">
        <v>0.17</v>
      </c>
      <c r="W81" s="201">
        <v>0.39</v>
      </c>
      <c r="X81" s="201">
        <v>16.37</v>
      </c>
      <c r="Y81" s="201">
        <v>0</v>
      </c>
      <c r="Z81" s="201">
        <v>3.09</v>
      </c>
      <c r="AA81" s="201">
        <v>1.1000000000000001</v>
      </c>
      <c r="AB81" s="201">
        <v>0</v>
      </c>
      <c r="AC81" s="201">
        <v>23.74</v>
      </c>
      <c r="AD81" s="201">
        <v>0</v>
      </c>
      <c r="AE81" s="201">
        <v>0</v>
      </c>
      <c r="AF81" s="201">
        <v>0</v>
      </c>
      <c r="AG81" s="201">
        <v>26.91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127.94</v>
      </c>
      <c r="AN81" s="201">
        <v>0</v>
      </c>
      <c r="AO81" s="201">
        <v>0</v>
      </c>
      <c r="AP81" s="201">
        <v>0</v>
      </c>
      <c r="AQ81" s="201">
        <v>0</v>
      </c>
      <c r="AR81" s="201">
        <v>12.24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20.16</v>
      </c>
      <c r="H82" s="201">
        <v>0</v>
      </c>
      <c r="I82" s="201">
        <v>0</v>
      </c>
      <c r="J82" s="201">
        <v>20.52</v>
      </c>
      <c r="K82" s="201">
        <v>0.37</v>
      </c>
      <c r="L82" s="201">
        <v>8.31</v>
      </c>
      <c r="M82" s="201">
        <v>1.1299999999999999</v>
      </c>
      <c r="N82" s="201">
        <v>1.44</v>
      </c>
      <c r="O82" s="201">
        <v>0</v>
      </c>
      <c r="P82" s="201">
        <v>1.49</v>
      </c>
      <c r="Q82" s="201">
        <v>0.25</v>
      </c>
      <c r="R82" s="201">
        <v>0.5</v>
      </c>
      <c r="S82" s="201">
        <v>0.32</v>
      </c>
      <c r="T82" s="201">
        <v>0</v>
      </c>
      <c r="U82" s="201">
        <v>2.12</v>
      </c>
      <c r="V82" s="201">
        <v>0.17</v>
      </c>
      <c r="W82" s="201">
        <v>0.39</v>
      </c>
      <c r="X82" s="201">
        <v>16.37</v>
      </c>
      <c r="Y82" s="201">
        <v>0</v>
      </c>
      <c r="Z82" s="201">
        <v>3.09</v>
      </c>
      <c r="AA82" s="201">
        <v>1.1000000000000001</v>
      </c>
      <c r="AB82" s="201">
        <v>0</v>
      </c>
      <c r="AC82" s="201">
        <v>23.74</v>
      </c>
      <c r="AD82" s="201">
        <v>0</v>
      </c>
      <c r="AE82" s="201">
        <v>0</v>
      </c>
      <c r="AF82" s="201">
        <v>0</v>
      </c>
      <c r="AG82" s="201">
        <v>26.91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127.94</v>
      </c>
      <c r="AN82" s="201">
        <v>0</v>
      </c>
      <c r="AO82" s="201">
        <v>0</v>
      </c>
      <c r="AP82" s="201">
        <v>0</v>
      </c>
      <c r="AQ82" s="201">
        <v>0</v>
      </c>
      <c r="AR82" s="201">
        <v>12.24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20.16</v>
      </c>
      <c r="H83" s="201">
        <v>0</v>
      </c>
      <c r="I83" s="201">
        <v>0</v>
      </c>
      <c r="J83" s="201">
        <v>20.52</v>
      </c>
      <c r="K83" s="201">
        <v>0.37</v>
      </c>
      <c r="L83" s="201">
        <v>8.31</v>
      </c>
      <c r="M83" s="201">
        <v>1.1299999999999999</v>
      </c>
      <c r="N83" s="201">
        <v>1.44</v>
      </c>
      <c r="O83" s="201">
        <v>0</v>
      </c>
      <c r="P83" s="201">
        <v>1.49</v>
      </c>
      <c r="Q83" s="201">
        <v>0.25</v>
      </c>
      <c r="R83" s="201">
        <v>0.5</v>
      </c>
      <c r="S83" s="201">
        <v>0.32</v>
      </c>
      <c r="T83" s="201">
        <v>0</v>
      </c>
      <c r="U83" s="201">
        <v>2.12</v>
      </c>
      <c r="V83" s="201">
        <v>0.17</v>
      </c>
      <c r="W83" s="201">
        <v>0.39</v>
      </c>
      <c r="X83" s="201">
        <v>16.37</v>
      </c>
      <c r="Y83" s="201">
        <v>0</v>
      </c>
      <c r="Z83" s="201">
        <v>3.09</v>
      </c>
      <c r="AA83" s="201">
        <v>1.1000000000000001</v>
      </c>
      <c r="AB83" s="201">
        <v>0</v>
      </c>
      <c r="AC83" s="201">
        <v>23.74</v>
      </c>
      <c r="AD83" s="201">
        <v>0</v>
      </c>
      <c r="AE83" s="201">
        <v>0</v>
      </c>
      <c r="AF83" s="201">
        <v>0</v>
      </c>
      <c r="AG83" s="201">
        <v>26.91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127.94</v>
      </c>
      <c r="AN83" s="201">
        <v>0</v>
      </c>
      <c r="AO83" s="201">
        <v>0</v>
      </c>
      <c r="AP83" s="201">
        <v>0</v>
      </c>
      <c r="AQ83" s="201">
        <v>0</v>
      </c>
      <c r="AR83" s="201">
        <v>12.4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20.16</v>
      </c>
      <c r="H84" s="201">
        <v>0</v>
      </c>
      <c r="I84" s="201">
        <v>0</v>
      </c>
      <c r="J84" s="201">
        <v>20.52</v>
      </c>
      <c r="K84" s="201">
        <v>0.37</v>
      </c>
      <c r="L84" s="201">
        <v>8.31</v>
      </c>
      <c r="M84" s="201">
        <v>1.1299999999999999</v>
      </c>
      <c r="N84" s="201">
        <v>1.44</v>
      </c>
      <c r="O84" s="201">
        <v>0</v>
      </c>
      <c r="P84" s="201">
        <v>1.49</v>
      </c>
      <c r="Q84" s="201">
        <v>0.25</v>
      </c>
      <c r="R84" s="201">
        <v>0.5</v>
      </c>
      <c r="S84" s="201">
        <v>0.32</v>
      </c>
      <c r="T84" s="201">
        <v>0</v>
      </c>
      <c r="U84" s="201">
        <v>2.12</v>
      </c>
      <c r="V84" s="201">
        <v>0.17</v>
      </c>
      <c r="W84" s="201">
        <v>0.39</v>
      </c>
      <c r="X84" s="201">
        <v>16.37</v>
      </c>
      <c r="Y84" s="201">
        <v>0</v>
      </c>
      <c r="Z84" s="201">
        <v>3.09</v>
      </c>
      <c r="AA84" s="201">
        <v>1.1000000000000001</v>
      </c>
      <c r="AB84" s="201">
        <v>0</v>
      </c>
      <c r="AC84" s="201">
        <v>23.74</v>
      </c>
      <c r="AD84" s="201">
        <v>0</v>
      </c>
      <c r="AE84" s="201">
        <v>0</v>
      </c>
      <c r="AF84" s="201">
        <v>0</v>
      </c>
      <c r="AG84" s="201">
        <v>26.91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127.94</v>
      </c>
      <c r="AN84" s="201">
        <v>0</v>
      </c>
      <c r="AO84" s="201">
        <v>0</v>
      </c>
      <c r="AP84" s="201">
        <v>0</v>
      </c>
      <c r="AQ84" s="201">
        <v>0</v>
      </c>
      <c r="AR84" s="201">
        <v>12.4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20.16</v>
      </c>
      <c r="H85" s="201">
        <v>0</v>
      </c>
      <c r="I85" s="201">
        <v>0</v>
      </c>
      <c r="J85" s="201">
        <v>20.52</v>
      </c>
      <c r="K85" s="201">
        <v>0.37</v>
      </c>
      <c r="L85" s="201">
        <v>8.31</v>
      </c>
      <c r="M85" s="201">
        <v>1.1299999999999999</v>
      </c>
      <c r="N85" s="201">
        <v>1.44</v>
      </c>
      <c r="O85" s="201">
        <v>0</v>
      </c>
      <c r="P85" s="201">
        <v>1.49</v>
      </c>
      <c r="Q85" s="201">
        <v>0.25</v>
      </c>
      <c r="R85" s="201">
        <v>0.5</v>
      </c>
      <c r="S85" s="201">
        <v>0.32</v>
      </c>
      <c r="T85" s="201">
        <v>0</v>
      </c>
      <c r="U85" s="201">
        <v>2.12</v>
      </c>
      <c r="V85" s="201">
        <v>0.17</v>
      </c>
      <c r="W85" s="201">
        <v>0.39</v>
      </c>
      <c r="X85" s="201">
        <v>16.37</v>
      </c>
      <c r="Y85" s="201">
        <v>0</v>
      </c>
      <c r="Z85" s="201">
        <v>3.09</v>
      </c>
      <c r="AA85" s="201">
        <v>1.1000000000000001</v>
      </c>
      <c r="AB85" s="201">
        <v>0</v>
      </c>
      <c r="AC85" s="201">
        <v>23.74</v>
      </c>
      <c r="AD85" s="201">
        <v>0</v>
      </c>
      <c r="AE85" s="201">
        <v>0</v>
      </c>
      <c r="AF85" s="201">
        <v>0</v>
      </c>
      <c r="AG85" s="201">
        <v>26.91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123.51</v>
      </c>
      <c r="AN85" s="201">
        <v>0</v>
      </c>
      <c r="AO85" s="201">
        <v>0</v>
      </c>
      <c r="AP85" s="201">
        <v>0</v>
      </c>
      <c r="AQ85" s="201">
        <v>0</v>
      </c>
      <c r="AR85" s="201">
        <v>12.4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20.16</v>
      </c>
      <c r="H86" s="201">
        <v>0</v>
      </c>
      <c r="I86" s="201">
        <v>0</v>
      </c>
      <c r="J86" s="201">
        <v>20.52</v>
      </c>
      <c r="K86" s="201">
        <v>0.37</v>
      </c>
      <c r="L86" s="201">
        <v>8.31</v>
      </c>
      <c r="M86" s="201">
        <v>1.1299999999999999</v>
      </c>
      <c r="N86" s="201">
        <v>1.44</v>
      </c>
      <c r="O86" s="201">
        <v>0</v>
      </c>
      <c r="P86" s="201">
        <v>1.49</v>
      </c>
      <c r="Q86" s="201">
        <v>0.25</v>
      </c>
      <c r="R86" s="201">
        <v>0.5</v>
      </c>
      <c r="S86" s="201">
        <v>0.32</v>
      </c>
      <c r="T86" s="201">
        <v>0</v>
      </c>
      <c r="U86" s="201">
        <v>2.12</v>
      </c>
      <c r="V86" s="201">
        <v>0.17</v>
      </c>
      <c r="W86" s="201">
        <v>0.39</v>
      </c>
      <c r="X86" s="201">
        <v>16.37</v>
      </c>
      <c r="Y86" s="201">
        <v>0</v>
      </c>
      <c r="Z86" s="201">
        <v>3.09</v>
      </c>
      <c r="AA86" s="201">
        <v>1.1000000000000001</v>
      </c>
      <c r="AB86" s="201">
        <v>0</v>
      </c>
      <c r="AC86" s="201">
        <v>23.74</v>
      </c>
      <c r="AD86" s="201">
        <v>0</v>
      </c>
      <c r="AE86" s="201">
        <v>0</v>
      </c>
      <c r="AF86" s="201">
        <v>0</v>
      </c>
      <c r="AG86" s="201">
        <v>26.91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123.51</v>
      </c>
      <c r="AN86" s="201">
        <v>0</v>
      </c>
      <c r="AO86" s="201">
        <v>0</v>
      </c>
      <c r="AP86" s="201">
        <v>0</v>
      </c>
      <c r="AQ86" s="201">
        <v>0</v>
      </c>
      <c r="AR86" s="201">
        <v>12.4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20.16</v>
      </c>
      <c r="H87" s="201">
        <v>0</v>
      </c>
      <c r="I87" s="201">
        <v>0</v>
      </c>
      <c r="J87" s="201">
        <v>20.52</v>
      </c>
      <c r="K87" s="201">
        <v>0.37</v>
      </c>
      <c r="L87" s="201">
        <v>8.31</v>
      </c>
      <c r="M87" s="201">
        <v>1.1299999999999999</v>
      </c>
      <c r="N87" s="201">
        <v>1.44</v>
      </c>
      <c r="O87" s="201">
        <v>0</v>
      </c>
      <c r="P87" s="201">
        <v>1.49</v>
      </c>
      <c r="Q87" s="201">
        <v>0.25</v>
      </c>
      <c r="R87" s="201">
        <v>0.5</v>
      </c>
      <c r="S87" s="201">
        <v>0.32</v>
      </c>
      <c r="T87" s="201">
        <v>0</v>
      </c>
      <c r="U87" s="201">
        <v>2.12</v>
      </c>
      <c r="V87" s="201">
        <v>0.17</v>
      </c>
      <c r="W87" s="201">
        <v>0.39</v>
      </c>
      <c r="X87" s="201">
        <v>16.37</v>
      </c>
      <c r="Y87" s="201">
        <v>0</v>
      </c>
      <c r="Z87" s="201">
        <v>3.09</v>
      </c>
      <c r="AA87" s="201">
        <v>1.1000000000000001</v>
      </c>
      <c r="AB87" s="201">
        <v>0</v>
      </c>
      <c r="AC87" s="201">
        <v>23.74</v>
      </c>
      <c r="AD87" s="201">
        <v>0</v>
      </c>
      <c r="AE87" s="201">
        <v>0</v>
      </c>
      <c r="AF87" s="201">
        <v>0</v>
      </c>
      <c r="AG87" s="201">
        <v>26.91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125.37</v>
      </c>
      <c r="AN87" s="201">
        <v>0</v>
      </c>
      <c r="AO87" s="201">
        <v>0</v>
      </c>
      <c r="AP87" s="201">
        <v>0</v>
      </c>
      <c r="AQ87" s="201">
        <v>0</v>
      </c>
      <c r="AR87" s="201">
        <v>12.4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20.16</v>
      </c>
      <c r="H88" s="201">
        <v>0</v>
      </c>
      <c r="I88" s="201">
        <v>0</v>
      </c>
      <c r="J88" s="201">
        <v>20.52</v>
      </c>
      <c r="K88" s="201">
        <v>0.37</v>
      </c>
      <c r="L88" s="201">
        <v>8.31</v>
      </c>
      <c r="M88" s="201">
        <v>1.1299999999999999</v>
      </c>
      <c r="N88" s="201">
        <v>1.44</v>
      </c>
      <c r="O88" s="201">
        <v>0</v>
      </c>
      <c r="P88" s="201">
        <v>1.49</v>
      </c>
      <c r="Q88" s="201">
        <v>0.25</v>
      </c>
      <c r="R88" s="201">
        <v>0.5</v>
      </c>
      <c r="S88" s="201">
        <v>0.32</v>
      </c>
      <c r="T88" s="201">
        <v>0</v>
      </c>
      <c r="U88" s="201">
        <v>2.12</v>
      </c>
      <c r="V88" s="201">
        <v>0.17</v>
      </c>
      <c r="W88" s="201">
        <v>0.39</v>
      </c>
      <c r="X88" s="201">
        <v>16.37</v>
      </c>
      <c r="Y88" s="201">
        <v>0</v>
      </c>
      <c r="Z88" s="201">
        <v>3.09</v>
      </c>
      <c r="AA88" s="201">
        <v>1.1000000000000001</v>
      </c>
      <c r="AB88" s="201">
        <v>0</v>
      </c>
      <c r="AC88" s="201">
        <v>23.74</v>
      </c>
      <c r="AD88" s="201">
        <v>0</v>
      </c>
      <c r="AE88" s="201">
        <v>0</v>
      </c>
      <c r="AF88" s="201">
        <v>0</v>
      </c>
      <c r="AG88" s="201">
        <v>26.91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125.37</v>
      </c>
      <c r="AN88" s="201">
        <v>0</v>
      </c>
      <c r="AO88" s="201">
        <v>0</v>
      </c>
      <c r="AP88" s="201">
        <v>0</v>
      </c>
      <c r="AQ88" s="201">
        <v>0</v>
      </c>
      <c r="AR88" s="201">
        <v>12.4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20.16</v>
      </c>
      <c r="H89" s="201">
        <v>0</v>
      </c>
      <c r="I89" s="201">
        <v>0</v>
      </c>
      <c r="J89" s="201">
        <v>20.52</v>
      </c>
      <c r="K89" s="201">
        <v>0.37</v>
      </c>
      <c r="L89" s="201">
        <v>8.31</v>
      </c>
      <c r="M89" s="201">
        <v>1.1299999999999999</v>
      </c>
      <c r="N89" s="201">
        <v>1.44</v>
      </c>
      <c r="O89" s="201">
        <v>0</v>
      </c>
      <c r="P89" s="201">
        <v>1.49</v>
      </c>
      <c r="Q89" s="201">
        <v>0.25</v>
      </c>
      <c r="R89" s="201">
        <v>0.5</v>
      </c>
      <c r="S89" s="201">
        <v>0.32</v>
      </c>
      <c r="T89" s="201">
        <v>0</v>
      </c>
      <c r="U89" s="201">
        <v>2.12</v>
      </c>
      <c r="V89" s="201">
        <v>0.17</v>
      </c>
      <c r="W89" s="201">
        <v>0.39</v>
      </c>
      <c r="X89" s="201">
        <v>16.37</v>
      </c>
      <c r="Y89" s="201">
        <v>0</v>
      </c>
      <c r="Z89" s="201">
        <v>3.09</v>
      </c>
      <c r="AA89" s="201">
        <v>1.1000000000000001</v>
      </c>
      <c r="AB89" s="201">
        <v>0</v>
      </c>
      <c r="AC89" s="201">
        <v>23.74</v>
      </c>
      <c r="AD89" s="201">
        <v>0</v>
      </c>
      <c r="AE89" s="201">
        <v>0</v>
      </c>
      <c r="AF89" s="201">
        <v>0</v>
      </c>
      <c r="AG89" s="201">
        <v>26.91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125.37</v>
      </c>
      <c r="AN89" s="201">
        <v>0</v>
      </c>
      <c r="AO89" s="201">
        <v>0</v>
      </c>
      <c r="AP89" s="201">
        <v>0</v>
      </c>
      <c r="AQ89" s="201">
        <v>0</v>
      </c>
      <c r="AR89" s="201">
        <v>12.4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20.16</v>
      </c>
      <c r="H90" s="201">
        <v>0</v>
      </c>
      <c r="I90" s="201">
        <v>0</v>
      </c>
      <c r="J90" s="201">
        <v>20.52</v>
      </c>
      <c r="K90" s="201">
        <v>0.37</v>
      </c>
      <c r="L90" s="201">
        <v>8.31</v>
      </c>
      <c r="M90" s="201">
        <v>1.1299999999999999</v>
      </c>
      <c r="N90" s="201">
        <v>1.44</v>
      </c>
      <c r="O90" s="201">
        <v>0</v>
      </c>
      <c r="P90" s="201">
        <v>1.49</v>
      </c>
      <c r="Q90" s="201">
        <v>0.25</v>
      </c>
      <c r="R90" s="201">
        <v>0.5</v>
      </c>
      <c r="S90" s="201">
        <v>0.32</v>
      </c>
      <c r="T90" s="201">
        <v>0</v>
      </c>
      <c r="U90" s="201">
        <v>2.12</v>
      </c>
      <c r="V90" s="201">
        <v>0.17</v>
      </c>
      <c r="W90" s="201">
        <v>0.39</v>
      </c>
      <c r="X90" s="201">
        <v>16.37</v>
      </c>
      <c r="Y90" s="201">
        <v>0</v>
      </c>
      <c r="Z90" s="201">
        <v>3.09</v>
      </c>
      <c r="AA90" s="201">
        <v>1.1000000000000001</v>
      </c>
      <c r="AB90" s="201">
        <v>0</v>
      </c>
      <c r="AC90" s="201">
        <v>23.74</v>
      </c>
      <c r="AD90" s="201">
        <v>0</v>
      </c>
      <c r="AE90" s="201">
        <v>0</v>
      </c>
      <c r="AF90" s="201">
        <v>0</v>
      </c>
      <c r="AG90" s="201">
        <v>26.91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125.37</v>
      </c>
      <c r="AN90" s="201">
        <v>0</v>
      </c>
      <c r="AO90" s="201">
        <v>0</v>
      </c>
      <c r="AP90" s="201">
        <v>0</v>
      </c>
      <c r="AQ90" s="201">
        <v>0</v>
      </c>
      <c r="AR90" s="201">
        <v>12.4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20.16</v>
      </c>
      <c r="H91" s="201">
        <v>0</v>
      </c>
      <c r="I91" s="201">
        <v>0</v>
      </c>
      <c r="J91" s="201">
        <v>20.52</v>
      </c>
      <c r="K91" s="201">
        <v>0.37</v>
      </c>
      <c r="L91" s="201">
        <v>8.31</v>
      </c>
      <c r="M91" s="201">
        <v>1.1299999999999999</v>
      </c>
      <c r="N91" s="201">
        <v>1.44</v>
      </c>
      <c r="O91" s="201">
        <v>0</v>
      </c>
      <c r="P91" s="201">
        <v>1.49</v>
      </c>
      <c r="Q91" s="201">
        <v>0.25</v>
      </c>
      <c r="R91" s="201">
        <v>0.5</v>
      </c>
      <c r="S91" s="201">
        <v>0.32</v>
      </c>
      <c r="T91" s="201">
        <v>0</v>
      </c>
      <c r="U91" s="201">
        <v>2.12</v>
      </c>
      <c r="V91" s="201">
        <v>0.17</v>
      </c>
      <c r="W91" s="201">
        <v>0.39</v>
      </c>
      <c r="X91" s="201">
        <v>16.37</v>
      </c>
      <c r="Y91" s="201">
        <v>0</v>
      </c>
      <c r="Z91" s="201">
        <v>3.09</v>
      </c>
      <c r="AA91" s="201">
        <v>1.1000000000000001</v>
      </c>
      <c r="AB91" s="201">
        <v>0</v>
      </c>
      <c r="AC91" s="201">
        <v>23.74</v>
      </c>
      <c r="AD91" s="201">
        <v>0</v>
      </c>
      <c r="AE91" s="201">
        <v>0</v>
      </c>
      <c r="AF91" s="201">
        <v>0</v>
      </c>
      <c r="AG91" s="201">
        <v>26.91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125.37</v>
      </c>
      <c r="AN91" s="201">
        <v>0</v>
      </c>
      <c r="AO91" s="201">
        <v>0</v>
      </c>
      <c r="AP91" s="201">
        <v>0</v>
      </c>
      <c r="AQ91" s="201">
        <v>0</v>
      </c>
      <c r="AR91" s="201">
        <v>12.72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20.16</v>
      </c>
      <c r="H92" s="201">
        <v>0</v>
      </c>
      <c r="I92" s="201">
        <v>0</v>
      </c>
      <c r="J92" s="201">
        <v>20.52</v>
      </c>
      <c r="K92" s="201">
        <v>0.37</v>
      </c>
      <c r="L92" s="201">
        <v>8.31</v>
      </c>
      <c r="M92" s="201">
        <v>1.1299999999999999</v>
      </c>
      <c r="N92" s="201">
        <v>1.44</v>
      </c>
      <c r="O92" s="201">
        <v>0</v>
      </c>
      <c r="P92" s="201">
        <v>1.49</v>
      </c>
      <c r="Q92" s="201">
        <v>0.25</v>
      </c>
      <c r="R92" s="201">
        <v>0.5</v>
      </c>
      <c r="S92" s="201">
        <v>0.32</v>
      </c>
      <c r="T92" s="201">
        <v>0</v>
      </c>
      <c r="U92" s="201">
        <v>2.12</v>
      </c>
      <c r="V92" s="201">
        <v>0.17</v>
      </c>
      <c r="W92" s="201">
        <v>0.39</v>
      </c>
      <c r="X92" s="201">
        <v>16.37</v>
      </c>
      <c r="Y92" s="201">
        <v>0</v>
      </c>
      <c r="Z92" s="201">
        <v>3.09</v>
      </c>
      <c r="AA92" s="201">
        <v>1.1000000000000001</v>
      </c>
      <c r="AB92" s="201">
        <v>0</v>
      </c>
      <c r="AC92" s="201">
        <v>23.74</v>
      </c>
      <c r="AD92" s="201">
        <v>0</v>
      </c>
      <c r="AE92" s="201">
        <v>0</v>
      </c>
      <c r="AF92" s="201">
        <v>0</v>
      </c>
      <c r="AG92" s="201">
        <v>26.91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125.37</v>
      </c>
      <c r="AN92" s="201">
        <v>0</v>
      </c>
      <c r="AO92" s="201">
        <v>0</v>
      </c>
      <c r="AP92" s="201">
        <v>0</v>
      </c>
      <c r="AQ92" s="201">
        <v>0</v>
      </c>
      <c r="AR92" s="201">
        <v>12.72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20.16</v>
      </c>
      <c r="H93" s="201">
        <v>0</v>
      </c>
      <c r="I93" s="201">
        <v>0</v>
      </c>
      <c r="J93" s="201">
        <v>20.52</v>
      </c>
      <c r="K93" s="201">
        <v>0.37</v>
      </c>
      <c r="L93" s="201">
        <v>8.31</v>
      </c>
      <c r="M93" s="201">
        <v>1.1299999999999999</v>
      </c>
      <c r="N93" s="201">
        <v>1.44</v>
      </c>
      <c r="O93" s="201">
        <v>0</v>
      </c>
      <c r="P93" s="201">
        <v>1.49</v>
      </c>
      <c r="Q93" s="201">
        <v>0.25</v>
      </c>
      <c r="R93" s="201">
        <v>0.5</v>
      </c>
      <c r="S93" s="201">
        <v>0.32</v>
      </c>
      <c r="T93" s="201">
        <v>0</v>
      </c>
      <c r="U93" s="201">
        <v>2.12</v>
      </c>
      <c r="V93" s="201">
        <v>0.17</v>
      </c>
      <c r="W93" s="201">
        <v>0.39</v>
      </c>
      <c r="X93" s="201">
        <v>16.37</v>
      </c>
      <c r="Y93" s="201">
        <v>0</v>
      </c>
      <c r="Z93" s="201">
        <v>3.09</v>
      </c>
      <c r="AA93" s="201">
        <v>1.1000000000000001</v>
      </c>
      <c r="AB93" s="201">
        <v>0</v>
      </c>
      <c r="AC93" s="201">
        <v>23.74</v>
      </c>
      <c r="AD93" s="201">
        <v>0</v>
      </c>
      <c r="AE93" s="201">
        <v>0</v>
      </c>
      <c r="AF93" s="201">
        <v>0</v>
      </c>
      <c r="AG93" s="201">
        <v>26.91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126.56</v>
      </c>
      <c r="AN93" s="201">
        <v>0</v>
      </c>
      <c r="AO93" s="201">
        <v>0</v>
      </c>
      <c r="AP93" s="201">
        <v>0</v>
      </c>
      <c r="AQ93" s="201">
        <v>0</v>
      </c>
      <c r="AR93" s="201">
        <v>12.72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20.16</v>
      </c>
      <c r="H94" s="201">
        <v>0</v>
      </c>
      <c r="I94" s="201">
        <v>0</v>
      </c>
      <c r="J94" s="201">
        <v>20.52</v>
      </c>
      <c r="K94" s="201">
        <v>0.37</v>
      </c>
      <c r="L94" s="201">
        <v>8.31</v>
      </c>
      <c r="M94" s="201">
        <v>1.1299999999999999</v>
      </c>
      <c r="N94" s="201">
        <v>1.44</v>
      </c>
      <c r="O94" s="201">
        <v>0</v>
      </c>
      <c r="P94" s="201">
        <v>1.49</v>
      </c>
      <c r="Q94" s="201">
        <v>0.25</v>
      </c>
      <c r="R94" s="201">
        <v>0.5</v>
      </c>
      <c r="S94" s="201">
        <v>0.32</v>
      </c>
      <c r="T94" s="201">
        <v>0</v>
      </c>
      <c r="U94" s="201">
        <v>2.12</v>
      </c>
      <c r="V94" s="201">
        <v>0.17</v>
      </c>
      <c r="W94" s="201">
        <v>0.39</v>
      </c>
      <c r="X94" s="201">
        <v>16.37</v>
      </c>
      <c r="Y94" s="201">
        <v>0</v>
      </c>
      <c r="Z94" s="201">
        <v>3.09</v>
      </c>
      <c r="AA94" s="201">
        <v>1.1000000000000001</v>
      </c>
      <c r="AB94" s="201">
        <v>0</v>
      </c>
      <c r="AC94" s="201">
        <v>23.74</v>
      </c>
      <c r="AD94" s="201">
        <v>0</v>
      </c>
      <c r="AE94" s="201">
        <v>0</v>
      </c>
      <c r="AF94" s="201">
        <v>0</v>
      </c>
      <c r="AG94" s="201">
        <v>26.91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126.56</v>
      </c>
      <c r="AN94" s="201">
        <v>0</v>
      </c>
      <c r="AO94" s="201">
        <v>0</v>
      </c>
      <c r="AP94" s="201">
        <v>0</v>
      </c>
      <c r="AQ94" s="201">
        <v>0</v>
      </c>
      <c r="AR94" s="201">
        <v>12.72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20.16</v>
      </c>
      <c r="H95" s="201">
        <v>0</v>
      </c>
      <c r="I95" s="201">
        <v>0</v>
      </c>
      <c r="J95" s="201">
        <v>20.52</v>
      </c>
      <c r="K95" s="201">
        <v>0.37</v>
      </c>
      <c r="L95" s="201">
        <v>8.31</v>
      </c>
      <c r="M95" s="201">
        <v>1.1299999999999999</v>
      </c>
      <c r="N95" s="201">
        <v>1.44</v>
      </c>
      <c r="O95" s="201">
        <v>0</v>
      </c>
      <c r="P95" s="201">
        <v>1.49</v>
      </c>
      <c r="Q95" s="201">
        <v>0.25</v>
      </c>
      <c r="R95" s="201">
        <v>0.5</v>
      </c>
      <c r="S95" s="201">
        <v>0.32</v>
      </c>
      <c r="T95" s="201">
        <v>0</v>
      </c>
      <c r="U95" s="201">
        <v>2.12</v>
      </c>
      <c r="V95" s="201">
        <v>0.17</v>
      </c>
      <c r="W95" s="201">
        <v>0.39</v>
      </c>
      <c r="X95" s="201">
        <v>16.37</v>
      </c>
      <c r="Y95" s="201">
        <v>0</v>
      </c>
      <c r="Z95" s="201">
        <v>3.09</v>
      </c>
      <c r="AA95" s="201">
        <v>1.1000000000000001</v>
      </c>
      <c r="AB95" s="201">
        <v>0</v>
      </c>
      <c r="AC95" s="201">
        <v>23.74</v>
      </c>
      <c r="AD95" s="201">
        <v>0</v>
      </c>
      <c r="AE95" s="201">
        <v>0</v>
      </c>
      <c r="AF95" s="201">
        <v>0</v>
      </c>
      <c r="AG95" s="201">
        <v>26.91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126.56</v>
      </c>
      <c r="AN95" s="201">
        <v>0</v>
      </c>
      <c r="AO95" s="201">
        <v>0</v>
      </c>
      <c r="AP95" s="201">
        <v>0</v>
      </c>
      <c r="AQ95" s="201">
        <v>0</v>
      </c>
      <c r="AR95" s="201">
        <v>12.88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20.16</v>
      </c>
      <c r="H96" s="201">
        <v>0</v>
      </c>
      <c r="I96" s="201">
        <v>0</v>
      </c>
      <c r="J96" s="201">
        <v>20.52</v>
      </c>
      <c r="K96" s="201">
        <v>0.37</v>
      </c>
      <c r="L96" s="201">
        <v>8.31</v>
      </c>
      <c r="M96" s="201">
        <v>1.1299999999999999</v>
      </c>
      <c r="N96" s="201">
        <v>1.44</v>
      </c>
      <c r="O96" s="201">
        <v>0</v>
      </c>
      <c r="P96" s="201">
        <v>1.49</v>
      </c>
      <c r="Q96" s="201">
        <v>0.25</v>
      </c>
      <c r="R96" s="201">
        <v>0.5</v>
      </c>
      <c r="S96" s="201">
        <v>0.32</v>
      </c>
      <c r="T96" s="201">
        <v>0</v>
      </c>
      <c r="U96" s="201">
        <v>2.12</v>
      </c>
      <c r="V96" s="201">
        <v>0.17</v>
      </c>
      <c r="W96" s="201">
        <v>0.39</v>
      </c>
      <c r="X96" s="201">
        <v>16.37</v>
      </c>
      <c r="Y96" s="201">
        <v>0</v>
      </c>
      <c r="Z96" s="201">
        <v>3.09</v>
      </c>
      <c r="AA96" s="201">
        <v>1.1000000000000001</v>
      </c>
      <c r="AB96" s="201">
        <v>0</v>
      </c>
      <c r="AC96" s="201">
        <v>23.74</v>
      </c>
      <c r="AD96" s="201">
        <v>0</v>
      </c>
      <c r="AE96" s="201">
        <v>0</v>
      </c>
      <c r="AF96" s="201">
        <v>0</v>
      </c>
      <c r="AG96" s="201">
        <v>26.91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126.56</v>
      </c>
      <c r="AN96" s="201">
        <v>0</v>
      </c>
      <c r="AO96" s="201">
        <v>0</v>
      </c>
      <c r="AP96" s="201">
        <v>0</v>
      </c>
      <c r="AQ96" s="201">
        <v>0</v>
      </c>
      <c r="AR96" s="201">
        <v>12.88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20.16</v>
      </c>
      <c r="H97" s="201">
        <v>0</v>
      </c>
      <c r="I97" s="201">
        <v>0</v>
      </c>
      <c r="J97" s="201">
        <v>20.52</v>
      </c>
      <c r="K97" s="201">
        <v>0.37</v>
      </c>
      <c r="L97" s="201">
        <v>8.31</v>
      </c>
      <c r="M97" s="201">
        <v>1.1299999999999999</v>
      </c>
      <c r="N97" s="201">
        <v>1.44</v>
      </c>
      <c r="O97" s="201">
        <v>0</v>
      </c>
      <c r="P97" s="201">
        <v>1.49</v>
      </c>
      <c r="Q97" s="201">
        <v>0.25</v>
      </c>
      <c r="R97" s="201">
        <v>0.5</v>
      </c>
      <c r="S97" s="201">
        <v>0.32</v>
      </c>
      <c r="T97" s="201">
        <v>0</v>
      </c>
      <c r="U97" s="201">
        <v>2.12</v>
      </c>
      <c r="V97" s="201">
        <v>0.17</v>
      </c>
      <c r="W97" s="201">
        <v>0.39</v>
      </c>
      <c r="X97" s="201">
        <v>15.17</v>
      </c>
      <c r="Y97" s="201">
        <v>0</v>
      </c>
      <c r="Z97" s="201">
        <v>3.09</v>
      </c>
      <c r="AA97" s="201">
        <v>1.1000000000000001</v>
      </c>
      <c r="AB97" s="201">
        <v>0</v>
      </c>
      <c r="AC97" s="201">
        <v>23.74</v>
      </c>
      <c r="AD97" s="201">
        <v>0</v>
      </c>
      <c r="AE97" s="201">
        <v>0</v>
      </c>
      <c r="AF97" s="201">
        <v>0</v>
      </c>
      <c r="AG97" s="201">
        <v>26.91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126.56</v>
      </c>
      <c r="AN97" s="201">
        <v>0</v>
      </c>
      <c r="AO97" s="201">
        <v>0</v>
      </c>
      <c r="AP97" s="201">
        <v>0</v>
      </c>
      <c r="AQ97" s="201">
        <v>0</v>
      </c>
      <c r="AR97" s="201">
        <v>12.88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20.16</v>
      </c>
      <c r="H98" s="201">
        <v>0</v>
      </c>
      <c r="I98" s="201">
        <v>0</v>
      </c>
      <c r="J98" s="201">
        <v>20.52</v>
      </c>
      <c r="K98" s="201">
        <v>0.37</v>
      </c>
      <c r="L98" s="201">
        <v>8.31</v>
      </c>
      <c r="M98" s="201">
        <v>1.1299999999999999</v>
      </c>
      <c r="N98" s="201">
        <v>1.44</v>
      </c>
      <c r="O98" s="201">
        <v>0</v>
      </c>
      <c r="P98" s="201">
        <v>1.49</v>
      </c>
      <c r="Q98" s="201">
        <v>0.25</v>
      </c>
      <c r="R98" s="201">
        <v>0.5</v>
      </c>
      <c r="S98" s="201">
        <v>0.32</v>
      </c>
      <c r="T98" s="201">
        <v>0</v>
      </c>
      <c r="U98" s="201">
        <v>2.12</v>
      </c>
      <c r="V98" s="201">
        <v>0.17</v>
      </c>
      <c r="W98" s="201">
        <v>0.39</v>
      </c>
      <c r="X98" s="201">
        <v>15.17</v>
      </c>
      <c r="Y98" s="201">
        <v>0</v>
      </c>
      <c r="Z98" s="201">
        <v>3.09</v>
      </c>
      <c r="AA98" s="201">
        <v>1.1000000000000001</v>
      </c>
      <c r="AB98" s="201">
        <v>0</v>
      </c>
      <c r="AC98" s="201">
        <v>23.74</v>
      </c>
      <c r="AD98" s="201">
        <v>0</v>
      </c>
      <c r="AE98" s="201">
        <v>0</v>
      </c>
      <c r="AF98" s="201">
        <v>0</v>
      </c>
      <c r="AG98" s="201">
        <v>26.91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126.56</v>
      </c>
      <c r="AN98" s="201">
        <v>0</v>
      </c>
      <c r="AO98" s="201">
        <v>0</v>
      </c>
      <c r="AP98" s="201">
        <v>0</v>
      </c>
      <c r="AQ98" s="201">
        <v>0</v>
      </c>
      <c r="AR98" s="201">
        <v>12.88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0.48799000000000037</v>
      </c>
      <c r="H99">
        <f t="shared" si="0"/>
        <v>0</v>
      </c>
      <c r="I99">
        <f t="shared" si="0"/>
        <v>0</v>
      </c>
      <c r="J99">
        <f t="shared" si="0"/>
        <v>0.49277249999999961</v>
      </c>
      <c r="K99">
        <f t="shared" si="0"/>
        <v>3.0975000000000044E-2</v>
      </c>
      <c r="L99">
        <f t="shared" si="0"/>
        <v>1.3286775000000017</v>
      </c>
      <c r="M99">
        <f t="shared" si="0"/>
        <v>2.7119999999999971E-2</v>
      </c>
      <c r="N99">
        <f t="shared" si="0"/>
        <v>3.4559999999999966E-2</v>
      </c>
      <c r="O99">
        <f t="shared" si="0"/>
        <v>0</v>
      </c>
      <c r="P99">
        <f t="shared" si="0"/>
        <v>3.5724999999999993E-2</v>
      </c>
      <c r="Q99">
        <f t="shared" si="0"/>
        <v>2.1439999999999983E-2</v>
      </c>
      <c r="R99">
        <f t="shared" si="0"/>
        <v>4.3027499999999955E-2</v>
      </c>
      <c r="S99">
        <f t="shared" si="0"/>
        <v>2.8857499999999942E-2</v>
      </c>
      <c r="T99">
        <f t="shared" si="0"/>
        <v>0</v>
      </c>
      <c r="U99">
        <f t="shared" si="0"/>
        <v>5.0895000000000065E-2</v>
      </c>
      <c r="V99">
        <f t="shared" si="0"/>
        <v>1.198500000000002E-2</v>
      </c>
      <c r="W99">
        <f t="shared" si="0"/>
        <v>9.3600000000000107E-3</v>
      </c>
      <c r="X99">
        <f t="shared" si="0"/>
        <v>0.33171999999999963</v>
      </c>
      <c r="Y99">
        <f t="shared" si="0"/>
        <v>0</v>
      </c>
      <c r="Z99">
        <f t="shared" si="0"/>
        <v>0.37046999999999924</v>
      </c>
      <c r="AA99">
        <f t="shared" si="0"/>
        <v>7.259750000000019E-2</v>
      </c>
      <c r="AB99">
        <f t="shared" si="0"/>
        <v>0</v>
      </c>
      <c r="AC99">
        <f t="shared" si="0"/>
        <v>0.5697599999999996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0.62565750000000009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3.6128700000000049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0.30366000000000026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-9.89</v>
      </c>
      <c r="G3" s="82">
        <v>-9.89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9.89</v>
      </c>
      <c r="AF3" s="82">
        <v>0</v>
      </c>
      <c r="AG3" s="82">
        <v>0</v>
      </c>
      <c r="AH3" s="82">
        <v>0</v>
      </c>
      <c r="AI3" s="82">
        <v>9.89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9.89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-9.89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98.9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98.9</v>
      </c>
      <c r="DF3" s="81">
        <f>AR3+AU3+BB3+BI3+BP3</f>
        <v>9.89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-9.89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-5</v>
      </c>
      <c r="D7" s="82">
        <v>0</v>
      </c>
      <c r="E7" s="82">
        <v>0</v>
      </c>
      <c r="F7" s="82">
        <v>-32</v>
      </c>
      <c r="G7" s="82">
        <v>-37</v>
      </c>
      <c r="H7" s="76"/>
      <c r="I7" s="31">
        <v>5</v>
      </c>
      <c r="J7" s="82">
        <v>5</v>
      </c>
      <c r="K7" s="82">
        <v>0</v>
      </c>
      <c r="L7" s="82">
        <v>0</v>
      </c>
      <c r="M7" s="82">
        <v>0</v>
      </c>
      <c r="N7" s="82">
        <v>5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32</v>
      </c>
      <c r="AF7" s="82">
        <v>0</v>
      </c>
      <c r="AG7" s="82">
        <v>0</v>
      </c>
      <c r="AH7" s="82">
        <v>0</v>
      </c>
      <c r="AI7" s="82">
        <v>32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5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-5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32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-32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50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50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320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320</v>
      </c>
      <c r="DF7" s="81">
        <f t="shared" si="31"/>
        <v>37</v>
      </c>
      <c r="DG7" s="81">
        <f t="shared" si="32"/>
        <v>-5</v>
      </c>
      <c r="DH7" s="81">
        <f t="shared" si="33"/>
        <v>0</v>
      </c>
      <c r="DI7" s="81">
        <f t="shared" si="34"/>
        <v>0</v>
      </c>
      <c r="DJ7" s="81">
        <f t="shared" si="35"/>
        <v>-32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-11</v>
      </c>
      <c r="G90" s="82">
        <v>-11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11</v>
      </c>
      <c r="AF90" s="82">
        <v>0</v>
      </c>
      <c r="AG90" s="82">
        <v>0</v>
      </c>
      <c r="AH90" s="82">
        <v>0</v>
      </c>
      <c r="AI90" s="82">
        <v>11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11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-11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110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110</v>
      </c>
      <c r="DF90" s="81">
        <f t="shared" si="59"/>
        <v>11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-11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1.25E-3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-1.25E-3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1.32225E-2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-1.32225E-2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1.25E-3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1.25E-3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1.32225E-2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1.32225E-2</v>
      </c>
      <c r="DE99" s="86"/>
      <c r="DF99" s="81">
        <f t="shared" si="59"/>
        <v>1.4472499999999999E-2</v>
      </c>
      <c r="DG99" s="81">
        <f t="shared" si="60"/>
        <v>-1.25E-3</v>
      </c>
      <c r="DH99" s="81">
        <f t="shared" si="61"/>
        <v>0</v>
      </c>
      <c r="DI99" s="81">
        <f t="shared" si="62"/>
        <v>0</v>
      </c>
      <c r="DJ99" s="81">
        <f t="shared" si="63"/>
        <v>-1.32225E-2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688.41594799999996</v>
      </c>
      <c r="C3" s="174">
        <f ca="1">$B3*C$1/100</f>
        <v>512.05358172640592</v>
      </c>
      <c r="D3" s="175">
        <f t="shared" ref="D3:F18" ca="1" si="0">$B3*D$1/100</f>
        <v>164.08621009918136</v>
      </c>
      <c r="E3" s="175">
        <f t="shared" ca="1" si="0"/>
        <v>9.3548942087340183</v>
      </c>
      <c r="F3" s="176">
        <f t="shared" ca="1" si="0"/>
        <v>2.9212619656787893</v>
      </c>
      <c r="G3" s="173">
        <f t="shared" ref="G3:G66" ca="1" si="1">INDIRECT("ISGS_exbus!" &amp; $V$3 &amp; X3)</f>
        <v>688.41594799999996</v>
      </c>
      <c r="H3" s="173">
        <f t="shared" ref="H3:H66" ca="1" si="2">INDIRECT("ISGS_Delhi_pp!" &amp; $V$3 &amp; X3)</f>
        <v>661.15467599999999</v>
      </c>
      <c r="I3" s="177">
        <f ca="1">INDIRECT("BRPL_EOD!" &amp; $V$3 &amp; X3)</f>
        <v>491.77</v>
      </c>
      <c r="J3" s="175">
        <f ca="1">INDIRECT("BYPL_EOD!" &amp; $V$3 &amp; X3)</f>
        <v>157.62</v>
      </c>
      <c r="K3" s="175">
        <f ca="1">INDIRECT("TPDDL_EOD!" &amp; $V$3 &amp; X3)</f>
        <v>8.99</v>
      </c>
      <c r="L3" s="175">
        <f ca="1">INDIRECT("NDMC_EOD!" &amp; $V$3 &amp; X3)</f>
        <v>2.78</v>
      </c>
      <c r="M3" s="176">
        <f ca="1">SUM(I3:L3)</f>
        <v>661.16</v>
      </c>
      <c r="N3" s="174">
        <f ca="1">INDIRECT("BRPL_ISGS_exbus!" &amp; $V$3 &amp; X3)</f>
        <v>491.76604001530643</v>
      </c>
      <c r="O3" s="175">
        <f ca="1">INDIRECT("BYPL_ISGS_exbus!" &amp; $V$3 &amp; X3)</f>
        <v>157.61873076278059</v>
      </c>
      <c r="P3" s="175">
        <f ca="1">INDIRECT("TPDDL_ISGS_exbus!" &amp; $V$3 &amp; X3)</f>
        <v>8.9899276079012651</v>
      </c>
      <c r="Q3" s="175">
        <f ca="1">INDIRECT("NDMC_ISGS_exbus!" &amp; $V$3 &amp; X3)</f>
        <v>2.7799776140117367</v>
      </c>
      <c r="R3" s="176">
        <f ca="1">SUM(N3:Q3)</f>
        <v>661.15467599999999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688.41594799999996</v>
      </c>
      <c r="C4" s="178">
        <f t="shared" ref="C4:F35" ca="1" si="4">$B4*C$1/100</f>
        <v>512.05358172640592</v>
      </c>
      <c r="D4" s="179">
        <f t="shared" ca="1" si="0"/>
        <v>164.08621009918136</v>
      </c>
      <c r="E4" s="179">
        <f t="shared" ca="1" si="0"/>
        <v>9.3548942087340183</v>
      </c>
      <c r="F4" s="180">
        <f t="shared" ca="1" si="0"/>
        <v>2.9212619656787893</v>
      </c>
      <c r="G4" s="181">
        <f t="shared" ca="1" si="1"/>
        <v>688.41594799999996</v>
      </c>
      <c r="H4" s="181">
        <f t="shared" ca="1" si="2"/>
        <v>661.15467599999999</v>
      </c>
      <c r="I4" s="182">
        <f t="shared" ref="I4:I67" ca="1" si="5">INDIRECT("BRPL_EOD!" &amp; $V$3 &amp; X4)</f>
        <v>491.77</v>
      </c>
      <c r="J4" s="179">
        <f t="shared" ref="J4:J67" ca="1" si="6">INDIRECT("BYPL_EOD!" &amp; $V$3 &amp; X4)</f>
        <v>157.62</v>
      </c>
      <c r="K4" s="179">
        <f t="shared" ref="K4:K67" ca="1" si="7">INDIRECT("TPDDL_EOD!" &amp; $V$3 &amp; X4)</f>
        <v>8.99</v>
      </c>
      <c r="L4" s="179">
        <f t="shared" ref="L4:L67" ca="1" si="8">INDIRECT("NDMC_EOD!" &amp; $V$3 &amp; X4)</f>
        <v>2.78</v>
      </c>
      <c r="M4" s="180">
        <f t="shared" ref="M4:M67" ca="1" si="9">SUM(I4:L4)</f>
        <v>661.16</v>
      </c>
      <c r="N4" s="178">
        <f t="shared" ref="N4:N67" ca="1" si="10">INDIRECT("BRPL_ISGS_exbus!" &amp; $V$3 &amp; X4)</f>
        <v>491.76604001530643</v>
      </c>
      <c r="O4" s="179">
        <f t="shared" ref="O4:O67" ca="1" si="11">INDIRECT("BYPL_ISGS_exbus!" &amp; $V$3 &amp; X4)</f>
        <v>157.61873076278059</v>
      </c>
      <c r="P4" s="179">
        <f t="shared" ref="P4:P67" ca="1" si="12">INDIRECT("TPDDL_ISGS_exbus!" &amp; $V$3 &amp; X4)</f>
        <v>8.9899276079012651</v>
      </c>
      <c r="Q4" s="179">
        <f t="shared" ref="Q4:Q67" ca="1" si="13">INDIRECT("NDMC_ISGS_exbus!" &amp; $V$3 &amp; X4)</f>
        <v>2.7799776140117367</v>
      </c>
      <c r="R4" s="180">
        <f t="shared" ref="R4:R67" ca="1" si="14">SUM(N4:Q4)</f>
        <v>661.15467599999999</v>
      </c>
      <c r="W4" s="46"/>
      <c r="X4" s="46">
        <v>4</v>
      </c>
    </row>
    <row r="5" spans="1:24">
      <c r="A5" s="61" t="s">
        <v>47</v>
      </c>
      <c r="B5" s="173">
        <f t="shared" ca="1" si="3"/>
        <v>688.41594799999996</v>
      </c>
      <c r="C5" s="178">
        <f t="shared" ca="1" si="4"/>
        <v>512.05358172640592</v>
      </c>
      <c r="D5" s="179">
        <f t="shared" ca="1" si="0"/>
        <v>164.08621009918136</v>
      </c>
      <c r="E5" s="179">
        <f t="shared" ca="1" si="0"/>
        <v>9.3548942087340183</v>
      </c>
      <c r="F5" s="180">
        <f t="shared" ca="1" si="0"/>
        <v>2.9212619656787893</v>
      </c>
      <c r="G5" s="181">
        <f t="shared" ca="1" si="1"/>
        <v>688.41594799999996</v>
      </c>
      <c r="H5" s="181">
        <f t="shared" ca="1" si="2"/>
        <v>661.15467599999999</v>
      </c>
      <c r="I5" s="182">
        <f t="shared" ca="1" si="5"/>
        <v>491.77</v>
      </c>
      <c r="J5" s="179">
        <f t="shared" ca="1" si="6"/>
        <v>157.62</v>
      </c>
      <c r="K5" s="179">
        <f t="shared" ca="1" si="7"/>
        <v>8.99</v>
      </c>
      <c r="L5" s="179">
        <f t="shared" ca="1" si="8"/>
        <v>2.78</v>
      </c>
      <c r="M5" s="180">
        <f t="shared" ca="1" si="9"/>
        <v>661.16</v>
      </c>
      <c r="N5" s="178">
        <f t="shared" ca="1" si="10"/>
        <v>491.76604001530643</v>
      </c>
      <c r="O5" s="179">
        <f t="shared" ca="1" si="11"/>
        <v>157.61873076278059</v>
      </c>
      <c r="P5" s="179">
        <f t="shared" ca="1" si="12"/>
        <v>8.9899276079012651</v>
      </c>
      <c r="Q5" s="179">
        <f t="shared" ca="1" si="13"/>
        <v>2.7799776140117367</v>
      </c>
      <c r="R5" s="180">
        <f t="shared" ca="1" si="14"/>
        <v>661.15467599999999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688.41594799999996</v>
      </c>
      <c r="C6" s="178">
        <f t="shared" ca="1" si="4"/>
        <v>512.05358172640592</v>
      </c>
      <c r="D6" s="179">
        <f t="shared" ca="1" si="0"/>
        <v>164.08621009918136</v>
      </c>
      <c r="E6" s="179">
        <f t="shared" ca="1" si="0"/>
        <v>9.3548942087340183</v>
      </c>
      <c r="F6" s="180">
        <f t="shared" ca="1" si="0"/>
        <v>2.9212619656787893</v>
      </c>
      <c r="G6" s="181">
        <f t="shared" ca="1" si="1"/>
        <v>688.41594799999996</v>
      </c>
      <c r="H6" s="181">
        <f t="shared" ca="1" si="2"/>
        <v>661.15467599999999</v>
      </c>
      <c r="I6" s="182">
        <f t="shared" ca="1" si="5"/>
        <v>491.77</v>
      </c>
      <c r="J6" s="179">
        <f t="shared" ca="1" si="6"/>
        <v>157.62</v>
      </c>
      <c r="K6" s="179">
        <f t="shared" ca="1" si="7"/>
        <v>8.99</v>
      </c>
      <c r="L6" s="179">
        <f t="shared" ca="1" si="8"/>
        <v>2.78</v>
      </c>
      <c r="M6" s="180">
        <f t="shared" ca="1" si="9"/>
        <v>661.16</v>
      </c>
      <c r="N6" s="178">
        <f t="shared" ca="1" si="10"/>
        <v>491.76604001530643</v>
      </c>
      <c r="O6" s="179">
        <f t="shared" ca="1" si="11"/>
        <v>157.61873076278059</v>
      </c>
      <c r="P6" s="179">
        <f t="shared" ca="1" si="12"/>
        <v>8.9899276079012651</v>
      </c>
      <c r="Q6" s="179">
        <f t="shared" ca="1" si="13"/>
        <v>2.7799776140117367</v>
      </c>
      <c r="R6" s="180">
        <f t="shared" ca="1" si="14"/>
        <v>661.15467599999999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688.41594799999996</v>
      </c>
      <c r="C7" s="178">
        <f t="shared" ca="1" si="4"/>
        <v>512.05358172640592</v>
      </c>
      <c r="D7" s="179">
        <f t="shared" ca="1" si="0"/>
        <v>164.08621009918136</v>
      </c>
      <c r="E7" s="179">
        <f t="shared" ca="1" si="0"/>
        <v>9.3548942087340183</v>
      </c>
      <c r="F7" s="180">
        <f t="shared" ca="1" si="0"/>
        <v>2.9212619656787893</v>
      </c>
      <c r="G7" s="181">
        <f t="shared" ca="1" si="1"/>
        <v>688.41594799999996</v>
      </c>
      <c r="H7" s="181">
        <f t="shared" ca="1" si="2"/>
        <v>661.15467599999999</v>
      </c>
      <c r="I7" s="182">
        <f t="shared" ca="1" si="5"/>
        <v>491.77</v>
      </c>
      <c r="J7" s="179">
        <f t="shared" ca="1" si="6"/>
        <v>157.62</v>
      </c>
      <c r="K7" s="179">
        <f t="shared" ca="1" si="7"/>
        <v>8.99</v>
      </c>
      <c r="L7" s="179">
        <f t="shared" ca="1" si="8"/>
        <v>2.78</v>
      </c>
      <c r="M7" s="180">
        <f t="shared" ca="1" si="9"/>
        <v>661.16</v>
      </c>
      <c r="N7" s="178">
        <f t="shared" ca="1" si="10"/>
        <v>491.76604001530643</v>
      </c>
      <c r="O7" s="179">
        <f t="shared" ca="1" si="11"/>
        <v>157.61873076278059</v>
      </c>
      <c r="P7" s="179">
        <f t="shared" ca="1" si="12"/>
        <v>8.9899276079012651</v>
      </c>
      <c r="Q7" s="179">
        <f t="shared" ca="1" si="13"/>
        <v>2.7799776140117367</v>
      </c>
      <c r="R7" s="180">
        <f t="shared" ca="1" si="14"/>
        <v>661.15467599999999</v>
      </c>
      <c r="W7" s="46"/>
      <c r="X7" s="46">
        <v>7</v>
      </c>
    </row>
    <row r="8" spans="1:24">
      <c r="A8" s="61" t="s">
        <v>50</v>
      </c>
      <c r="B8" s="173">
        <f t="shared" ca="1" si="3"/>
        <v>688.41594799999996</v>
      </c>
      <c r="C8" s="178">
        <f t="shared" ca="1" si="4"/>
        <v>512.05358172640592</v>
      </c>
      <c r="D8" s="179">
        <f t="shared" ca="1" si="0"/>
        <v>164.08621009918136</v>
      </c>
      <c r="E8" s="179">
        <f t="shared" ca="1" si="0"/>
        <v>9.3548942087340183</v>
      </c>
      <c r="F8" s="180">
        <f t="shared" ca="1" si="0"/>
        <v>2.9212619656787893</v>
      </c>
      <c r="G8" s="181">
        <f t="shared" ca="1" si="1"/>
        <v>688.41594799999996</v>
      </c>
      <c r="H8" s="181">
        <f t="shared" ca="1" si="2"/>
        <v>661.15467599999999</v>
      </c>
      <c r="I8" s="182">
        <f t="shared" ca="1" si="5"/>
        <v>491.77</v>
      </c>
      <c r="J8" s="179">
        <f t="shared" ca="1" si="6"/>
        <v>157.62</v>
      </c>
      <c r="K8" s="179">
        <f t="shared" ca="1" si="7"/>
        <v>8.99</v>
      </c>
      <c r="L8" s="179">
        <f t="shared" ca="1" si="8"/>
        <v>2.78</v>
      </c>
      <c r="M8" s="180">
        <f t="shared" ca="1" si="9"/>
        <v>661.16</v>
      </c>
      <c r="N8" s="178">
        <f t="shared" ca="1" si="10"/>
        <v>491.76604001530643</v>
      </c>
      <c r="O8" s="179">
        <f t="shared" ca="1" si="11"/>
        <v>157.61873076278059</v>
      </c>
      <c r="P8" s="179">
        <f t="shared" ca="1" si="12"/>
        <v>8.9899276079012651</v>
      </c>
      <c r="Q8" s="179">
        <f t="shared" ca="1" si="13"/>
        <v>2.7799776140117367</v>
      </c>
      <c r="R8" s="180">
        <f t="shared" ca="1" si="14"/>
        <v>661.15467599999999</v>
      </c>
      <c r="W8" s="46"/>
      <c r="X8" s="46">
        <v>8</v>
      </c>
    </row>
    <row r="9" spans="1:24">
      <c r="A9" s="61" t="s">
        <v>51</v>
      </c>
      <c r="B9" s="173">
        <f t="shared" ca="1" si="3"/>
        <v>688.41594799999996</v>
      </c>
      <c r="C9" s="178">
        <f t="shared" ca="1" si="4"/>
        <v>512.05358172640592</v>
      </c>
      <c r="D9" s="179">
        <f t="shared" ca="1" si="0"/>
        <v>164.08621009918136</v>
      </c>
      <c r="E9" s="179">
        <f t="shared" ca="1" si="0"/>
        <v>9.3548942087340183</v>
      </c>
      <c r="F9" s="180">
        <f t="shared" ca="1" si="0"/>
        <v>2.9212619656787893</v>
      </c>
      <c r="G9" s="181">
        <f t="shared" ca="1" si="1"/>
        <v>688.41594799999996</v>
      </c>
      <c r="H9" s="181">
        <f t="shared" ca="1" si="2"/>
        <v>661.15467599999999</v>
      </c>
      <c r="I9" s="182">
        <f t="shared" ca="1" si="5"/>
        <v>491.77</v>
      </c>
      <c r="J9" s="179">
        <f t="shared" ca="1" si="6"/>
        <v>157.62</v>
      </c>
      <c r="K9" s="179">
        <f t="shared" ca="1" si="7"/>
        <v>8.99</v>
      </c>
      <c r="L9" s="179">
        <f t="shared" ca="1" si="8"/>
        <v>2.78</v>
      </c>
      <c r="M9" s="180">
        <f t="shared" ca="1" si="9"/>
        <v>661.16</v>
      </c>
      <c r="N9" s="178">
        <f t="shared" ca="1" si="10"/>
        <v>491.76604001530643</v>
      </c>
      <c r="O9" s="179">
        <f t="shared" ca="1" si="11"/>
        <v>157.61873076278059</v>
      </c>
      <c r="P9" s="179">
        <f t="shared" ca="1" si="12"/>
        <v>8.9899276079012651</v>
      </c>
      <c r="Q9" s="179">
        <f t="shared" ca="1" si="13"/>
        <v>2.7799776140117367</v>
      </c>
      <c r="R9" s="180">
        <f t="shared" ca="1" si="14"/>
        <v>661.15467599999999</v>
      </c>
      <c r="W9" s="46"/>
      <c r="X9" s="46">
        <v>9</v>
      </c>
    </row>
    <row r="10" spans="1:24">
      <c r="A10" s="61" t="s">
        <v>52</v>
      </c>
      <c r="B10" s="173">
        <f t="shared" ca="1" si="3"/>
        <v>688.41594799999996</v>
      </c>
      <c r="C10" s="178">
        <f t="shared" ca="1" si="4"/>
        <v>512.05358172640592</v>
      </c>
      <c r="D10" s="179">
        <f t="shared" ca="1" si="0"/>
        <v>164.08621009918136</v>
      </c>
      <c r="E10" s="179">
        <f t="shared" ca="1" si="0"/>
        <v>9.3548942087340183</v>
      </c>
      <c r="F10" s="180">
        <f t="shared" ca="1" si="0"/>
        <v>2.9212619656787893</v>
      </c>
      <c r="G10" s="181">
        <f t="shared" ca="1" si="1"/>
        <v>688.41594799999996</v>
      </c>
      <c r="H10" s="181">
        <f t="shared" ca="1" si="2"/>
        <v>661.15467599999999</v>
      </c>
      <c r="I10" s="182">
        <f t="shared" ca="1" si="5"/>
        <v>491.77</v>
      </c>
      <c r="J10" s="179">
        <f t="shared" ca="1" si="6"/>
        <v>157.62</v>
      </c>
      <c r="K10" s="179">
        <f t="shared" ca="1" si="7"/>
        <v>8.99</v>
      </c>
      <c r="L10" s="179">
        <f t="shared" ca="1" si="8"/>
        <v>2.78</v>
      </c>
      <c r="M10" s="180">
        <f t="shared" ca="1" si="9"/>
        <v>661.16</v>
      </c>
      <c r="N10" s="178">
        <f t="shared" ca="1" si="10"/>
        <v>491.76604001530643</v>
      </c>
      <c r="O10" s="179">
        <f t="shared" ca="1" si="11"/>
        <v>157.61873076278059</v>
      </c>
      <c r="P10" s="179">
        <f t="shared" ca="1" si="12"/>
        <v>8.9899276079012651</v>
      </c>
      <c r="Q10" s="179">
        <f t="shared" ca="1" si="13"/>
        <v>2.7799776140117367</v>
      </c>
      <c r="R10" s="180">
        <f t="shared" ca="1" si="14"/>
        <v>661.15467599999999</v>
      </c>
      <c r="W10" s="46"/>
      <c r="X10" s="46">
        <v>10</v>
      </c>
    </row>
    <row r="11" spans="1:24">
      <c r="A11" s="61" t="s">
        <v>53</v>
      </c>
      <c r="B11" s="173">
        <f t="shared" ca="1" si="3"/>
        <v>688.41594799999996</v>
      </c>
      <c r="C11" s="178">
        <f t="shared" ca="1" si="4"/>
        <v>512.05358172640592</v>
      </c>
      <c r="D11" s="179">
        <f t="shared" ca="1" si="0"/>
        <v>164.08621009918136</v>
      </c>
      <c r="E11" s="179">
        <f t="shared" ca="1" si="0"/>
        <v>9.3548942087340183</v>
      </c>
      <c r="F11" s="180">
        <f t="shared" ca="1" si="0"/>
        <v>2.9212619656787893</v>
      </c>
      <c r="G11" s="181">
        <f t="shared" ca="1" si="1"/>
        <v>688.41594799999996</v>
      </c>
      <c r="H11" s="181">
        <f t="shared" ca="1" si="2"/>
        <v>661.15467599999999</v>
      </c>
      <c r="I11" s="182">
        <f t="shared" ca="1" si="5"/>
        <v>491.77</v>
      </c>
      <c r="J11" s="179">
        <f t="shared" ca="1" si="6"/>
        <v>157.62</v>
      </c>
      <c r="K11" s="179">
        <f t="shared" ca="1" si="7"/>
        <v>8.99</v>
      </c>
      <c r="L11" s="179">
        <f t="shared" ca="1" si="8"/>
        <v>2.78</v>
      </c>
      <c r="M11" s="180">
        <f t="shared" ca="1" si="9"/>
        <v>661.16</v>
      </c>
      <c r="N11" s="178">
        <f t="shared" ca="1" si="10"/>
        <v>491.76604001530643</v>
      </c>
      <c r="O11" s="179">
        <f t="shared" ca="1" si="11"/>
        <v>157.61873076278059</v>
      </c>
      <c r="P11" s="179">
        <f t="shared" ca="1" si="12"/>
        <v>8.9899276079012651</v>
      </c>
      <c r="Q11" s="179">
        <f t="shared" ca="1" si="13"/>
        <v>2.7799776140117367</v>
      </c>
      <c r="R11" s="180">
        <f t="shared" ca="1" si="14"/>
        <v>661.15467599999999</v>
      </c>
      <c r="W11" s="46"/>
      <c r="X11" s="46">
        <v>11</v>
      </c>
    </row>
    <row r="12" spans="1:24">
      <c r="A12" s="61" t="s">
        <v>54</v>
      </c>
      <c r="B12" s="173">
        <f t="shared" ca="1" si="3"/>
        <v>688.41594799999996</v>
      </c>
      <c r="C12" s="178">
        <f t="shared" ca="1" si="4"/>
        <v>512.05358172640592</v>
      </c>
      <c r="D12" s="179">
        <f t="shared" ca="1" si="0"/>
        <v>164.08621009918136</v>
      </c>
      <c r="E12" s="179">
        <f t="shared" ca="1" si="0"/>
        <v>9.3548942087340183</v>
      </c>
      <c r="F12" s="180">
        <f t="shared" ca="1" si="0"/>
        <v>2.9212619656787893</v>
      </c>
      <c r="G12" s="181">
        <f t="shared" ca="1" si="1"/>
        <v>688.41594799999996</v>
      </c>
      <c r="H12" s="181">
        <f t="shared" ca="1" si="2"/>
        <v>661.15467599999999</v>
      </c>
      <c r="I12" s="182">
        <f t="shared" ca="1" si="5"/>
        <v>491.77</v>
      </c>
      <c r="J12" s="179">
        <f t="shared" ca="1" si="6"/>
        <v>157.62</v>
      </c>
      <c r="K12" s="179">
        <f t="shared" ca="1" si="7"/>
        <v>8.99</v>
      </c>
      <c r="L12" s="179">
        <f t="shared" ca="1" si="8"/>
        <v>2.78</v>
      </c>
      <c r="M12" s="180">
        <f t="shared" ca="1" si="9"/>
        <v>661.16</v>
      </c>
      <c r="N12" s="178">
        <f t="shared" ca="1" si="10"/>
        <v>491.76604001530643</v>
      </c>
      <c r="O12" s="179">
        <f t="shared" ca="1" si="11"/>
        <v>157.61873076278059</v>
      </c>
      <c r="P12" s="179">
        <f t="shared" ca="1" si="12"/>
        <v>8.9899276079012651</v>
      </c>
      <c r="Q12" s="179">
        <f t="shared" ca="1" si="13"/>
        <v>2.7799776140117367</v>
      </c>
      <c r="R12" s="180">
        <f t="shared" ca="1" si="14"/>
        <v>661.15467599999999</v>
      </c>
      <c r="W12" s="46"/>
      <c r="X12" s="46">
        <v>12</v>
      </c>
    </row>
    <row r="13" spans="1:24">
      <c r="A13" s="61" t="s">
        <v>55</v>
      </c>
      <c r="B13" s="173">
        <f t="shared" ca="1" si="3"/>
        <v>688.41594799999996</v>
      </c>
      <c r="C13" s="178">
        <f t="shared" ca="1" si="4"/>
        <v>512.05358172640592</v>
      </c>
      <c r="D13" s="179">
        <f t="shared" ca="1" si="0"/>
        <v>164.08621009918136</v>
      </c>
      <c r="E13" s="179">
        <f t="shared" ca="1" si="0"/>
        <v>9.3548942087340183</v>
      </c>
      <c r="F13" s="180">
        <f t="shared" ca="1" si="0"/>
        <v>2.9212619656787893</v>
      </c>
      <c r="G13" s="181">
        <f t="shared" ca="1" si="1"/>
        <v>688.41594799999996</v>
      </c>
      <c r="H13" s="181">
        <f t="shared" ca="1" si="2"/>
        <v>661.15467599999999</v>
      </c>
      <c r="I13" s="182">
        <f t="shared" ca="1" si="5"/>
        <v>491.77</v>
      </c>
      <c r="J13" s="179">
        <f t="shared" ca="1" si="6"/>
        <v>157.62</v>
      </c>
      <c r="K13" s="179">
        <f t="shared" ca="1" si="7"/>
        <v>8.99</v>
      </c>
      <c r="L13" s="179">
        <f t="shared" ca="1" si="8"/>
        <v>2.78</v>
      </c>
      <c r="M13" s="180">
        <f t="shared" ca="1" si="9"/>
        <v>661.16</v>
      </c>
      <c r="N13" s="178">
        <f t="shared" ca="1" si="10"/>
        <v>491.76604001530643</v>
      </c>
      <c r="O13" s="179">
        <f t="shared" ca="1" si="11"/>
        <v>157.61873076278059</v>
      </c>
      <c r="P13" s="179">
        <f t="shared" ca="1" si="12"/>
        <v>8.9899276079012651</v>
      </c>
      <c r="Q13" s="179">
        <f t="shared" ca="1" si="13"/>
        <v>2.7799776140117367</v>
      </c>
      <c r="R13" s="180">
        <f t="shared" ca="1" si="14"/>
        <v>661.15467599999999</v>
      </c>
      <c r="W13" s="46"/>
      <c r="X13" s="46">
        <v>13</v>
      </c>
    </row>
    <row r="14" spans="1:24">
      <c r="A14" s="61" t="s">
        <v>56</v>
      </c>
      <c r="B14" s="173">
        <f t="shared" ca="1" si="3"/>
        <v>688.41594799999996</v>
      </c>
      <c r="C14" s="178">
        <f t="shared" ca="1" si="4"/>
        <v>512.05358172640592</v>
      </c>
      <c r="D14" s="179">
        <f t="shared" ca="1" si="0"/>
        <v>164.08621009918136</v>
      </c>
      <c r="E14" s="179">
        <f t="shared" ca="1" si="0"/>
        <v>9.3548942087340183</v>
      </c>
      <c r="F14" s="180">
        <f t="shared" ca="1" si="0"/>
        <v>2.9212619656787893</v>
      </c>
      <c r="G14" s="181">
        <f t="shared" ca="1" si="1"/>
        <v>688.41594799999996</v>
      </c>
      <c r="H14" s="181">
        <f t="shared" ca="1" si="2"/>
        <v>661.15467599999999</v>
      </c>
      <c r="I14" s="182">
        <f t="shared" ca="1" si="5"/>
        <v>491.77</v>
      </c>
      <c r="J14" s="179">
        <f t="shared" ca="1" si="6"/>
        <v>157.62</v>
      </c>
      <c r="K14" s="179">
        <f t="shared" ca="1" si="7"/>
        <v>8.99</v>
      </c>
      <c r="L14" s="179">
        <f t="shared" ca="1" si="8"/>
        <v>2.78</v>
      </c>
      <c r="M14" s="180">
        <f t="shared" ca="1" si="9"/>
        <v>661.16</v>
      </c>
      <c r="N14" s="178">
        <f t="shared" ca="1" si="10"/>
        <v>491.76604001530643</v>
      </c>
      <c r="O14" s="179">
        <f t="shared" ca="1" si="11"/>
        <v>157.61873076278059</v>
      </c>
      <c r="P14" s="179">
        <f t="shared" ca="1" si="12"/>
        <v>8.9899276079012651</v>
      </c>
      <c r="Q14" s="179">
        <f t="shared" ca="1" si="13"/>
        <v>2.7799776140117367</v>
      </c>
      <c r="R14" s="180">
        <f t="shared" ca="1" si="14"/>
        <v>661.15467599999999</v>
      </c>
      <c r="W14" s="46"/>
      <c r="X14" s="46">
        <v>14</v>
      </c>
    </row>
    <row r="15" spans="1:24">
      <c r="A15" s="61" t="s">
        <v>57</v>
      </c>
      <c r="B15" s="173">
        <f t="shared" ca="1" si="3"/>
        <v>688.41594799999996</v>
      </c>
      <c r="C15" s="178">
        <f t="shared" ca="1" si="4"/>
        <v>512.05358172640592</v>
      </c>
      <c r="D15" s="179">
        <f t="shared" ca="1" si="0"/>
        <v>164.08621009918136</v>
      </c>
      <c r="E15" s="179">
        <f t="shared" ca="1" si="0"/>
        <v>9.3548942087340183</v>
      </c>
      <c r="F15" s="180">
        <f t="shared" ca="1" si="0"/>
        <v>2.9212619656787893</v>
      </c>
      <c r="G15" s="181">
        <f t="shared" ca="1" si="1"/>
        <v>688.41594799999996</v>
      </c>
      <c r="H15" s="181">
        <f t="shared" ca="1" si="2"/>
        <v>661.15467599999999</v>
      </c>
      <c r="I15" s="182">
        <f t="shared" ca="1" si="5"/>
        <v>491.77</v>
      </c>
      <c r="J15" s="179">
        <f t="shared" ca="1" si="6"/>
        <v>157.62</v>
      </c>
      <c r="K15" s="179">
        <f t="shared" ca="1" si="7"/>
        <v>8.99</v>
      </c>
      <c r="L15" s="179">
        <f t="shared" ca="1" si="8"/>
        <v>2.78</v>
      </c>
      <c r="M15" s="180">
        <f t="shared" ca="1" si="9"/>
        <v>661.16</v>
      </c>
      <c r="N15" s="178">
        <f t="shared" ca="1" si="10"/>
        <v>491.76604001530643</v>
      </c>
      <c r="O15" s="179">
        <f t="shared" ca="1" si="11"/>
        <v>157.61873076278059</v>
      </c>
      <c r="P15" s="179">
        <f t="shared" ca="1" si="12"/>
        <v>8.9899276079012651</v>
      </c>
      <c r="Q15" s="179">
        <f t="shared" ca="1" si="13"/>
        <v>2.7799776140117367</v>
      </c>
      <c r="R15" s="180">
        <f t="shared" ca="1" si="14"/>
        <v>661.15467599999999</v>
      </c>
      <c r="W15" s="46"/>
      <c r="X15" s="46">
        <v>15</v>
      </c>
    </row>
    <row r="16" spans="1:24">
      <c r="A16" s="61" t="s">
        <v>58</v>
      </c>
      <c r="B16" s="173">
        <f t="shared" ca="1" si="3"/>
        <v>688.41594799999996</v>
      </c>
      <c r="C16" s="178">
        <f t="shared" ca="1" si="4"/>
        <v>512.05358172640592</v>
      </c>
      <c r="D16" s="179">
        <f t="shared" ca="1" si="0"/>
        <v>164.08621009918136</v>
      </c>
      <c r="E16" s="179">
        <f t="shared" ca="1" si="0"/>
        <v>9.3548942087340183</v>
      </c>
      <c r="F16" s="180">
        <f t="shared" ca="1" si="0"/>
        <v>2.9212619656787893</v>
      </c>
      <c r="G16" s="181">
        <f t="shared" ca="1" si="1"/>
        <v>688.41594799999996</v>
      </c>
      <c r="H16" s="181">
        <f t="shared" ca="1" si="2"/>
        <v>661.15467599999999</v>
      </c>
      <c r="I16" s="182">
        <f t="shared" ca="1" si="5"/>
        <v>491.77</v>
      </c>
      <c r="J16" s="179">
        <f t="shared" ca="1" si="6"/>
        <v>157.62</v>
      </c>
      <c r="K16" s="179">
        <f t="shared" ca="1" si="7"/>
        <v>8.99</v>
      </c>
      <c r="L16" s="179">
        <f t="shared" ca="1" si="8"/>
        <v>2.78</v>
      </c>
      <c r="M16" s="180">
        <f t="shared" ca="1" si="9"/>
        <v>661.16</v>
      </c>
      <c r="N16" s="178">
        <f t="shared" ca="1" si="10"/>
        <v>491.76604001530643</v>
      </c>
      <c r="O16" s="179">
        <f t="shared" ca="1" si="11"/>
        <v>157.61873076278059</v>
      </c>
      <c r="P16" s="179">
        <f t="shared" ca="1" si="12"/>
        <v>8.9899276079012651</v>
      </c>
      <c r="Q16" s="179">
        <f t="shared" ca="1" si="13"/>
        <v>2.7799776140117367</v>
      </c>
      <c r="R16" s="180">
        <f t="shared" ca="1" si="14"/>
        <v>661.15467599999999</v>
      </c>
      <c r="W16" s="46"/>
      <c r="X16" s="46">
        <v>16</v>
      </c>
    </row>
    <row r="17" spans="1:24">
      <c r="A17" s="61" t="s">
        <v>59</v>
      </c>
      <c r="B17" s="173">
        <f t="shared" ca="1" si="3"/>
        <v>688.41594799999996</v>
      </c>
      <c r="C17" s="178">
        <f t="shared" ca="1" si="4"/>
        <v>512.05358172640592</v>
      </c>
      <c r="D17" s="179">
        <f t="shared" ca="1" si="0"/>
        <v>164.08621009918136</v>
      </c>
      <c r="E17" s="179">
        <f t="shared" ca="1" si="0"/>
        <v>9.3548942087340183</v>
      </c>
      <c r="F17" s="180">
        <f t="shared" ca="1" si="0"/>
        <v>2.9212619656787893</v>
      </c>
      <c r="G17" s="181">
        <f t="shared" ca="1" si="1"/>
        <v>688.41594799999996</v>
      </c>
      <c r="H17" s="181">
        <f t="shared" ca="1" si="2"/>
        <v>661.15467599999999</v>
      </c>
      <c r="I17" s="182">
        <f t="shared" ca="1" si="5"/>
        <v>491.77</v>
      </c>
      <c r="J17" s="179">
        <f t="shared" ca="1" si="6"/>
        <v>157.62</v>
      </c>
      <c r="K17" s="179">
        <f t="shared" ca="1" si="7"/>
        <v>8.99</v>
      </c>
      <c r="L17" s="179">
        <f t="shared" ca="1" si="8"/>
        <v>2.78</v>
      </c>
      <c r="M17" s="180">
        <f t="shared" ca="1" si="9"/>
        <v>661.16</v>
      </c>
      <c r="N17" s="178">
        <f t="shared" ca="1" si="10"/>
        <v>491.76604001530643</v>
      </c>
      <c r="O17" s="179">
        <f t="shared" ca="1" si="11"/>
        <v>157.61873076278059</v>
      </c>
      <c r="P17" s="179">
        <f t="shared" ca="1" si="12"/>
        <v>8.9899276079012651</v>
      </c>
      <c r="Q17" s="179">
        <f t="shared" ca="1" si="13"/>
        <v>2.7799776140117367</v>
      </c>
      <c r="R17" s="180">
        <f t="shared" ca="1" si="14"/>
        <v>661.15467599999999</v>
      </c>
      <c r="W17" s="46"/>
      <c r="X17" s="46">
        <v>17</v>
      </c>
    </row>
    <row r="18" spans="1:24">
      <c r="A18" s="61" t="s">
        <v>60</v>
      </c>
      <c r="B18" s="173">
        <f t="shared" ca="1" si="3"/>
        <v>688.41594799999996</v>
      </c>
      <c r="C18" s="178">
        <f t="shared" ca="1" si="4"/>
        <v>512.05358172640592</v>
      </c>
      <c r="D18" s="179">
        <f t="shared" ca="1" si="0"/>
        <v>164.08621009918136</v>
      </c>
      <c r="E18" s="179">
        <f t="shared" ca="1" si="0"/>
        <v>9.3548942087340183</v>
      </c>
      <c r="F18" s="180">
        <f t="shared" ca="1" si="0"/>
        <v>2.9212619656787893</v>
      </c>
      <c r="G18" s="181">
        <f t="shared" ca="1" si="1"/>
        <v>688.41594799999996</v>
      </c>
      <c r="H18" s="181">
        <f t="shared" ca="1" si="2"/>
        <v>661.15467599999999</v>
      </c>
      <c r="I18" s="182">
        <f t="shared" ca="1" si="5"/>
        <v>491.77</v>
      </c>
      <c r="J18" s="179">
        <f t="shared" ca="1" si="6"/>
        <v>157.62</v>
      </c>
      <c r="K18" s="179">
        <f t="shared" ca="1" si="7"/>
        <v>8.99</v>
      </c>
      <c r="L18" s="179">
        <f t="shared" ca="1" si="8"/>
        <v>2.78</v>
      </c>
      <c r="M18" s="180">
        <f t="shared" ca="1" si="9"/>
        <v>661.16</v>
      </c>
      <c r="N18" s="178">
        <f t="shared" ca="1" si="10"/>
        <v>491.76604001530643</v>
      </c>
      <c r="O18" s="179">
        <f t="shared" ca="1" si="11"/>
        <v>157.61873076278059</v>
      </c>
      <c r="P18" s="179">
        <f t="shared" ca="1" si="12"/>
        <v>8.9899276079012651</v>
      </c>
      <c r="Q18" s="179">
        <f t="shared" ca="1" si="13"/>
        <v>2.7799776140117367</v>
      </c>
      <c r="R18" s="180">
        <f t="shared" ca="1" si="14"/>
        <v>661.15467599999999</v>
      </c>
      <c r="W18" s="46"/>
      <c r="X18" s="46">
        <v>18</v>
      </c>
    </row>
    <row r="19" spans="1:24">
      <c r="A19" s="61" t="s">
        <v>61</v>
      </c>
      <c r="B19" s="173">
        <f t="shared" ca="1" si="3"/>
        <v>688.41594799999996</v>
      </c>
      <c r="C19" s="178">
        <f t="shared" ca="1" si="4"/>
        <v>512.05358172640592</v>
      </c>
      <c r="D19" s="179">
        <f t="shared" ca="1" si="4"/>
        <v>164.08621009918136</v>
      </c>
      <c r="E19" s="179">
        <f t="shared" ca="1" si="4"/>
        <v>9.3548942087340183</v>
      </c>
      <c r="F19" s="180">
        <f t="shared" ca="1" si="4"/>
        <v>2.9212619656787893</v>
      </c>
      <c r="G19" s="181">
        <f t="shared" ca="1" si="1"/>
        <v>656.3732</v>
      </c>
      <c r="H19" s="181">
        <f t="shared" ca="1" si="2"/>
        <v>630.38082099999997</v>
      </c>
      <c r="I19" s="182">
        <f t="shared" ca="1" si="5"/>
        <v>460.99</v>
      </c>
      <c r="J19" s="179">
        <f t="shared" ca="1" si="6"/>
        <v>157.62</v>
      </c>
      <c r="K19" s="179">
        <f t="shared" ca="1" si="7"/>
        <v>8.99</v>
      </c>
      <c r="L19" s="179">
        <f t="shared" ca="1" si="8"/>
        <v>2.78</v>
      </c>
      <c r="M19" s="180">
        <f t="shared" ca="1" si="9"/>
        <v>630.38</v>
      </c>
      <c r="N19" s="178">
        <f t="shared" ca="1" si="10"/>
        <v>460.9906003883213</v>
      </c>
      <c r="O19" s="179">
        <f t="shared" ca="1" si="11"/>
        <v>157.62020528255974</v>
      </c>
      <c r="P19" s="179">
        <f t="shared" ca="1" si="12"/>
        <v>8.9900117084774269</v>
      </c>
      <c r="Q19" s="179">
        <f t="shared" ca="1" si="13"/>
        <v>2.7800036206415175</v>
      </c>
      <c r="R19" s="180">
        <f t="shared" ca="1" si="14"/>
        <v>630.38082100000008</v>
      </c>
      <c r="W19" s="46"/>
      <c r="X19" s="46">
        <v>19</v>
      </c>
    </row>
    <row r="20" spans="1:24">
      <c r="A20" s="61" t="s">
        <v>62</v>
      </c>
      <c r="B20" s="173">
        <f t="shared" ca="1" si="3"/>
        <v>688.41594799999996</v>
      </c>
      <c r="C20" s="178">
        <f t="shared" ca="1" si="4"/>
        <v>512.05358172640592</v>
      </c>
      <c r="D20" s="179">
        <f t="shared" ca="1" si="4"/>
        <v>164.08621009918136</v>
      </c>
      <c r="E20" s="179">
        <f t="shared" ca="1" si="4"/>
        <v>9.3548942087340183</v>
      </c>
      <c r="F20" s="180">
        <f t="shared" ca="1" si="4"/>
        <v>2.9212619656787893</v>
      </c>
      <c r="G20" s="181">
        <f t="shared" ca="1" si="1"/>
        <v>626.3732</v>
      </c>
      <c r="H20" s="181">
        <f t="shared" ca="1" si="2"/>
        <v>601.56882099999996</v>
      </c>
      <c r="I20" s="182">
        <f t="shared" ca="1" si="5"/>
        <v>432.18</v>
      </c>
      <c r="J20" s="179">
        <f t="shared" ca="1" si="6"/>
        <v>157.62</v>
      </c>
      <c r="K20" s="179">
        <f t="shared" ca="1" si="7"/>
        <v>8.99</v>
      </c>
      <c r="L20" s="179">
        <f t="shared" ca="1" si="8"/>
        <v>2.78</v>
      </c>
      <c r="M20" s="180">
        <f t="shared" ca="1" si="9"/>
        <v>601.56999999999994</v>
      </c>
      <c r="N20" s="178">
        <f t="shared" ca="1" si="10"/>
        <v>432.17915298266206</v>
      </c>
      <c r="O20" s="179">
        <f t="shared" ca="1" si="11"/>
        <v>157.61969108502751</v>
      </c>
      <c r="P20" s="179">
        <f t="shared" ca="1" si="12"/>
        <v>8.9899823807536947</v>
      </c>
      <c r="Q20" s="179">
        <f t="shared" ca="1" si="13"/>
        <v>2.7799945515567597</v>
      </c>
      <c r="R20" s="180">
        <f t="shared" ca="1" si="14"/>
        <v>601.56882099999996</v>
      </c>
      <c r="W20" s="46"/>
      <c r="X20" s="46">
        <v>20</v>
      </c>
    </row>
    <row r="21" spans="1:24">
      <c r="A21" s="61" t="s">
        <v>63</v>
      </c>
      <c r="B21" s="173">
        <f t="shared" ca="1" si="3"/>
        <v>688.41594799999996</v>
      </c>
      <c r="C21" s="178">
        <f t="shared" ca="1" si="4"/>
        <v>512.05358172640592</v>
      </c>
      <c r="D21" s="179">
        <f t="shared" ca="1" si="4"/>
        <v>164.08621009918136</v>
      </c>
      <c r="E21" s="179">
        <f t="shared" ca="1" si="4"/>
        <v>9.3548942087340183</v>
      </c>
      <c r="F21" s="180">
        <f t="shared" ca="1" si="4"/>
        <v>2.9212619656787893</v>
      </c>
      <c r="G21" s="181">
        <f t="shared" ca="1" si="1"/>
        <v>596.3732</v>
      </c>
      <c r="H21" s="181">
        <f t="shared" ca="1" si="2"/>
        <v>572.75682099999995</v>
      </c>
      <c r="I21" s="182">
        <f t="shared" ca="1" si="5"/>
        <v>403.37</v>
      </c>
      <c r="J21" s="179">
        <f t="shared" ca="1" si="6"/>
        <v>157.62</v>
      </c>
      <c r="K21" s="179">
        <f t="shared" ca="1" si="7"/>
        <v>8.99</v>
      </c>
      <c r="L21" s="179">
        <f t="shared" ca="1" si="8"/>
        <v>2.78</v>
      </c>
      <c r="M21" s="180">
        <f t="shared" ca="1" si="9"/>
        <v>572.76</v>
      </c>
      <c r="N21" s="178">
        <f t="shared" ca="1" si="10"/>
        <v>403.36776116832527</v>
      </c>
      <c r="O21" s="179">
        <f t="shared" ca="1" si="11"/>
        <v>157.61912515891473</v>
      </c>
      <c r="P21" s="179">
        <f t="shared" ca="1" si="12"/>
        <v>8.9899501026433413</v>
      </c>
      <c r="Q21" s="179">
        <f t="shared" ca="1" si="13"/>
        <v>2.7799845701166279</v>
      </c>
      <c r="R21" s="180">
        <f t="shared" ca="1" si="14"/>
        <v>572.75682099999995</v>
      </c>
      <c r="W21" s="46"/>
      <c r="X21" s="46">
        <v>21</v>
      </c>
    </row>
    <row r="22" spans="1:24">
      <c r="A22" s="61" t="s">
        <v>64</v>
      </c>
      <c r="B22" s="173">
        <f t="shared" ca="1" si="3"/>
        <v>688.71594800000003</v>
      </c>
      <c r="C22" s="178">
        <f t="shared" ca="1" si="4"/>
        <v>512.27672599690732</v>
      </c>
      <c r="D22" s="179">
        <f t="shared" ca="1" si="4"/>
        <v>164.15771608792667</v>
      </c>
      <c r="E22" s="179">
        <f t="shared" ca="1" si="4"/>
        <v>9.3589709130445087</v>
      </c>
      <c r="F22" s="180">
        <f t="shared" ca="1" si="4"/>
        <v>2.9225350021217276</v>
      </c>
      <c r="G22" s="181">
        <f t="shared" ca="1" si="1"/>
        <v>566.45000000000005</v>
      </c>
      <c r="H22" s="181">
        <f t="shared" ca="1" si="2"/>
        <v>544.01858000000004</v>
      </c>
      <c r="I22" s="182">
        <f t="shared" ca="1" si="5"/>
        <v>374.56</v>
      </c>
      <c r="J22" s="179">
        <f t="shared" ca="1" si="6"/>
        <v>157.69</v>
      </c>
      <c r="K22" s="179">
        <f t="shared" ca="1" si="7"/>
        <v>9</v>
      </c>
      <c r="L22" s="179">
        <f t="shared" ca="1" si="8"/>
        <v>2.78</v>
      </c>
      <c r="M22" s="180">
        <f t="shared" ca="1" si="9"/>
        <v>544.03</v>
      </c>
      <c r="N22" s="178">
        <f t="shared" ca="1" si="10"/>
        <v>374.55213742771542</v>
      </c>
      <c r="O22" s="179">
        <f t="shared" ca="1" si="11"/>
        <v>157.68668985203024</v>
      </c>
      <c r="P22" s="179">
        <f t="shared" ca="1" si="12"/>
        <v>8.9998110765950425</v>
      </c>
      <c r="Q22" s="179">
        <f t="shared" ca="1" si="13"/>
        <v>2.7799416436593574</v>
      </c>
      <c r="R22" s="180">
        <f t="shared" ca="1" si="14"/>
        <v>544.01858000000016</v>
      </c>
      <c r="W22" s="46"/>
      <c r="X22" s="46">
        <v>22</v>
      </c>
    </row>
    <row r="23" spans="1:24">
      <c r="A23" s="61" t="s">
        <v>65</v>
      </c>
      <c r="B23" s="173">
        <f t="shared" ca="1" si="3"/>
        <v>688.71594800000003</v>
      </c>
      <c r="C23" s="178">
        <f t="shared" ca="1" si="4"/>
        <v>512.27672599690732</v>
      </c>
      <c r="D23" s="179">
        <f t="shared" ca="1" si="4"/>
        <v>164.15771608792667</v>
      </c>
      <c r="E23" s="179">
        <f t="shared" ca="1" si="4"/>
        <v>9.3589709130445087</v>
      </c>
      <c r="F23" s="180">
        <f t="shared" ca="1" si="4"/>
        <v>2.9225350021217276</v>
      </c>
      <c r="G23" s="181">
        <f t="shared" ca="1" si="1"/>
        <v>502.25920000000002</v>
      </c>
      <c r="H23" s="181">
        <f t="shared" ca="1" si="2"/>
        <v>482.36973599999999</v>
      </c>
      <c r="I23" s="182">
        <f t="shared" ca="1" si="5"/>
        <v>355.35</v>
      </c>
      <c r="J23" s="179">
        <f t="shared" ca="1" si="6"/>
        <v>115.25</v>
      </c>
      <c r="K23" s="179">
        <f t="shared" ca="1" si="7"/>
        <v>9</v>
      </c>
      <c r="L23" s="179">
        <f t="shared" ca="1" si="8"/>
        <v>2.78</v>
      </c>
      <c r="M23" s="180">
        <f t="shared" ca="1" si="9"/>
        <v>482.38</v>
      </c>
      <c r="N23" s="178">
        <f t="shared" ca="1" si="10"/>
        <v>355.34243892284093</v>
      </c>
      <c r="O23" s="179">
        <f t="shared" ca="1" si="11"/>
        <v>115.24754773000539</v>
      </c>
      <c r="P23" s="179">
        <f t="shared" ca="1" si="12"/>
        <v>8.9998084995231977</v>
      </c>
      <c r="Q23" s="179">
        <f t="shared" ca="1" si="13"/>
        <v>2.7799408476304985</v>
      </c>
      <c r="R23" s="180">
        <f t="shared" ca="1" si="14"/>
        <v>482.36973600000005</v>
      </c>
      <c r="W23" s="46"/>
      <c r="X23" s="46">
        <v>23</v>
      </c>
    </row>
    <row r="24" spans="1:24">
      <c r="A24" s="61" t="s">
        <v>66</v>
      </c>
      <c r="B24" s="173">
        <f t="shared" ca="1" si="3"/>
        <v>688.71594800000003</v>
      </c>
      <c r="C24" s="178">
        <f t="shared" ca="1" si="4"/>
        <v>512.27672599690732</v>
      </c>
      <c r="D24" s="179">
        <f t="shared" ca="1" si="4"/>
        <v>164.15771608792667</v>
      </c>
      <c r="E24" s="179">
        <f t="shared" ca="1" si="4"/>
        <v>9.3589709130445087</v>
      </c>
      <c r="F24" s="180">
        <f t="shared" ca="1" si="4"/>
        <v>2.9225350021217276</v>
      </c>
      <c r="G24" s="181">
        <f t="shared" ca="1" si="1"/>
        <v>492.25920000000002</v>
      </c>
      <c r="H24" s="181">
        <f t="shared" ca="1" si="2"/>
        <v>472.765736</v>
      </c>
      <c r="I24" s="182">
        <f t="shared" ca="1" si="5"/>
        <v>336.14</v>
      </c>
      <c r="J24" s="179">
        <f t="shared" ca="1" si="6"/>
        <v>124.85</v>
      </c>
      <c r="K24" s="179">
        <f t="shared" ca="1" si="7"/>
        <v>9</v>
      </c>
      <c r="L24" s="179">
        <f t="shared" ca="1" si="8"/>
        <v>2.78</v>
      </c>
      <c r="M24" s="180">
        <f t="shared" ca="1" si="9"/>
        <v>472.77</v>
      </c>
      <c r="N24" s="178">
        <f t="shared" ca="1" si="10"/>
        <v>336.13696829121983</v>
      </c>
      <c r="O24" s="179">
        <f t="shared" ca="1" si="11"/>
        <v>124.84887395477716</v>
      </c>
      <c r="P24" s="179">
        <f t="shared" ca="1" si="12"/>
        <v>8.9999188273367601</v>
      </c>
      <c r="Q24" s="179">
        <f t="shared" ca="1" si="13"/>
        <v>2.7799749266662435</v>
      </c>
      <c r="R24" s="180">
        <f t="shared" ca="1" si="14"/>
        <v>472.765736</v>
      </c>
      <c r="W24" s="46"/>
      <c r="X24" s="46">
        <v>24</v>
      </c>
    </row>
    <row r="25" spans="1:24">
      <c r="A25" s="61" t="s">
        <v>67</v>
      </c>
      <c r="B25" s="173">
        <f t="shared" ca="1" si="3"/>
        <v>688.71594800000003</v>
      </c>
      <c r="C25" s="178">
        <f t="shared" ca="1" si="4"/>
        <v>512.27672599690732</v>
      </c>
      <c r="D25" s="179">
        <f t="shared" ca="1" si="4"/>
        <v>164.15771608792667</v>
      </c>
      <c r="E25" s="179">
        <f t="shared" ca="1" si="4"/>
        <v>9.3589709130445087</v>
      </c>
      <c r="F25" s="180">
        <f t="shared" ca="1" si="4"/>
        <v>2.9225350021217276</v>
      </c>
      <c r="G25" s="181">
        <f t="shared" ca="1" si="1"/>
        <v>429.25920000000002</v>
      </c>
      <c r="H25" s="181">
        <f t="shared" ca="1" si="2"/>
        <v>412.260536</v>
      </c>
      <c r="I25" s="182">
        <f t="shared" ca="1" si="5"/>
        <v>270.83</v>
      </c>
      <c r="J25" s="179">
        <f t="shared" ca="1" si="6"/>
        <v>129.65</v>
      </c>
      <c r="K25" s="179">
        <f t="shared" ca="1" si="7"/>
        <v>9</v>
      </c>
      <c r="L25" s="179">
        <f t="shared" ca="1" si="8"/>
        <v>2.78</v>
      </c>
      <c r="M25" s="180">
        <f t="shared" ca="1" si="9"/>
        <v>412.26</v>
      </c>
      <c r="N25" s="178">
        <f t="shared" ca="1" si="10"/>
        <v>270.83035211973026</v>
      </c>
      <c r="O25" s="179">
        <f t="shared" ca="1" si="11"/>
        <v>129.65016856449813</v>
      </c>
      <c r="P25" s="179">
        <f t="shared" ca="1" si="12"/>
        <v>9.0000117013535146</v>
      </c>
      <c r="Q25" s="179">
        <f t="shared" ca="1" si="13"/>
        <v>2.7800036144180855</v>
      </c>
      <c r="R25" s="180">
        <f t="shared" ca="1" si="14"/>
        <v>412.260536</v>
      </c>
      <c r="W25" s="46"/>
      <c r="X25" s="46">
        <v>25</v>
      </c>
    </row>
    <row r="26" spans="1:24">
      <c r="A26" s="61" t="s">
        <v>68</v>
      </c>
      <c r="B26" s="173">
        <f t="shared" ca="1" si="3"/>
        <v>688.71594800000003</v>
      </c>
      <c r="C26" s="178">
        <f t="shared" ca="1" si="4"/>
        <v>512.27672599690732</v>
      </c>
      <c r="D26" s="179">
        <f t="shared" ca="1" si="4"/>
        <v>164.15771608792667</v>
      </c>
      <c r="E26" s="179">
        <f t="shared" ca="1" si="4"/>
        <v>9.3589709130445087</v>
      </c>
      <c r="F26" s="180">
        <f t="shared" ca="1" si="4"/>
        <v>2.9225350021217276</v>
      </c>
      <c r="G26" s="181">
        <f t="shared" ca="1" si="1"/>
        <v>429.25920000000002</v>
      </c>
      <c r="H26" s="181">
        <f t="shared" ca="1" si="2"/>
        <v>412.260536</v>
      </c>
      <c r="I26" s="182">
        <f t="shared" ca="1" si="5"/>
        <v>270.83</v>
      </c>
      <c r="J26" s="179">
        <f t="shared" ca="1" si="6"/>
        <v>129.65</v>
      </c>
      <c r="K26" s="179">
        <f t="shared" ca="1" si="7"/>
        <v>9</v>
      </c>
      <c r="L26" s="179">
        <f t="shared" ca="1" si="8"/>
        <v>2.78</v>
      </c>
      <c r="M26" s="180">
        <f t="shared" ca="1" si="9"/>
        <v>412.26</v>
      </c>
      <c r="N26" s="178">
        <f t="shared" ca="1" si="10"/>
        <v>270.83035211973026</v>
      </c>
      <c r="O26" s="179">
        <f t="shared" ca="1" si="11"/>
        <v>129.65016856449813</v>
      </c>
      <c r="P26" s="179">
        <f t="shared" ca="1" si="12"/>
        <v>9.0000117013535146</v>
      </c>
      <c r="Q26" s="179">
        <f t="shared" ca="1" si="13"/>
        <v>2.7800036144180855</v>
      </c>
      <c r="R26" s="180">
        <f t="shared" ca="1" si="14"/>
        <v>412.260536</v>
      </c>
      <c r="W26" s="46"/>
      <c r="X26" s="46">
        <v>26</v>
      </c>
    </row>
    <row r="27" spans="1:24">
      <c r="A27" s="61" t="s">
        <v>69</v>
      </c>
      <c r="B27" s="173">
        <f t="shared" ca="1" si="3"/>
        <v>688.71594800000003</v>
      </c>
      <c r="C27" s="178">
        <f t="shared" ca="1" si="4"/>
        <v>512.27672599690732</v>
      </c>
      <c r="D27" s="179">
        <f t="shared" ca="1" si="4"/>
        <v>164.15771608792667</v>
      </c>
      <c r="E27" s="179">
        <f t="shared" ca="1" si="4"/>
        <v>9.3589709130445087</v>
      </c>
      <c r="F27" s="180">
        <f t="shared" ca="1" si="4"/>
        <v>2.9225350021217276</v>
      </c>
      <c r="G27" s="181">
        <f t="shared" ca="1" si="1"/>
        <v>458.45</v>
      </c>
      <c r="H27" s="181">
        <f t="shared" ca="1" si="2"/>
        <v>440.29538000000002</v>
      </c>
      <c r="I27" s="182">
        <f t="shared" ca="1" si="5"/>
        <v>270.83999999999997</v>
      </c>
      <c r="J27" s="179">
        <f t="shared" ca="1" si="6"/>
        <v>157.69</v>
      </c>
      <c r="K27" s="179">
        <f t="shared" ca="1" si="7"/>
        <v>9</v>
      </c>
      <c r="L27" s="179">
        <f t="shared" ca="1" si="8"/>
        <v>2.78</v>
      </c>
      <c r="M27" s="180">
        <f t="shared" ca="1" si="9"/>
        <v>440.30999999999995</v>
      </c>
      <c r="N27" s="178">
        <f t="shared" ca="1" si="10"/>
        <v>270.83100706138856</v>
      </c>
      <c r="O27" s="179">
        <f t="shared" ca="1" si="11"/>
        <v>157.68476408030708</v>
      </c>
      <c r="P27" s="179">
        <f t="shared" ca="1" si="12"/>
        <v>8.9997011650882346</v>
      </c>
      <c r="Q27" s="179">
        <f t="shared" ca="1" si="13"/>
        <v>2.7799076932161433</v>
      </c>
      <c r="R27" s="180">
        <f t="shared" ca="1" si="14"/>
        <v>440.29538000000002</v>
      </c>
      <c r="W27" s="46"/>
      <c r="X27" s="46">
        <v>27</v>
      </c>
    </row>
    <row r="28" spans="1:24">
      <c r="A28" s="61" t="s">
        <v>70</v>
      </c>
      <c r="B28" s="173">
        <f t="shared" ca="1" si="3"/>
        <v>688.41594799999996</v>
      </c>
      <c r="C28" s="178">
        <f t="shared" ca="1" si="4"/>
        <v>512.05358172640592</v>
      </c>
      <c r="D28" s="179">
        <f t="shared" ca="1" si="4"/>
        <v>164.08621009918136</v>
      </c>
      <c r="E28" s="179">
        <f t="shared" ca="1" si="4"/>
        <v>9.3548942087340183</v>
      </c>
      <c r="F28" s="180">
        <f t="shared" ca="1" si="4"/>
        <v>2.9212619656787893</v>
      </c>
      <c r="G28" s="181">
        <f t="shared" ca="1" si="1"/>
        <v>458.3732</v>
      </c>
      <c r="H28" s="181">
        <f t="shared" ca="1" si="2"/>
        <v>440.22162100000003</v>
      </c>
      <c r="I28" s="182">
        <f t="shared" ca="1" si="5"/>
        <v>270.83</v>
      </c>
      <c r="J28" s="179">
        <f t="shared" ca="1" si="6"/>
        <v>157.62</v>
      </c>
      <c r="K28" s="179">
        <f t="shared" ca="1" si="7"/>
        <v>8.99</v>
      </c>
      <c r="L28" s="179">
        <f t="shared" ca="1" si="8"/>
        <v>2.78</v>
      </c>
      <c r="M28" s="180">
        <f t="shared" ca="1" si="9"/>
        <v>440.21999999999997</v>
      </c>
      <c r="N28" s="178">
        <f t="shared" ca="1" si="10"/>
        <v>270.83099726370909</v>
      </c>
      <c r="O28" s="179">
        <f t="shared" ca="1" si="11"/>
        <v>157.62058039621101</v>
      </c>
      <c r="P28" s="179">
        <f t="shared" ca="1" si="12"/>
        <v>8.9900331034255618</v>
      </c>
      <c r="Q28" s="179">
        <f t="shared" ca="1" si="13"/>
        <v>2.7800102366544004</v>
      </c>
      <c r="R28" s="180">
        <f t="shared" ca="1" si="14"/>
        <v>440.22162100000003</v>
      </c>
      <c r="W28" s="46"/>
      <c r="X28" s="46">
        <v>28</v>
      </c>
    </row>
    <row r="29" spans="1:24">
      <c r="A29" s="61" t="s">
        <v>71</v>
      </c>
      <c r="B29" s="173">
        <f t="shared" ca="1" si="3"/>
        <v>688.71594800000003</v>
      </c>
      <c r="C29" s="178">
        <f t="shared" ca="1" si="4"/>
        <v>512.27672599690732</v>
      </c>
      <c r="D29" s="179">
        <f t="shared" ca="1" si="4"/>
        <v>164.15771608792667</v>
      </c>
      <c r="E29" s="179">
        <f t="shared" ca="1" si="4"/>
        <v>9.3589709130445087</v>
      </c>
      <c r="F29" s="180">
        <f t="shared" ca="1" si="4"/>
        <v>2.9225350021217276</v>
      </c>
      <c r="G29" s="181">
        <f t="shared" ca="1" si="1"/>
        <v>458.45</v>
      </c>
      <c r="H29" s="181">
        <f t="shared" ca="1" si="2"/>
        <v>440.29538000000002</v>
      </c>
      <c r="I29" s="182">
        <f t="shared" ca="1" si="5"/>
        <v>270.83999999999997</v>
      </c>
      <c r="J29" s="179">
        <f t="shared" ca="1" si="6"/>
        <v>157.69</v>
      </c>
      <c r="K29" s="179">
        <f t="shared" ca="1" si="7"/>
        <v>9</v>
      </c>
      <c r="L29" s="179">
        <f t="shared" ca="1" si="8"/>
        <v>2.78</v>
      </c>
      <c r="M29" s="180">
        <f t="shared" ca="1" si="9"/>
        <v>440.30999999999995</v>
      </c>
      <c r="N29" s="178">
        <f t="shared" ca="1" si="10"/>
        <v>270.83100706138856</v>
      </c>
      <c r="O29" s="179">
        <f t="shared" ca="1" si="11"/>
        <v>157.68476408030708</v>
      </c>
      <c r="P29" s="179">
        <f t="shared" ca="1" si="12"/>
        <v>8.9997011650882346</v>
      </c>
      <c r="Q29" s="179">
        <f t="shared" ca="1" si="13"/>
        <v>2.7799076932161433</v>
      </c>
      <c r="R29" s="180">
        <f t="shared" ca="1" si="14"/>
        <v>440.29538000000002</v>
      </c>
      <c r="W29" s="46"/>
      <c r="X29" s="46">
        <v>29</v>
      </c>
    </row>
    <row r="30" spans="1:24">
      <c r="A30" s="61" t="s">
        <v>72</v>
      </c>
      <c r="B30" s="173">
        <f t="shared" ca="1" si="3"/>
        <v>688.71594800000003</v>
      </c>
      <c r="C30" s="178">
        <f t="shared" ca="1" si="4"/>
        <v>512.27672599690732</v>
      </c>
      <c r="D30" s="179">
        <f t="shared" ca="1" si="4"/>
        <v>164.15771608792667</v>
      </c>
      <c r="E30" s="179">
        <f t="shared" ca="1" si="4"/>
        <v>9.3589709130445087</v>
      </c>
      <c r="F30" s="180">
        <f t="shared" ca="1" si="4"/>
        <v>2.9225350021217276</v>
      </c>
      <c r="G30" s="181">
        <f t="shared" ca="1" si="1"/>
        <v>424.25920000000002</v>
      </c>
      <c r="H30" s="181">
        <f t="shared" ca="1" si="2"/>
        <v>407.45853599999998</v>
      </c>
      <c r="I30" s="182">
        <f t="shared" ca="1" si="5"/>
        <v>270.83</v>
      </c>
      <c r="J30" s="179">
        <f t="shared" ca="1" si="6"/>
        <v>124.85</v>
      </c>
      <c r="K30" s="179">
        <f t="shared" ca="1" si="7"/>
        <v>9</v>
      </c>
      <c r="L30" s="179">
        <f t="shared" ca="1" si="8"/>
        <v>2.78</v>
      </c>
      <c r="M30" s="180">
        <f t="shared" ca="1" si="9"/>
        <v>407.45999999999992</v>
      </c>
      <c r="N30" s="178">
        <f t="shared" ca="1" si="10"/>
        <v>270.82902691032251</v>
      </c>
      <c r="O30" s="179">
        <f t="shared" ca="1" si="11"/>
        <v>124.84955141510824</v>
      </c>
      <c r="P30" s="179">
        <f t="shared" ca="1" si="12"/>
        <v>8.9999676630834937</v>
      </c>
      <c r="Q30" s="179">
        <f t="shared" ca="1" si="13"/>
        <v>2.7799900114857903</v>
      </c>
      <c r="R30" s="180">
        <f t="shared" ca="1" si="14"/>
        <v>407.45853600000004</v>
      </c>
      <c r="W30" s="46"/>
      <c r="X30" s="46">
        <v>30</v>
      </c>
    </row>
    <row r="31" spans="1:24">
      <c r="A31" s="61" t="s">
        <v>73</v>
      </c>
      <c r="B31" s="173">
        <f t="shared" ca="1" si="3"/>
        <v>688.71594800000003</v>
      </c>
      <c r="C31" s="178">
        <f t="shared" ca="1" si="4"/>
        <v>512.27672599690732</v>
      </c>
      <c r="D31" s="179">
        <f t="shared" ca="1" si="4"/>
        <v>164.15771608792667</v>
      </c>
      <c r="E31" s="179">
        <f t="shared" ca="1" si="4"/>
        <v>9.3589709130445087</v>
      </c>
      <c r="F31" s="180">
        <f t="shared" ca="1" si="4"/>
        <v>2.9225350021217276</v>
      </c>
      <c r="G31" s="181">
        <f t="shared" ca="1" si="1"/>
        <v>419.25920000000002</v>
      </c>
      <c r="H31" s="181">
        <f t="shared" ca="1" si="2"/>
        <v>402.65653600000002</v>
      </c>
      <c r="I31" s="182">
        <f t="shared" ca="1" si="5"/>
        <v>270.83</v>
      </c>
      <c r="J31" s="179">
        <f t="shared" ca="1" si="6"/>
        <v>120.05</v>
      </c>
      <c r="K31" s="179">
        <f t="shared" ca="1" si="7"/>
        <v>9</v>
      </c>
      <c r="L31" s="179">
        <f t="shared" ca="1" si="8"/>
        <v>2.78</v>
      </c>
      <c r="M31" s="180">
        <f t="shared" ca="1" si="9"/>
        <v>402.65999999999997</v>
      </c>
      <c r="N31" s="178">
        <f t="shared" ca="1" si="10"/>
        <v>270.82767010599514</v>
      </c>
      <c r="O31" s="179">
        <f t="shared" ca="1" si="11"/>
        <v>120.04896723488801</v>
      </c>
      <c r="P31" s="179">
        <f t="shared" ca="1" si="12"/>
        <v>8.9999225748770684</v>
      </c>
      <c r="Q31" s="179">
        <f t="shared" ca="1" si="13"/>
        <v>2.7799760842398054</v>
      </c>
      <c r="R31" s="180">
        <f t="shared" ca="1" si="14"/>
        <v>402.65653600000002</v>
      </c>
      <c r="W31" s="46"/>
      <c r="X31" s="46">
        <v>31</v>
      </c>
    </row>
    <row r="32" spans="1:24">
      <c r="A32" s="61" t="s">
        <v>74</v>
      </c>
      <c r="B32" s="173">
        <f t="shared" ca="1" si="3"/>
        <v>688.71594800000003</v>
      </c>
      <c r="C32" s="178">
        <f t="shared" ca="1" si="4"/>
        <v>512.27672599690732</v>
      </c>
      <c r="D32" s="179">
        <f t="shared" ca="1" si="4"/>
        <v>164.15771608792667</v>
      </c>
      <c r="E32" s="179">
        <f t="shared" ca="1" si="4"/>
        <v>9.3589709130445087</v>
      </c>
      <c r="F32" s="180">
        <f t="shared" ca="1" si="4"/>
        <v>2.9225350021217276</v>
      </c>
      <c r="G32" s="181">
        <f t="shared" ca="1" si="1"/>
        <v>419.25920000000002</v>
      </c>
      <c r="H32" s="181">
        <f t="shared" ca="1" si="2"/>
        <v>402.65653600000002</v>
      </c>
      <c r="I32" s="182">
        <f t="shared" ca="1" si="5"/>
        <v>270.83</v>
      </c>
      <c r="J32" s="179">
        <f t="shared" ca="1" si="6"/>
        <v>120.05</v>
      </c>
      <c r="K32" s="179">
        <f t="shared" ca="1" si="7"/>
        <v>9</v>
      </c>
      <c r="L32" s="179">
        <f t="shared" ca="1" si="8"/>
        <v>2.78</v>
      </c>
      <c r="M32" s="180">
        <f t="shared" ca="1" si="9"/>
        <v>402.65999999999997</v>
      </c>
      <c r="N32" s="178">
        <f t="shared" ca="1" si="10"/>
        <v>270.82767010599514</v>
      </c>
      <c r="O32" s="179">
        <f t="shared" ca="1" si="11"/>
        <v>120.04896723488801</v>
      </c>
      <c r="P32" s="179">
        <f t="shared" ca="1" si="12"/>
        <v>8.9999225748770684</v>
      </c>
      <c r="Q32" s="179">
        <f t="shared" ca="1" si="13"/>
        <v>2.7799760842398054</v>
      </c>
      <c r="R32" s="180">
        <f t="shared" ca="1" si="14"/>
        <v>402.65653600000002</v>
      </c>
      <c r="W32" s="46"/>
      <c r="X32" s="46">
        <v>32</v>
      </c>
    </row>
    <row r="33" spans="1:24">
      <c r="A33" s="61" t="s">
        <v>75</v>
      </c>
      <c r="B33" s="173">
        <f t="shared" ca="1" si="3"/>
        <v>688.71594800000003</v>
      </c>
      <c r="C33" s="178">
        <f t="shared" ca="1" si="4"/>
        <v>512.27672599690732</v>
      </c>
      <c r="D33" s="179">
        <f t="shared" ca="1" si="4"/>
        <v>164.15771608792667</v>
      </c>
      <c r="E33" s="179">
        <f t="shared" ca="1" si="4"/>
        <v>9.3589709130445087</v>
      </c>
      <c r="F33" s="180">
        <f t="shared" ca="1" si="4"/>
        <v>2.9225350021217276</v>
      </c>
      <c r="G33" s="181">
        <f t="shared" ca="1" si="1"/>
        <v>396.36660000000001</v>
      </c>
      <c r="H33" s="181">
        <f t="shared" ca="1" si="2"/>
        <v>380.67048299999999</v>
      </c>
      <c r="I33" s="182">
        <f t="shared" ca="1" si="5"/>
        <v>270.83</v>
      </c>
      <c r="J33" s="179">
        <f t="shared" ca="1" si="6"/>
        <v>100.84</v>
      </c>
      <c r="K33" s="179">
        <f t="shared" ca="1" si="7"/>
        <v>9</v>
      </c>
      <c r="L33" s="179">
        <f t="shared" ca="1" si="8"/>
        <v>0</v>
      </c>
      <c r="M33" s="180">
        <f t="shared" ca="1" si="9"/>
        <v>380.66999999999996</v>
      </c>
      <c r="N33" s="178">
        <f t="shared" ca="1" si="10"/>
        <v>270.83034363330444</v>
      </c>
      <c r="O33" s="179">
        <f t="shared" ca="1" si="11"/>
        <v>100.840127947356</v>
      </c>
      <c r="P33" s="179">
        <f t="shared" ca="1" si="12"/>
        <v>9.0000114193395859</v>
      </c>
      <c r="Q33" s="179">
        <f t="shared" ca="1" si="13"/>
        <v>0</v>
      </c>
      <c r="R33" s="180">
        <f t="shared" ca="1" si="14"/>
        <v>380.67048299999999</v>
      </c>
      <c r="W33" s="46"/>
      <c r="X33" s="46">
        <v>33</v>
      </c>
    </row>
    <row r="34" spans="1:24">
      <c r="A34" s="61" t="s">
        <v>76</v>
      </c>
      <c r="B34" s="173">
        <f t="shared" ca="1" si="3"/>
        <v>688.71594800000003</v>
      </c>
      <c r="C34" s="178">
        <f t="shared" ca="1" si="4"/>
        <v>512.27672599690732</v>
      </c>
      <c r="D34" s="179">
        <f t="shared" ca="1" si="4"/>
        <v>164.15771608792667</v>
      </c>
      <c r="E34" s="179">
        <f t="shared" ca="1" si="4"/>
        <v>9.3589709130445087</v>
      </c>
      <c r="F34" s="180">
        <f t="shared" ca="1" si="4"/>
        <v>2.9225350021217276</v>
      </c>
      <c r="G34" s="181">
        <f t="shared" ca="1" si="1"/>
        <v>406.36660000000001</v>
      </c>
      <c r="H34" s="181">
        <f t="shared" ca="1" si="2"/>
        <v>390.27448299999998</v>
      </c>
      <c r="I34" s="182">
        <f t="shared" ca="1" si="5"/>
        <v>270.83</v>
      </c>
      <c r="J34" s="179">
        <f t="shared" ca="1" si="6"/>
        <v>110.44</v>
      </c>
      <c r="K34" s="179">
        <f t="shared" ca="1" si="7"/>
        <v>9</v>
      </c>
      <c r="L34" s="179">
        <f t="shared" ca="1" si="8"/>
        <v>0</v>
      </c>
      <c r="M34" s="180">
        <f t="shared" ca="1" si="9"/>
        <v>390.27</v>
      </c>
      <c r="N34" s="178">
        <f t="shared" ca="1" si="10"/>
        <v>270.83311100235733</v>
      </c>
      <c r="O34" s="179">
        <f t="shared" ca="1" si="11"/>
        <v>110.44126861536884</v>
      </c>
      <c r="P34" s="179">
        <f t="shared" ca="1" si="12"/>
        <v>9.0001033822738101</v>
      </c>
      <c r="Q34" s="179">
        <f t="shared" ca="1" si="13"/>
        <v>0</v>
      </c>
      <c r="R34" s="180">
        <f t="shared" ca="1" si="14"/>
        <v>390.27448299999998</v>
      </c>
      <c r="W34" s="46"/>
      <c r="X34" s="46">
        <v>34</v>
      </c>
    </row>
    <row r="35" spans="1:24">
      <c r="A35" s="61" t="s">
        <v>77</v>
      </c>
      <c r="B35" s="173">
        <f t="shared" ca="1" si="3"/>
        <v>688.71594800000003</v>
      </c>
      <c r="C35" s="178">
        <f t="shared" ca="1" si="4"/>
        <v>512.27672599690732</v>
      </c>
      <c r="D35" s="179">
        <f t="shared" ca="1" si="4"/>
        <v>164.15771608792667</v>
      </c>
      <c r="E35" s="179">
        <f t="shared" ca="1" si="4"/>
        <v>9.3589709130445087</v>
      </c>
      <c r="F35" s="180">
        <f t="shared" ca="1" si="4"/>
        <v>2.9225350021217276</v>
      </c>
      <c r="G35" s="181">
        <f t="shared" ca="1" si="1"/>
        <v>411.36660000000001</v>
      </c>
      <c r="H35" s="181">
        <f t="shared" ca="1" si="2"/>
        <v>395.076483</v>
      </c>
      <c r="I35" s="182">
        <f t="shared" ca="1" si="5"/>
        <v>270.83</v>
      </c>
      <c r="J35" s="179">
        <f t="shared" ca="1" si="6"/>
        <v>115.25</v>
      </c>
      <c r="K35" s="179">
        <f t="shared" ca="1" si="7"/>
        <v>9</v>
      </c>
      <c r="L35" s="179">
        <f t="shared" ca="1" si="8"/>
        <v>0</v>
      </c>
      <c r="M35" s="180">
        <f t="shared" ca="1" si="9"/>
        <v>395.08</v>
      </c>
      <c r="N35" s="178">
        <f t="shared" ca="1" si="10"/>
        <v>270.82758907282067</v>
      </c>
      <c r="O35" s="179">
        <f t="shared" ca="1" si="11"/>
        <v>115.2489740451301</v>
      </c>
      <c r="P35" s="179">
        <f t="shared" ca="1" si="12"/>
        <v>8.9999198820492055</v>
      </c>
      <c r="Q35" s="179">
        <f t="shared" ca="1" si="13"/>
        <v>0</v>
      </c>
      <c r="R35" s="180">
        <f t="shared" ca="1" si="14"/>
        <v>395.07648299999994</v>
      </c>
      <c r="W35" s="46"/>
      <c r="X35" s="46">
        <v>35</v>
      </c>
    </row>
    <row r="36" spans="1:24">
      <c r="A36" s="61" t="s">
        <v>78</v>
      </c>
      <c r="B36" s="173">
        <f t="shared" ca="1" si="3"/>
        <v>688.71594800000003</v>
      </c>
      <c r="C36" s="178">
        <f t="shared" ref="C36:F67" ca="1" si="15">$B36*C$1/100</f>
        <v>512.27672599690732</v>
      </c>
      <c r="D36" s="179">
        <f t="shared" ca="1" si="15"/>
        <v>164.15771608792667</v>
      </c>
      <c r="E36" s="179">
        <f t="shared" ca="1" si="15"/>
        <v>9.3589709130445087</v>
      </c>
      <c r="F36" s="180">
        <f t="shared" ca="1" si="15"/>
        <v>2.9225350021217276</v>
      </c>
      <c r="G36" s="181">
        <f t="shared" ca="1" si="1"/>
        <v>381.36660000000001</v>
      </c>
      <c r="H36" s="181">
        <f t="shared" ca="1" si="2"/>
        <v>366.26448299999998</v>
      </c>
      <c r="I36" s="182">
        <f t="shared" ca="1" si="5"/>
        <v>270.83</v>
      </c>
      <c r="J36" s="179">
        <f t="shared" ca="1" si="6"/>
        <v>86.43</v>
      </c>
      <c r="K36" s="179">
        <f t="shared" ca="1" si="7"/>
        <v>9</v>
      </c>
      <c r="L36" s="179">
        <f t="shared" ca="1" si="8"/>
        <v>0</v>
      </c>
      <c r="M36" s="180">
        <f t="shared" ca="1" si="9"/>
        <v>366.26</v>
      </c>
      <c r="N36" s="178">
        <f t="shared" ca="1" si="10"/>
        <v>270.83331494263638</v>
      </c>
      <c r="O36" s="179">
        <f t="shared" ca="1" si="11"/>
        <v>86.431057897914059</v>
      </c>
      <c r="P36" s="179">
        <f t="shared" ca="1" si="12"/>
        <v>9.0001101594495712</v>
      </c>
      <c r="Q36" s="179">
        <f t="shared" ca="1" si="13"/>
        <v>0</v>
      </c>
      <c r="R36" s="180">
        <f t="shared" ca="1" si="14"/>
        <v>366.26448299999998</v>
      </c>
      <c r="W36" s="46"/>
      <c r="X36" s="46">
        <v>36</v>
      </c>
    </row>
    <row r="37" spans="1:24">
      <c r="A37" s="61" t="s">
        <v>79</v>
      </c>
      <c r="B37" s="173">
        <f t="shared" ca="1" si="3"/>
        <v>688.71594800000003</v>
      </c>
      <c r="C37" s="178">
        <f t="shared" ca="1" si="15"/>
        <v>512.27672599690732</v>
      </c>
      <c r="D37" s="179">
        <f t="shared" ca="1" si="15"/>
        <v>164.15771608792667</v>
      </c>
      <c r="E37" s="179">
        <f t="shared" ca="1" si="15"/>
        <v>9.3589709130445087</v>
      </c>
      <c r="F37" s="180">
        <f t="shared" ca="1" si="15"/>
        <v>2.9225350021217276</v>
      </c>
      <c r="G37" s="181">
        <f t="shared" ca="1" si="1"/>
        <v>378.8</v>
      </c>
      <c r="H37" s="181">
        <f t="shared" ca="1" si="2"/>
        <v>363.79951999999997</v>
      </c>
      <c r="I37" s="182">
        <f t="shared" ca="1" si="5"/>
        <v>272.01</v>
      </c>
      <c r="J37" s="179">
        <f t="shared" ca="1" si="6"/>
        <v>86.81</v>
      </c>
      <c r="K37" s="179">
        <f t="shared" ca="1" si="7"/>
        <v>4.9800000000000004</v>
      </c>
      <c r="L37" s="179">
        <f t="shared" ca="1" si="8"/>
        <v>0</v>
      </c>
      <c r="M37" s="180">
        <f t="shared" ca="1" si="9"/>
        <v>363.8</v>
      </c>
      <c r="N37" s="178">
        <f t="shared" ca="1" si="10"/>
        <v>272.00964110830125</v>
      </c>
      <c r="O37" s="179">
        <f t="shared" ca="1" si="11"/>
        <v>86.809885462341938</v>
      </c>
      <c r="P37" s="179">
        <f t="shared" ca="1" si="12"/>
        <v>4.9799934293567896</v>
      </c>
      <c r="Q37" s="179">
        <f t="shared" ca="1" si="13"/>
        <v>0</v>
      </c>
      <c r="R37" s="180">
        <f t="shared" ca="1" si="14"/>
        <v>363.79951999999997</v>
      </c>
      <c r="W37" s="46"/>
      <c r="X37" s="46">
        <v>37</v>
      </c>
    </row>
    <row r="38" spans="1:24">
      <c r="A38" s="61" t="s">
        <v>80</v>
      </c>
      <c r="B38" s="173">
        <f t="shared" ca="1" si="3"/>
        <v>688.71594800000003</v>
      </c>
      <c r="C38" s="178">
        <f t="shared" ca="1" si="15"/>
        <v>512.27672599690732</v>
      </c>
      <c r="D38" s="179">
        <f t="shared" ca="1" si="15"/>
        <v>164.15771608792667</v>
      </c>
      <c r="E38" s="179">
        <f t="shared" ca="1" si="15"/>
        <v>9.3589709130445087</v>
      </c>
      <c r="F38" s="180">
        <f t="shared" ca="1" si="15"/>
        <v>2.9225350021217276</v>
      </c>
      <c r="G38" s="181">
        <f t="shared" ca="1" si="1"/>
        <v>378.8</v>
      </c>
      <c r="H38" s="181">
        <f t="shared" ca="1" si="2"/>
        <v>363.79951999999997</v>
      </c>
      <c r="I38" s="182">
        <f t="shared" ca="1" si="5"/>
        <v>272.01</v>
      </c>
      <c r="J38" s="179">
        <f t="shared" ca="1" si="6"/>
        <v>86.81</v>
      </c>
      <c r="K38" s="179">
        <f t="shared" ca="1" si="7"/>
        <v>4.9800000000000004</v>
      </c>
      <c r="L38" s="179">
        <f t="shared" ca="1" si="8"/>
        <v>0</v>
      </c>
      <c r="M38" s="180">
        <f t="shared" ca="1" si="9"/>
        <v>363.8</v>
      </c>
      <c r="N38" s="178">
        <f t="shared" ca="1" si="10"/>
        <v>272.00964110830125</v>
      </c>
      <c r="O38" s="179">
        <f t="shared" ca="1" si="11"/>
        <v>86.809885462341938</v>
      </c>
      <c r="P38" s="179">
        <f t="shared" ca="1" si="12"/>
        <v>4.9799934293567896</v>
      </c>
      <c r="Q38" s="179">
        <f t="shared" ca="1" si="13"/>
        <v>0</v>
      </c>
      <c r="R38" s="180">
        <f t="shared" ca="1" si="14"/>
        <v>363.79951999999997</v>
      </c>
      <c r="W38" s="46"/>
      <c r="X38" s="46">
        <v>38</v>
      </c>
    </row>
    <row r="39" spans="1:24">
      <c r="A39" s="61" t="s">
        <v>81</v>
      </c>
      <c r="B39" s="173">
        <f t="shared" ca="1" si="3"/>
        <v>688.71594800000003</v>
      </c>
      <c r="C39" s="178">
        <f t="shared" ca="1" si="15"/>
        <v>512.27672599690732</v>
      </c>
      <c r="D39" s="179">
        <f t="shared" ca="1" si="15"/>
        <v>164.15771608792667</v>
      </c>
      <c r="E39" s="179">
        <f t="shared" ca="1" si="15"/>
        <v>9.3589709130445087</v>
      </c>
      <c r="F39" s="180">
        <f t="shared" ca="1" si="15"/>
        <v>2.9225350021217276</v>
      </c>
      <c r="G39" s="181">
        <f t="shared" ca="1" si="1"/>
        <v>378.8</v>
      </c>
      <c r="H39" s="181">
        <f t="shared" ca="1" si="2"/>
        <v>363.79951999999997</v>
      </c>
      <c r="I39" s="182">
        <f t="shared" ca="1" si="5"/>
        <v>272.01</v>
      </c>
      <c r="J39" s="179">
        <f t="shared" ca="1" si="6"/>
        <v>86.81</v>
      </c>
      <c r="K39" s="179">
        <f t="shared" ca="1" si="7"/>
        <v>4.9800000000000004</v>
      </c>
      <c r="L39" s="179">
        <f t="shared" ca="1" si="8"/>
        <v>0</v>
      </c>
      <c r="M39" s="180">
        <f t="shared" ca="1" si="9"/>
        <v>363.8</v>
      </c>
      <c r="N39" s="178">
        <f t="shared" ca="1" si="10"/>
        <v>272.00964110830125</v>
      </c>
      <c r="O39" s="179">
        <f t="shared" ca="1" si="11"/>
        <v>86.809885462341938</v>
      </c>
      <c r="P39" s="179">
        <f t="shared" ca="1" si="12"/>
        <v>4.9799934293567896</v>
      </c>
      <c r="Q39" s="179">
        <f t="shared" ca="1" si="13"/>
        <v>0</v>
      </c>
      <c r="R39" s="180">
        <f t="shared" ca="1" si="14"/>
        <v>363.79951999999997</v>
      </c>
      <c r="W39" s="46"/>
      <c r="X39" s="46">
        <v>39</v>
      </c>
    </row>
    <row r="40" spans="1:24">
      <c r="A40" s="61" t="s">
        <v>82</v>
      </c>
      <c r="B40" s="173">
        <f t="shared" ca="1" si="3"/>
        <v>688.71594800000003</v>
      </c>
      <c r="C40" s="178">
        <f t="shared" ca="1" si="15"/>
        <v>512.27672599690732</v>
      </c>
      <c r="D40" s="179">
        <f t="shared" ca="1" si="15"/>
        <v>164.15771608792667</v>
      </c>
      <c r="E40" s="179">
        <f t="shared" ca="1" si="15"/>
        <v>9.3589709130445087</v>
      </c>
      <c r="F40" s="180">
        <f t="shared" ca="1" si="15"/>
        <v>2.9225350021217276</v>
      </c>
      <c r="G40" s="181">
        <f t="shared" ca="1" si="1"/>
        <v>378.8</v>
      </c>
      <c r="H40" s="181">
        <f t="shared" ca="1" si="2"/>
        <v>363.79951999999997</v>
      </c>
      <c r="I40" s="182">
        <f t="shared" ca="1" si="5"/>
        <v>272.01</v>
      </c>
      <c r="J40" s="179">
        <f t="shared" ca="1" si="6"/>
        <v>86.81</v>
      </c>
      <c r="K40" s="179">
        <f t="shared" ca="1" si="7"/>
        <v>4.9800000000000004</v>
      </c>
      <c r="L40" s="179">
        <f t="shared" ca="1" si="8"/>
        <v>0</v>
      </c>
      <c r="M40" s="180">
        <f t="shared" ca="1" si="9"/>
        <v>363.8</v>
      </c>
      <c r="N40" s="178">
        <f t="shared" ca="1" si="10"/>
        <v>272.00964110830125</v>
      </c>
      <c r="O40" s="179">
        <f t="shared" ca="1" si="11"/>
        <v>86.809885462341938</v>
      </c>
      <c r="P40" s="179">
        <f t="shared" ca="1" si="12"/>
        <v>4.9799934293567896</v>
      </c>
      <c r="Q40" s="179">
        <f t="shared" ca="1" si="13"/>
        <v>0</v>
      </c>
      <c r="R40" s="180">
        <f t="shared" ca="1" si="14"/>
        <v>363.79951999999997</v>
      </c>
      <c r="W40" s="46"/>
      <c r="X40" s="46">
        <v>40</v>
      </c>
    </row>
    <row r="41" spans="1:24">
      <c r="A41" s="61" t="s">
        <v>83</v>
      </c>
      <c r="B41" s="173">
        <f t="shared" ca="1" si="3"/>
        <v>688.71594800000003</v>
      </c>
      <c r="C41" s="178">
        <f t="shared" ca="1" si="15"/>
        <v>512.27672599690732</v>
      </c>
      <c r="D41" s="179">
        <f t="shared" ca="1" si="15"/>
        <v>164.15771608792667</v>
      </c>
      <c r="E41" s="179">
        <f t="shared" ca="1" si="15"/>
        <v>9.3589709130445087</v>
      </c>
      <c r="F41" s="180">
        <f t="shared" ca="1" si="15"/>
        <v>2.9225350021217276</v>
      </c>
      <c r="G41" s="181">
        <f t="shared" ca="1" si="1"/>
        <v>378.8</v>
      </c>
      <c r="H41" s="181">
        <f t="shared" ca="1" si="2"/>
        <v>363.79951999999997</v>
      </c>
      <c r="I41" s="182">
        <f t="shared" ca="1" si="5"/>
        <v>272.01</v>
      </c>
      <c r="J41" s="179">
        <f t="shared" ca="1" si="6"/>
        <v>86.81</v>
      </c>
      <c r="K41" s="179">
        <f t="shared" ca="1" si="7"/>
        <v>4.9800000000000004</v>
      </c>
      <c r="L41" s="179">
        <f t="shared" ca="1" si="8"/>
        <v>0</v>
      </c>
      <c r="M41" s="180">
        <f t="shared" ca="1" si="9"/>
        <v>363.8</v>
      </c>
      <c r="N41" s="178">
        <f t="shared" ca="1" si="10"/>
        <v>272.00964110830125</v>
      </c>
      <c r="O41" s="179">
        <f t="shared" ca="1" si="11"/>
        <v>86.809885462341938</v>
      </c>
      <c r="P41" s="179">
        <f t="shared" ca="1" si="12"/>
        <v>4.9799934293567896</v>
      </c>
      <c r="Q41" s="179">
        <f t="shared" ca="1" si="13"/>
        <v>0</v>
      </c>
      <c r="R41" s="180">
        <f t="shared" ca="1" si="14"/>
        <v>363.79951999999997</v>
      </c>
      <c r="W41" s="46"/>
      <c r="X41" s="46">
        <v>41</v>
      </c>
    </row>
    <row r="42" spans="1:24">
      <c r="A42" s="61" t="s">
        <v>84</v>
      </c>
      <c r="B42" s="173">
        <f t="shared" ca="1" si="3"/>
        <v>688.71594800000003</v>
      </c>
      <c r="C42" s="178">
        <f t="shared" ca="1" si="15"/>
        <v>512.27672599690732</v>
      </c>
      <c r="D42" s="179">
        <f t="shared" ca="1" si="15"/>
        <v>164.15771608792667</v>
      </c>
      <c r="E42" s="179">
        <f t="shared" ca="1" si="15"/>
        <v>9.3589709130445087</v>
      </c>
      <c r="F42" s="180">
        <f t="shared" ca="1" si="15"/>
        <v>2.9225350021217276</v>
      </c>
      <c r="G42" s="181">
        <f t="shared" ca="1" si="1"/>
        <v>378.8</v>
      </c>
      <c r="H42" s="181">
        <f t="shared" ca="1" si="2"/>
        <v>363.79951999999997</v>
      </c>
      <c r="I42" s="182">
        <f t="shared" ca="1" si="5"/>
        <v>272.01</v>
      </c>
      <c r="J42" s="179">
        <f t="shared" ca="1" si="6"/>
        <v>86.81</v>
      </c>
      <c r="K42" s="179">
        <f t="shared" ca="1" si="7"/>
        <v>4.9800000000000004</v>
      </c>
      <c r="L42" s="179">
        <f t="shared" ca="1" si="8"/>
        <v>0</v>
      </c>
      <c r="M42" s="180">
        <f t="shared" ca="1" si="9"/>
        <v>363.8</v>
      </c>
      <c r="N42" s="178">
        <f t="shared" ca="1" si="10"/>
        <v>272.00964110830125</v>
      </c>
      <c r="O42" s="179">
        <f t="shared" ca="1" si="11"/>
        <v>86.809885462341938</v>
      </c>
      <c r="P42" s="179">
        <f t="shared" ca="1" si="12"/>
        <v>4.9799934293567896</v>
      </c>
      <c r="Q42" s="179">
        <f t="shared" ca="1" si="13"/>
        <v>0</v>
      </c>
      <c r="R42" s="180">
        <f t="shared" ca="1" si="14"/>
        <v>363.79951999999997</v>
      </c>
      <c r="W42" s="46"/>
      <c r="X42" s="46">
        <v>42</v>
      </c>
    </row>
    <row r="43" spans="1:24">
      <c r="A43" s="61" t="s">
        <v>85</v>
      </c>
      <c r="B43" s="173">
        <f t="shared" ca="1" si="3"/>
        <v>688.71594800000003</v>
      </c>
      <c r="C43" s="178">
        <f t="shared" ca="1" si="15"/>
        <v>512.27672599690732</v>
      </c>
      <c r="D43" s="179">
        <f t="shared" ca="1" si="15"/>
        <v>164.15771608792667</v>
      </c>
      <c r="E43" s="179">
        <f t="shared" ca="1" si="15"/>
        <v>9.3589709130445087</v>
      </c>
      <c r="F43" s="180">
        <f t="shared" ca="1" si="15"/>
        <v>2.9225350021217276</v>
      </c>
      <c r="G43" s="181">
        <f t="shared" ca="1" si="1"/>
        <v>378.8</v>
      </c>
      <c r="H43" s="181">
        <f t="shared" ca="1" si="2"/>
        <v>363.79951999999997</v>
      </c>
      <c r="I43" s="182">
        <f t="shared" ca="1" si="5"/>
        <v>272.01</v>
      </c>
      <c r="J43" s="179">
        <f t="shared" ca="1" si="6"/>
        <v>86.81</v>
      </c>
      <c r="K43" s="179">
        <f t="shared" ca="1" si="7"/>
        <v>4.9800000000000004</v>
      </c>
      <c r="L43" s="179">
        <f t="shared" ca="1" si="8"/>
        <v>0</v>
      </c>
      <c r="M43" s="180">
        <f t="shared" ca="1" si="9"/>
        <v>363.8</v>
      </c>
      <c r="N43" s="178">
        <f t="shared" ca="1" si="10"/>
        <v>272.00964110830125</v>
      </c>
      <c r="O43" s="179">
        <f t="shared" ca="1" si="11"/>
        <v>86.809885462341938</v>
      </c>
      <c r="P43" s="179">
        <f t="shared" ca="1" si="12"/>
        <v>4.9799934293567896</v>
      </c>
      <c r="Q43" s="179">
        <f t="shared" ca="1" si="13"/>
        <v>0</v>
      </c>
      <c r="R43" s="180">
        <f t="shared" ca="1" si="14"/>
        <v>363.79951999999997</v>
      </c>
      <c r="W43" s="46"/>
      <c r="X43" s="46">
        <v>43</v>
      </c>
    </row>
    <row r="44" spans="1:24">
      <c r="A44" s="61" t="s">
        <v>86</v>
      </c>
      <c r="B44" s="173">
        <f t="shared" ca="1" si="3"/>
        <v>688.71594800000003</v>
      </c>
      <c r="C44" s="178">
        <f t="shared" ca="1" si="15"/>
        <v>512.27672599690732</v>
      </c>
      <c r="D44" s="179">
        <f t="shared" ca="1" si="15"/>
        <v>164.15771608792667</v>
      </c>
      <c r="E44" s="179">
        <f t="shared" ca="1" si="15"/>
        <v>9.3589709130445087</v>
      </c>
      <c r="F44" s="180">
        <f t="shared" ca="1" si="15"/>
        <v>2.9225350021217276</v>
      </c>
      <c r="G44" s="181">
        <f t="shared" ca="1" si="1"/>
        <v>378.8</v>
      </c>
      <c r="H44" s="181">
        <f t="shared" ca="1" si="2"/>
        <v>363.79951999999997</v>
      </c>
      <c r="I44" s="182">
        <f t="shared" ca="1" si="5"/>
        <v>272.01</v>
      </c>
      <c r="J44" s="179">
        <f t="shared" ca="1" si="6"/>
        <v>86.81</v>
      </c>
      <c r="K44" s="179">
        <f t="shared" ca="1" si="7"/>
        <v>4.9800000000000004</v>
      </c>
      <c r="L44" s="179">
        <f t="shared" ca="1" si="8"/>
        <v>0</v>
      </c>
      <c r="M44" s="180">
        <f t="shared" ca="1" si="9"/>
        <v>363.8</v>
      </c>
      <c r="N44" s="178">
        <f t="shared" ca="1" si="10"/>
        <v>272.00964110830125</v>
      </c>
      <c r="O44" s="179">
        <f t="shared" ca="1" si="11"/>
        <v>86.809885462341938</v>
      </c>
      <c r="P44" s="179">
        <f t="shared" ca="1" si="12"/>
        <v>4.9799934293567896</v>
      </c>
      <c r="Q44" s="179">
        <f t="shared" ca="1" si="13"/>
        <v>0</v>
      </c>
      <c r="R44" s="180">
        <f t="shared" ca="1" si="14"/>
        <v>363.79951999999997</v>
      </c>
      <c r="W44" s="46"/>
      <c r="X44" s="46">
        <v>44</v>
      </c>
    </row>
    <row r="45" spans="1:24">
      <c r="A45" s="61" t="s">
        <v>87</v>
      </c>
      <c r="B45" s="173">
        <f t="shared" ca="1" si="3"/>
        <v>688.71594800000003</v>
      </c>
      <c r="C45" s="178">
        <f t="shared" ca="1" si="15"/>
        <v>512.27672599690732</v>
      </c>
      <c r="D45" s="179">
        <f t="shared" ca="1" si="15"/>
        <v>164.15771608792667</v>
      </c>
      <c r="E45" s="179">
        <f t="shared" ca="1" si="15"/>
        <v>9.3589709130445087</v>
      </c>
      <c r="F45" s="180">
        <f t="shared" ca="1" si="15"/>
        <v>2.9225350021217276</v>
      </c>
      <c r="G45" s="181">
        <f t="shared" ca="1" si="1"/>
        <v>378.8</v>
      </c>
      <c r="H45" s="181">
        <f t="shared" ca="1" si="2"/>
        <v>363.79951999999997</v>
      </c>
      <c r="I45" s="182">
        <f t="shared" ca="1" si="5"/>
        <v>272.01</v>
      </c>
      <c r="J45" s="179">
        <f t="shared" ca="1" si="6"/>
        <v>86.81</v>
      </c>
      <c r="K45" s="179">
        <f t="shared" ca="1" si="7"/>
        <v>4.9800000000000004</v>
      </c>
      <c r="L45" s="179">
        <f t="shared" ca="1" si="8"/>
        <v>0</v>
      </c>
      <c r="M45" s="180">
        <f t="shared" ca="1" si="9"/>
        <v>363.8</v>
      </c>
      <c r="N45" s="178">
        <f t="shared" ca="1" si="10"/>
        <v>272.00964110830125</v>
      </c>
      <c r="O45" s="179">
        <f t="shared" ca="1" si="11"/>
        <v>86.809885462341938</v>
      </c>
      <c r="P45" s="179">
        <f t="shared" ca="1" si="12"/>
        <v>4.9799934293567896</v>
      </c>
      <c r="Q45" s="179">
        <f t="shared" ca="1" si="13"/>
        <v>0</v>
      </c>
      <c r="R45" s="180">
        <f t="shared" ca="1" si="14"/>
        <v>363.79951999999997</v>
      </c>
      <c r="W45" s="46"/>
      <c r="X45" s="46">
        <v>45</v>
      </c>
    </row>
    <row r="46" spans="1:24">
      <c r="A46" s="61" t="s">
        <v>88</v>
      </c>
      <c r="B46" s="173">
        <f t="shared" ca="1" si="3"/>
        <v>688.71594800000003</v>
      </c>
      <c r="C46" s="178">
        <f t="shared" ca="1" si="15"/>
        <v>512.27672599690732</v>
      </c>
      <c r="D46" s="179">
        <f t="shared" ca="1" si="15"/>
        <v>164.15771608792667</v>
      </c>
      <c r="E46" s="179">
        <f t="shared" ca="1" si="15"/>
        <v>9.3589709130445087</v>
      </c>
      <c r="F46" s="180">
        <f t="shared" ca="1" si="15"/>
        <v>2.9225350021217276</v>
      </c>
      <c r="G46" s="181">
        <f t="shared" ca="1" si="1"/>
        <v>378.8</v>
      </c>
      <c r="H46" s="181">
        <f t="shared" ca="1" si="2"/>
        <v>363.79951999999997</v>
      </c>
      <c r="I46" s="182">
        <f t="shared" ca="1" si="5"/>
        <v>272.01</v>
      </c>
      <c r="J46" s="179">
        <f t="shared" ca="1" si="6"/>
        <v>86.81</v>
      </c>
      <c r="K46" s="179">
        <f t="shared" ca="1" si="7"/>
        <v>4.9800000000000004</v>
      </c>
      <c r="L46" s="179">
        <f t="shared" ca="1" si="8"/>
        <v>0</v>
      </c>
      <c r="M46" s="180">
        <f t="shared" ca="1" si="9"/>
        <v>363.8</v>
      </c>
      <c r="N46" s="178">
        <f t="shared" ca="1" si="10"/>
        <v>272.00964110830125</v>
      </c>
      <c r="O46" s="179">
        <f t="shared" ca="1" si="11"/>
        <v>86.809885462341938</v>
      </c>
      <c r="P46" s="179">
        <f t="shared" ca="1" si="12"/>
        <v>4.9799934293567896</v>
      </c>
      <c r="Q46" s="179">
        <f t="shared" ca="1" si="13"/>
        <v>0</v>
      </c>
      <c r="R46" s="180">
        <f t="shared" ca="1" si="14"/>
        <v>363.79951999999997</v>
      </c>
      <c r="W46" s="46"/>
      <c r="X46" s="46">
        <v>46</v>
      </c>
    </row>
    <row r="47" spans="1:24">
      <c r="A47" s="61" t="s">
        <v>89</v>
      </c>
      <c r="B47" s="173">
        <f t="shared" ca="1" si="3"/>
        <v>688.71594800000003</v>
      </c>
      <c r="C47" s="178">
        <f t="shared" ca="1" si="15"/>
        <v>512.27672599690732</v>
      </c>
      <c r="D47" s="179">
        <f t="shared" ca="1" si="15"/>
        <v>164.15771608792667</v>
      </c>
      <c r="E47" s="179">
        <f t="shared" ca="1" si="15"/>
        <v>9.3589709130445087</v>
      </c>
      <c r="F47" s="180">
        <f t="shared" ca="1" si="15"/>
        <v>2.9225350021217276</v>
      </c>
      <c r="G47" s="181">
        <f t="shared" ca="1" si="1"/>
        <v>378.8</v>
      </c>
      <c r="H47" s="181">
        <f t="shared" ca="1" si="2"/>
        <v>363.79951999999997</v>
      </c>
      <c r="I47" s="182">
        <f t="shared" ca="1" si="5"/>
        <v>272.01</v>
      </c>
      <c r="J47" s="179">
        <f t="shared" ca="1" si="6"/>
        <v>86.81</v>
      </c>
      <c r="K47" s="179">
        <f t="shared" ca="1" si="7"/>
        <v>4.9800000000000004</v>
      </c>
      <c r="L47" s="179">
        <f t="shared" ca="1" si="8"/>
        <v>0</v>
      </c>
      <c r="M47" s="180">
        <f t="shared" ca="1" si="9"/>
        <v>363.8</v>
      </c>
      <c r="N47" s="178">
        <f t="shared" ca="1" si="10"/>
        <v>272.00964110830125</v>
      </c>
      <c r="O47" s="179">
        <f t="shared" ca="1" si="11"/>
        <v>86.809885462341938</v>
      </c>
      <c r="P47" s="179">
        <f t="shared" ca="1" si="12"/>
        <v>4.9799934293567896</v>
      </c>
      <c r="Q47" s="179">
        <f t="shared" ca="1" si="13"/>
        <v>0</v>
      </c>
      <c r="R47" s="180">
        <f t="shared" ca="1" si="14"/>
        <v>363.79951999999997</v>
      </c>
      <c r="W47" s="46"/>
      <c r="X47" s="46">
        <v>47</v>
      </c>
    </row>
    <row r="48" spans="1:24">
      <c r="A48" s="61" t="s">
        <v>90</v>
      </c>
      <c r="B48" s="173">
        <f t="shared" ca="1" si="3"/>
        <v>688.71594800000003</v>
      </c>
      <c r="C48" s="178">
        <f t="shared" ca="1" si="15"/>
        <v>512.27672599690732</v>
      </c>
      <c r="D48" s="179">
        <f t="shared" ca="1" si="15"/>
        <v>164.15771608792667</v>
      </c>
      <c r="E48" s="179">
        <f t="shared" ca="1" si="15"/>
        <v>9.3589709130445087</v>
      </c>
      <c r="F48" s="180">
        <f t="shared" ca="1" si="15"/>
        <v>2.9225350021217276</v>
      </c>
      <c r="G48" s="181">
        <f t="shared" ca="1" si="1"/>
        <v>378.8</v>
      </c>
      <c r="H48" s="181">
        <f t="shared" ca="1" si="2"/>
        <v>363.79951999999997</v>
      </c>
      <c r="I48" s="182">
        <f t="shared" ca="1" si="5"/>
        <v>272.01</v>
      </c>
      <c r="J48" s="179">
        <f t="shared" ca="1" si="6"/>
        <v>86.81</v>
      </c>
      <c r="K48" s="179">
        <f t="shared" ca="1" si="7"/>
        <v>4.9800000000000004</v>
      </c>
      <c r="L48" s="179">
        <f t="shared" ca="1" si="8"/>
        <v>0</v>
      </c>
      <c r="M48" s="180">
        <f t="shared" ca="1" si="9"/>
        <v>363.8</v>
      </c>
      <c r="N48" s="178">
        <f t="shared" ca="1" si="10"/>
        <v>272.00964110830125</v>
      </c>
      <c r="O48" s="179">
        <f t="shared" ca="1" si="11"/>
        <v>86.809885462341938</v>
      </c>
      <c r="P48" s="179">
        <f t="shared" ca="1" si="12"/>
        <v>4.9799934293567896</v>
      </c>
      <c r="Q48" s="179">
        <f t="shared" ca="1" si="13"/>
        <v>0</v>
      </c>
      <c r="R48" s="180">
        <f t="shared" ca="1" si="14"/>
        <v>363.79951999999997</v>
      </c>
      <c r="W48" s="46"/>
      <c r="X48" s="46">
        <v>48</v>
      </c>
    </row>
    <row r="49" spans="1:24">
      <c r="A49" s="61" t="s">
        <v>91</v>
      </c>
      <c r="B49" s="173">
        <f t="shared" ca="1" si="3"/>
        <v>688.71594800000003</v>
      </c>
      <c r="C49" s="178">
        <f t="shared" ca="1" si="15"/>
        <v>512.27672599690732</v>
      </c>
      <c r="D49" s="179">
        <f t="shared" ca="1" si="15"/>
        <v>164.15771608792667</v>
      </c>
      <c r="E49" s="179">
        <f t="shared" ca="1" si="15"/>
        <v>9.3589709130445087</v>
      </c>
      <c r="F49" s="180">
        <f t="shared" ca="1" si="15"/>
        <v>2.9225350021217276</v>
      </c>
      <c r="G49" s="181">
        <f t="shared" ca="1" si="1"/>
        <v>378.8</v>
      </c>
      <c r="H49" s="181">
        <f t="shared" ca="1" si="2"/>
        <v>363.79951999999997</v>
      </c>
      <c r="I49" s="182">
        <f t="shared" ca="1" si="5"/>
        <v>272.01</v>
      </c>
      <c r="J49" s="179">
        <f t="shared" ca="1" si="6"/>
        <v>86.81</v>
      </c>
      <c r="K49" s="179">
        <f t="shared" ca="1" si="7"/>
        <v>4.9800000000000004</v>
      </c>
      <c r="L49" s="179">
        <f t="shared" ca="1" si="8"/>
        <v>0</v>
      </c>
      <c r="M49" s="180">
        <f t="shared" ca="1" si="9"/>
        <v>363.8</v>
      </c>
      <c r="N49" s="178">
        <f t="shared" ca="1" si="10"/>
        <v>272.00964110830125</v>
      </c>
      <c r="O49" s="179">
        <f t="shared" ca="1" si="11"/>
        <v>86.809885462341938</v>
      </c>
      <c r="P49" s="179">
        <f t="shared" ca="1" si="12"/>
        <v>4.9799934293567896</v>
      </c>
      <c r="Q49" s="179">
        <f t="shared" ca="1" si="13"/>
        <v>0</v>
      </c>
      <c r="R49" s="180">
        <f t="shared" ca="1" si="14"/>
        <v>363.79951999999997</v>
      </c>
      <c r="W49" s="46"/>
      <c r="X49" s="46">
        <v>49</v>
      </c>
    </row>
    <row r="50" spans="1:24">
      <c r="A50" s="61" t="s">
        <v>92</v>
      </c>
      <c r="B50" s="173">
        <f t="shared" ca="1" si="3"/>
        <v>688.71594800000003</v>
      </c>
      <c r="C50" s="178">
        <f t="shared" ca="1" si="15"/>
        <v>512.27672599690732</v>
      </c>
      <c r="D50" s="179">
        <f t="shared" ca="1" si="15"/>
        <v>164.15771608792667</v>
      </c>
      <c r="E50" s="179">
        <f t="shared" ca="1" si="15"/>
        <v>9.3589709130445087</v>
      </c>
      <c r="F50" s="180">
        <f t="shared" ca="1" si="15"/>
        <v>2.9225350021217276</v>
      </c>
      <c r="G50" s="181">
        <f t="shared" ca="1" si="1"/>
        <v>378.8</v>
      </c>
      <c r="H50" s="181">
        <f t="shared" ca="1" si="2"/>
        <v>363.79951999999997</v>
      </c>
      <c r="I50" s="182">
        <f t="shared" ca="1" si="5"/>
        <v>272.01</v>
      </c>
      <c r="J50" s="179">
        <f t="shared" ca="1" si="6"/>
        <v>86.81</v>
      </c>
      <c r="K50" s="179">
        <f t="shared" ca="1" si="7"/>
        <v>4.9800000000000004</v>
      </c>
      <c r="L50" s="179">
        <f t="shared" ca="1" si="8"/>
        <v>0</v>
      </c>
      <c r="M50" s="180">
        <f t="shared" ca="1" si="9"/>
        <v>363.8</v>
      </c>
      <c r="N50" s="178">
        <f t="shared" ca="1" si="10"/>
        <v>272.00964110830125</v>
      </c>
      <c r="O50" s="179">
        <f t="shared" ca="1" si="11"/>
        <v>86.809885462341938</v>
      </c>
      <c r="P50" s="179">
        <f t="shared" ca="1" si="12"/>
        <v>4.9799934293567896</v>
      </c>
      <c r="Q50" s="179">
        <f t="shared" ca="1" si="13"/>
        <v>0</v>
      </c>
      <c r="R50" s="180">
        <f t="shared" ca="1" si="14"/>
        <v>363.79951999999997</v>
      </c>
      <c r="W50" s="46"/>
      <c r="X50" s="46">
        <v>50</v>
      </c>
    </row>
    <row r="51" spans="1:24">
      <c r="A51" s="61" t="s">
        <v>93</v>
      </c>
      <c r="B51" s="173">
        <f t="shared" ca="1" si="3"/>
        <v>688.71594800000003</v>
      </c>
      <c r="C51" s="178">
        <f t="shared" ca="1" si="15"/>
        <v>512.27672599690732</v>
      </c>
      <c r="D51" s="179">
        <f t="shared" ca="1" si="15"/>
        <v>164.15771608792667</v>
      </c>
      <c r="E51" s="179">
        <f t="shared" ca="1" si="15"/>
        <v>9.3589709130445087</v>
      </c>
      <c r="F51" s="180">
        <f t="shared" ca="1" si="15"/>
        <v>2.9225350021217276</v>
      </c>
      <c r="G51" s="181">
        <f t="shared" ca="1" si="1"/>
        <v>378.8</v>
      </c>
      <c r="H51" s="181">
        <f t="shared" ca="1" si="2"/>
        <v>363.79951999999997</v>
      </c>
      <c r="I51" s="182">
        <f t="shared" ca="1" si="5"/>
        <v>272.01</v>
      </c>
      <c r="J51" s="179">
        <f t="shared" ca="1" si="6"/>
        <v>86.81</v>
      </c>
      <c r="K51" s="179">
        <f t="shared" ca="1" si="7"/>
        <v>4.9800000000000004</v>
      </c>
      <c r="L51" s="179">
        <f t="shared" ca="1" si="8"/>
        <v>0</v>
      </c>
      <c r="M51" s="180">
        <f t="shared" ca="1" si="9"/>
        <v>363.8</v>
      </c>
      <c r="N51" s="178">
        <f t="shared" ca="1" si="10"/>
        <v>272.00964110830125</v>
      </c>
      <c r="O51" s="179">
        <f t="shared" ca="1" si="11"/>
        <v>86.809885462341938</v>
      </c>
      <c r="P51" s="179">
        <f t="shared" ca="1" si="12"/>
        <v>4.9799934293567896</v>
      </c>
      <c r="Q51" s="179">
        <f t="shared" ca="1" si="13"/>
        <v>0</v>
      </c>
      <c r="R51" s="180">
        <f t="shared" ca="1" si="14"/>
        <v>363.79951999999997</v>
      </c>
      <c r="W51" s="46"/>
      <c r="X51" s="46">
        <v>51</v>
      </c>
    </row>
    <row r="52" spans="1:24">
      <c r="A52" s="61" t="s">
        <v>94</v>
      </c>
      <c r="B52" s="173">
        <f t="shared" ca="1" si="3"/>
        <v>688.71594800000003</v>
      </c>
      <c r="C52" s="178">
        <f t="shared" ca="1" si="15"/>
        <v>512.27672599690732</v>
      </c>
      <c r="D52" s="179">
        <f t="shared" ca="1" si="15"/>
        <v>164.15771608792667</v>
      </c>
      <c r="E52" s="179">
        <f t="shared" ca="1" si="15"/>
        <v>9.3589709130445087</v>
      </c>
      <c r="F52" s="180">
        <f t="shared" ca="1" si="15"/>
        <v>2.9225350021217276</v>
      </c>
      <c r="G52" s="181">
        <f t="shared" ca="1" si="1"/>
        <v>378.8</v>
      </c>
      <c r="H52" s="181">
        <f t="shared" ca="1" si="2"/>
        <v>363.79951999999997</v>
      </c>
      <c r="I52" s="182">
        <f t="shared" ca="1" si="5"/>
        <v>272.01</v>
      </c>
      <c r="J52" s="179">
        <f t="shared" ca="1" si="6"/>
        <v>86.81</v>
      </c>
      <c r="K52" s="179">
        <f t="shared" ca="1" si="7"/>
        <v>4.9800000000000004</v>
      </c>
      <c r="L52" s="179">
        <f t="shared" ca="1" si="8"/>
        <v>0</v>
      </c>
      <c r="M52" s="180">
        <f t="shared" ca="1" si="9"/>
        <v>363.8</v>
      </c>
      <c r="N52" s="178">
        <f t="shared" ca="1" si="10"/>
        <v>272.00964110830125</v>
      </c>
      <c r="O52" s="179">
        <f t="shared" ca="1" si="11"/>
        <v>86.809885462341938</v>
      </c>
      <c r="P52" s="179">
        <f t="shared" ca="1" si="12"/>
        <v>4.9799934293567896</v>
      </c>
      <c r="Q52" s="179">
        <f t="shared" ca="1" si="13"/>
        <v>0</v>
      </c>
      <c r="R52" s="180">
        <f t="shared" ca="1" si="14"/>
        <v>363.79951999999997</v>
      </c>
      <c r="W52" s="46"/>
      <c r="X52" s="46">
        <v>52</v>
      </c>
    </row>
    <row r="53" spans="1:24">
      <c r="A53" s="61" t="s">
        <v>95</v>
      </c>
      <c r="B53" s="173">
        <f t="shared" ca="1" si="3"/>
        <v>688.71594800000003</v>
      </c>
      <c r="C53" s="178">
        <f t="shared" ca="1" si="15"/>
        <v>512.27672599690732</v>
      </c>
      <c r="D53" s="179">
        <f t="shared" ca="1" si="15"/>
        <v>164.15771608792667</v>
      </c>
      <c r="E53" s="179">
        <f t="shared" ca="1" si="15"/>
        <v>9.3589709130445087</v>
      </c>
      <c r="F53" s="180">
        <f t="shared" ca="1" si="15"/>
        <v>2.9225350021217276</v>
      </c>
      <c r="G53" s="181">
        <f t="shared" ca="1" si="1"/>
        <v>379</v>
      </c>
      <c r="H53" s="181">
        <f t="shared" ca="1" si="2"/>
        <v>363.99160000000001</v>
      </c>
      <c r="I53" s="182">
        <f t="shared" ca="1" si="5"/>
        <v>272.14999999999998</v>
      </c>
      <c r="J53" s="179">
        <f t="shared" ca="1" si="6"/>
        <v>86.86</v>
      </c>
      <c r="K53" s="179">
        <f t="shared" ca="1" si="7"/>
        <v>4.9800000000000004</v>
      </c>
      <c r="L53" s="179">
        <f t="shared" ca="1" si="8"/>
        <v>0</v>
      </c>
      <c r="M53" s="180">
        <f t="shared" ca="1" si="9"/>
        <v>363.99</v>
      </c>
      <c r="N53" s="178">
        <f t="shared" ca="1" si="10"/>
        <v>272.15119629660154</v>
      </c>
      <c r="O53" s="179">
        <f t="shared" ca="1" si="11"/>
        <v>86.860381812687166</v>
      </c>
      <c r="P53" s="179">
        <f t="shared" ca="1" si="12"/>
        <v>4.9800218907112841</v>
      </c>
      <c r="Q53" s="179">
        <f t="shared" ca="1" si="13"/>
        <v>0</v>
      </c>
      <c r="R53" s="180">
        <f t="shared" ca="1" si="14"/>
        <v>363.99160000000001</v>
      </c>
      <c r="W53" s="46"/>
      <c r="X53" s="46">
        <v>53</v>
      </c>
    </row>
    <row r="54" spans="1:24">
      <c r="A54" s="61" t="s">
        <v>96</v>
      </c>
      <c r="B54" s="173">
        <f t="shared" ca="1" si="3"/>
        <v>688.71594800000003</v>
      </c>
      <c r="C54" s="178">
        <f t="shared" ca="1" si="15"/>
        <v>512.27672599690732</v>
      </c>
      <c r="D54" s="179">
        <f t="shared" ca="1" si="15"/>
        <v>164.15771608792667</v>
      </c>
      <c r="E54" s="179">
        <f t="shared" ca="1" si="15"/>
        <v>9.3589709130445087</v>
      </c>
      <c r="F54" s="180">
        <f t="shared" ca="1" si="15"/>
        <v>2.9225350021217276</v>
      </c>
      <c r="G54" s="181">
        <f t="shared" ca="1" si="1"/>
        <v>379</v>
      </c>
      <c r="H54" s="181">
        <f t="shared" ca="1" si="2"/>
        <v>363.99160000000001</v>
      </c>
      <c r="I54" s="182">
        <f t="shared" ca="1" si="5"/>
        <v>272.14999999999998</v>
      </c>
      <c r="J54" s="179">
        <f t="shared" ca="1" si="6"/>
        <v>86.86</v>
      </c>
      <c r="K54" s="179">
        <f t="shared" ca="1" si="7"/>
        <v>4.9800000000000004</v>
      </c>
      <c r="L54" s="179">
        <f t="shared" ca="1" si="8"/>
        <v>0</v>
      </c>
      <c r="M54" s="180">
        <f t="shared" ca="1" si="9"/>
        <v>363.99</v>
      </c>
      <c r="N54" s="178">
        <f t="shared" ca="1" si="10"/>
        <v>272.15119629660154</v>
      </c>
      <c r="O54" s="179">
        <f t="shared" ca="1" si="11"/>
        <v>86.860381812687166</v>
      </c>
      <c r="P54" s="179">
        <f t="shared" ca="1" si="12"/>
        <v>4.9800218907112841</v>
      </c>
      <c r="Q54" s="179">
        <f t="shared" ca="1" si="13"/>
        <v>0</v>
      </c>
      <c r="R54" s="180">
        <f t="shared" ca="1" si="14"/>
        <v>363.99160000000001</v>
      </c>
      <c r="W54" s="46"/>
      <c r="X54" s="46">
        <v>54</v>
      </c>
    </row>
    <row r="55" spans="1:24">
      <c r="A55" s="61" t="s">
        <v>97</v>
      </c>
      <c r="B55" s="173">
        <f t="shared" ca="1" si="3"/>
        <v>688.71594800000003</v>
      </c>
      <c r="C55" s="178">
        <f t="shared" ca="1" si="15"/>
        <v>512.27672599690732</v>
      </c>
      <c r="D55" s="179">
        <f t="shared" ca="1" si="15"/>
        <v>164.15771608792667</v>
      </c>
      <c r="E55" s="179">
        <f t="shared" ca="1" si="15"/>
        <v>9.3589709130445087</v>
      </c>
      <c r="F55" s="180">
        <f t="shared" ca="1" si="15"/>
        <v>2.9225350021217276</v>
      </c>
      <c r="G55" s="181">
        <f t="shared" ca="1" si="1"/>
        <v>379</v>
      </c>
      <c r="H55" s="181">
        <f t="shared" ca="1" si="2"/>
        <v>363.99160000000001</v>
      </c>
      <c r="I55" s="182">
        <f t="shared" ca="1" si="5"/>
        <v>272.14999999999998</v>
      </c>
      <c r="J55" s="179">
        <f t="shared" ca="1" si="6"/>
        <v>86.86</v>
      </c>
      <c r="K55" s="179">
        <f t="shared" ca="1" si="7"/>
        <v>4.9800000000000004</v>
      </c>
      <c r="L55" s="179">
        <f t="shared" ca="1" si="8"/>
        <v>0</v>
      </c>
      <c r="M55" s="180">
        <f t="shared" ca="1" si="9"/>
        <v>363.99</v>
      </c>
      <c r="N55" s="178">
        <f t="shared" ca="1" si="10"/>
        <v>272.15119629660154</v>
      </c>
      <c r="O55" s="179">
        <f t="shared" ca="1" si="11"/>
        <v>86.860381812687166</v>
      </c>
      <c r="P55" s="179">
        <f t="shared" ca="1" si="12"/>
        <v>4.9800218907112841</v>
      </c>
      <c r="Q55" s="179">
        <f t="shared" ca="1" si="13"/>
        <v>0</v>
      </c>
      <c r="R55" s="180">
        <f t="shared" ca="1" si="14"/>
        <v>363.99160000000001</v>
      </c>
      <c r="W55" s="46"/>
      <c r="X55" s="46">
        <v>55</v>
      </c>
    </row>
    <row r="56" spans="1:24">
      <c r="A56" s="61" t="s">
        <v>98</v>
      </c>
      <c r="B56" s="173">
        <f t="shared" ca="1" si="3"/>
        <v>688.71594800000003</v>
      </c>
      <c r="C56" s="178">
        <f t="shared" ca="1" si="15"/>
        <v>512.27672599690732</v>
      </c>
      <c r="D56" s="179">
        <f t="shared" ca="1" si="15"/>
        <v>164.15771608792667</v>
      </c>
      <c r="E56" s="179">
        <f t="shared" ca="1" si="15"/>
        <v>9.3589709130445087</v>
      </c>
      <c r="F56" s="180">
        <f t="shared" ca="1" si="15"/>
        <v>2.9225350021217276</v>
      </c>
      <c r="G56" s="181">
        <f t="shared" ca="1" si="1"/>
        <v>379</v>
      </c>
      <c r="H56" s="181">
        <f t="shared" ca="1" si="2"/>
        <v>363.99160000000001</v>
      </c>
      <c r="I56" s="182">
        <f t="shared" ca="1" si="5"/>
        <v>272.14999999999998</v>
      </c>
      <c r="J56" s="179">
        <f t="shared" ca="1" si="6"/>
        <v>86.86</v>
      </c>
      <c r="K56" s="179">
        <f t="shared" ca="1" si="7"/>
        <v>4.9800000000000004</v>
      </c>
      <c r="L56" s="179">
        <f t="shared" ca="1" si="8"/>
        <v>0</v>
      </c>
      <c r="M56" s="180">
        <f t="shared" ca="1" si="9"/>
        <v>363.99</v>
      </c>
      <c r="N56" s="178">
        <f t="shared" ca="1" si="10"/>
        <v>272.15119629660154</v>
      </c>
      <c r="O56" s="179">
        <f t="shared" ca="1" si="11"/>
        <v>86.860381812687166</v>
      </c>
      <c r="P56" s="179">
        <f t="shared" ca="1" si="12"/>
        <v>4.9800218907112841</v>
      </c>
      <c r="Q56" s="179">
        <f t="shared" ca="1" si="13"/>
        <v>0</v>
      </c>
      <c r="R56" s="180">
        <f t="shared" ca="1" si="14"/>
        <v>363.99160000000001</v>
      </c>
      <c r="W56" s="46"/>
      <c r="X56" s="46">
        <v>56</v>
      </c>
    </row>
    <row r="57" spans="1:24">
      <c r="A57" s="61" t="s">
        <v>99</v>
      </c>
      <c r="B57" s="173">
        <f t="shared" ca="1" si="3"/>
        <v>688.71594800000003</v>
      </c>
      <c r="C57" s="178">
        <f t="shared" ca="1" si="15"/>
        <v>512.27672599690732</v>
      </c>
      <c r="D57" s="179">
        <f t="shared" ca="1" si="15"/>
        <v>164.15771608792667</v>
      </c>
      <c r="E57" s="179">
        <f t="shared" ca="1" si="15"/>
        <v>9.3589709130445087</v>
      </c>
      <c r="F57" s="180">
        <f t="shared" ca="1" si="15"/>
        <v>2.9225350021217276</v>
      </c>
      <c r="G57" s="181">
        <f t="shared" ca="1" si="1"/>
        <v>379</v>
      </c>
      <c r="H57" s="181">
        <f t="shared" ca="1" si="2"/>
        <v>363.99160000000001</v>
      </c>
      <c r="I57" s="182">
        <f t="shared" ca="1" si="5"/>
        <v>272.14999999999998</v>
      </c>
      <c r="J57" s="179">
        <f t="shared" ca="1" si="6"/>
        <v>86.86</v>
      </c>
      <c r="K57" s="179">
        <f t="shared" ca="1" si="7"/>
        <v>4.9800000000000004</v>
      </c>
      <c r="L57" s="179">
        <f t="shared" ca="1" si="8"/>
        <v>0</v>
      </c>
      <c r="M57" s="180">
        <f t="shared" ca="1" si="9"/>
        <v>363.99</v>
      </c>
      <c r="N57" s="178">
        <f t="shared" ca="1" si="10"/>
        <v>272.15119629660154</v>
      </c>
      <c r="O57" s="179">
        <f t="shared" ca="1" si="11"/>
        <v>86.860381812687166</v>
      </c>
      <c r="P57" s="179">
        <f t="shared" ca="1" si="12"/>
        <v>4.9800218907112841</v>
      </c>
      <c r="Q57" s="179">
        <f t="shared" ca="1" si="13"/>
        <v>0</v>
      </c>
      <c r="R57" s="180">
        <f t="shared" ca="1" si="14"/>
        <v>363.99160000000001</v>
      </c>
      <c r="W57" s="46"/>
      <c r="X57" s="46">
        <v>57</v>
      </c>
    </row>
    <row r="58" spans="1:24">
      <c r="A58" s="61" t="s">
        <v>100</v>
      </c>
      <c r="B58" s="173">
        <f t="shared" ca="1" si="3"/>
        <v>688.71594800000003</v>
      </c>
      <c r="C58" s="178">
        <f t="shared" ca="1" si="15"/>
        <v>512.27672599690732</v>
      </c>
      <c r="D58" s="179">
        <f t="shared" ca="1" si="15"/>
        <v>164.15771608792667</v>
      </c>
      <c r="E58" s="179">
        <f t="shared" ca="1" si="15"/>
        <v>9.3589709130445087</v>
      </c>
      <c r="F58" s="180">
        <f t="shared" ca="1" si="15"/>
        <v>2.9225350021217276</v>
      </c>
      <c r="G58" s="181">
        <f t="shared" ca="1" si="1"/>
        <v>379</v>
      </c>
      <c r="H58" s="181">
        <f t="shared" ca="1" si="2"/>
        <v>363.99160000000001</v>
      </c>
      <c r="I58" s="182">
        <f t="shared" ca="1" si="5"/>
        <v>272.14999999999998</v>
      </c>
      <c r="J58" s="179">
        <f t="shared" ca="1" si="6"/>
        <v>86.86</v>
      </c>
      <c r="K58" s="179">
        <f t="shared" ca="1" si="7"/>
        <v>4.9800000000000004</v>
      </c>
      <c r="L58" s="179">
        <f t="shared" ca="1" si="8"/>
        <v>0</v>
      </c>
      <c r="M58" s="180">
        <f t="shared" ca="1" si="9"/>
        <v>363.99</v>
      </c>
      <c r="N58" s="178">
        <f t="shared" ca="1" si="10"/>
        <v>272.15119629660154</v>
      </c>
      <c r="O58" s="179">
        <f t="shared" ca="1" si="11"/>
        <v>86.860381812687166</v>
      </c>
      <c r="P58" s="179">
        <f t="shared" ca="1" si="12"/>
        <v>4.9800218907112841</v>
      </c>
      <c r="Q58" s="179">
        <f t="shared" ca="1" si="13"/>
        <v>0</v>
      </c>
      <c r="R58" s="180">
        <f t="shared" ca="1" si="14"/>
        <v>363.99160000000001</v>
      </c>
      <c r="W58" s="46"/>
      <c r="X58" s="46">
        <v>58</v>
      </c>
    </row>
    <row r="59" spans="1:24">
      <c r="A59" s="61" t="s">
        <v>101</v>
      </c>
      <c r="B59" s="173">
        <f t="shared" ca="1" si="3"/>
        <v>688.71594800000003</v>
      </c>
      <c r="C59" s="178">
        <f t="shared" ca="1" si="15"/>
        <v>512.27672599690732</v>
      </c>
      <c r="D59" s="179">
        <f t="shared" ca="1" si="15"/>
        <v>164.15771608792667</v>
      </c>
      <c r="E59" s="179">
        <f t="shared" ca="1" si="15"/>
        <v>9.3589709130445087</v>
      </c>
      <c r="F59" s="180">
        <f t="shared" ca="1" si="15"/>
        <v>2.9225350021217276</v>
      </c>
      <c r="G59" s="181">
        <f t="shared" ca="1" si="1"/>
        <v>381.36660000000001</v>
      </c>
      <c r="H59" s="181">
        <f t="shared" ca="1" si="2"/>
        <v>366.26448299999998</v>
      </c>
      <c r="I59" s="182">
        <f t="shared" ca="1" si="5"/>
        <v>270.83</v>
      </c>
      <c r="J59" s="179">
        <f t="shared" ca="1" si="6"/>
        <v>86.43</v>
      </c>
      <c r="K59" s="179">
        <f t="shared" ca="1" si="7"/>
        <v>9</v>
      </c>
      <c r="L59" s="179">
        <f t="shared" ca="1" si="8"/>
        <v>0</v>
      </c>
      <c r="M59" s="180">
        <f t="shared" ca="1" si="9"/>
        <v>366.26</v>
      </c>
      <c r="N59" s="178">
        <f t="shared" ca="1" si="10"/>
        <v>270.83331494263638</v>
      </c>
      <c r="O59" s="179">
        <f t="shared" ca="1" si="11"/>
        <v>86.431057897914059</v>
      </c>
      <c r="P59" s="179">
        <f t="shared" ca="1" si="12"/>
        <v>9.0001101594495712</v>
      </c>
      <c r="Q59" s="179">
        <f t="shared" ca="1" si="13"/>
        <v>0</v>
      </c>
      <c r="R59" s="180">
        <f t="shared" ca="1" si="14"/>
        <v>366.26448299999998</v>
      </c>
      <c r="W59" s="46"/>
      <c r="X59" s="46">
        <v>59</v>
      </c>
    </row>
    <row r="60" spans="1:24">
      <c r="A60" s="61" t="s">
        <v>102</v>
      </c>
      <c r="B60" s="173">
        <f t="shared" ca="1" si="3"/>
        <v>688.71594800000003</v>
      </c>
      <c r="C60" s="178">
        <f t="shared" ca="1" si="15"/>
        <v>512.27672599690732</v>
      </c>
      <c r="D60" s="179">
        <f t="shared" ca="1" si="15"/>
        <v>164.15771608792667</v>
      </c>
      <c r="E60" s="179">
        <f t="shared" ca="1" si="15"/>
        <v>9.3589709130445087</v>
      </c>
      <c r="F60" s="180">
        <f t="shared" ca="1" si="15"/>
        <v>2.9225350021217276</v>
      </c>
      <c r="G60" s="181">
        <f t="shared" ca="1" si="1"/>
        <v>381.36660000000001</v>
      </c>
      <c r="H60" s="181">
        <f t="shared" ca="1" si="2"/>
        <v>366.26448299999998</v>
      </c>
      <c r="I60" s="182">
        <f t="shared" ca="1" si="5"/>
        <v>270.83</v>
      </c>
      <c r="J60" s="179">
        <f t="shared" ca="1" si="6"/>
        <v>86.43</v>
      </c>
      <c r="K60" s="179">
        <f t="shared" ca="1" si="7"/>
        <v>9</v>
      </c>
      <c r="L60" s="179">
        <f t="shared" ca="1" si="8"/>
        <v>0</v>
      </c>
      <c r="M60" s="180">
        <f t="shared" ca="1" si="9"/>
        <v>366.26</v>
      </c>
      <c r="N60" s="178">
        <f t="shared" ca="1" si="10"/>
        <v>270.83331494263638</v>
      </c>
      <c r="O60" s="179">
        <f t="shared" ca="1" si="11"/>
        <v>86.431057897914059</v>
      </c>
      <c r="P60" s="179">
        <f t="shared" ca="1" si="12"/>
        <v>9.0001101594495712</v>
      </c>
      <c r="Q60" s="179">
        <f t="shared" ca="1" si="13"/>
        <v>0</v>
      </c>
      <c r="R60" s="180">
        <f t="shared" ca="1" si="14"/>
        <v>366.26448299999998</v>
      </c>
      <c r="W60" s="46"/>
      <c r="X60" s="46">
        <v>60</v>
      </c>
    </row>
    <row r="61" spans="1:24">
      <c r="A61" s="61" t="s">
        <v>103</v>
      </c>
      <c r="B61" s="173">
        <f t="shared" ca="1" si="3"/>
        <v>688.71594800000003</v>
      </c>
      <c r="C61" s="178">
        <f t="shared" ca="1" si="15"/>
        <v>512.27672599690732</v>
      </c>
      <c r="D61" s="179">
        <f t="shared" ca="1" si="15"/>
        <v>164.15771608792667</v>
      </c>
      <c r="E61" s="179">
        <f t="shared" ca="1" si="15"/>
        <v>9.3589709130445087</v>
      </c>
      <c r="F61" s="180">
        <f t="shared" ca="1" si="15"/>
        <v>2.9225350021217276</v>
      </c>
      <c r="G61" s="181">
        <f t="shared" ca="1" si="1"/>
        <v>381.36660000000001</v>
      </c>
      <c r="H61" s="181">
        <f t="shared" ca="1" si="2"/>
        <v>366.26448299999998</v>
      </c>
      <c r="I61" s="182">
        <f t="shared" ca="1" si="5"/>
        <v>270.83</v>
      </c>
      <c r="J61" s="179">
        <f t="shared" ca="1" si="6"/>
        <v>86.43</v>
      </c>
      <c r="K61" s="179">
        <f t="shared" ca="1" si="7"/>
        <v>9</v>
      </c>
      <c r="L61" s="179">
        <f t="shared" ca="1" si="8"/>
        <v>0</v>
      </c>
      <c r="M61" s="180">
        <f t="shared" ca="1" si="9"/>
        <v>366.26</v>
      </c>
      <c r="N61" s="178">
        <f t="shared" ca="1" si="10"/>
        <v>270.83331494263638</v>
      </c>
      <c r="O61" s="179">
        <f t="shared" ca="1" si="11"/>
        <v>86.431057897914059</v>
      </c>
      <c r="P61" s="179">
        <f t="shared" ca="1" si="12"/>
        <v>9.0001101594495712</v>
      </c>
      <c r="Q61" s="179">
        <f t="shared" ca="1" si="13"/>
        <v>0</v>
      </c>
      <c r="R61" s="180">
        <f t="shared" ca="1" si="14"/>
        <v>366.26448299999998</v>
      </c>
      <c r="W61" s="46"/>
      <c r="X61" s="46">
        <v>61</v>
      </c>
    </row>
    <row r="62" spans="1:24">
      <c r="A62" s="61" t="s">
        <v>104</v>
      </c>
      <c r="B62" s="173">
        <f t="shared" ca="1" si="3"/>
        <v>688.71594800000003</v>
      </c>
      <c r="C62" s="178">
        <f t="shared" ca="1" si="15"/>
        <v>512.27672599690732</v>
      </c>
      <c r="D62" s="179">
        <f t="shared" ca="1" si="15"/>
        <v>164.15771608792667</v>
      </c>
      <c r="E62" s="179">
        <f t="shared" ca="1" si="15"/>
        <v>9.3589709130445087</v>
      </c>
      <c r="F62" s="180">
        <f t="shared" ca="1" si="15"/>
        <v>2.9225350021217276</v>
      </c>
      <c r="G62" s="181">
        <f t="shared" ca="1" si="1"/>
        <v>381.36660000000001</v>
      </c>
      <c r="H62" s="181">
        <f t="shared" ca="1" si="2"/>
        <v>366.26448299999998</v>
      </c>
      <c r="I62" s="182">
        <f t="shared" ca="1" si="5"/>
        <v>270.83</v>
      </c>
      <c r="J62" s="179">
        <f t="shared" ca="1" si="6"/>
        <v>86.43</v>
      </c>
      <c r="K62" s="179">
        <f t="shared" ca="1" si="7"/>
        <v>9</v>
      </c>
      <c r="L62" s="179">
        <f t="shared" ca="1" si="8"/>
        <v>0</v>
      </c>
      <c r="M62" s="180">
        <f t="shared" ca="1" si="9"/>
        <v>366.26</v>
      </c>
      <c r="N62" s="178">
        <f t="shared" ca="1" si="10"/>
        <v>270.83331494263638</v>
      </c>
      <c r="O62" s="179">
        <f t="shared" ca="1" si="11"/>
        <v>86.431057897914059</v>
      </c>
      <c r="P62" s="179">
        <f t="shared" ca="1" si="12"/>
        <v>9.0001101594495712</v>
      </c>
      <c r="Q62" s="179">
        <f t="shared" ca="1" si="13"/>
        <v>0</v>
      </c>
      <c r="R62" s="180">
        <f t="shared" ca="1" si="14"/>
        <v>366.26448299999998</v>
      </c>
      <c r="W62" s="46"/>
      <c r="X62" s="46">
        <v>62</v>
      </c>
    </row>
    <row r="63" spans="1:24">
      <c r="A63" s="61" t="s">
        <v>105</v>
      </c>
      <c r="B63" s="173">
        <f t="shared" ca="1" si="3"/>
        <v>688.71594800000003</v>
      </c>
      <c r="C63" s="178">
        <f t="shared" ca="1" si="15"/>
        <v>512.27672599690732</v>
      </c>
      <c r="D63" s="179">
        <f t="shared" ca="1" si="15"/>
        <v>164.15771608792667</v>
      </c>
      <c r="E63" s="179">
        <f t="shared" ca="1" si="15"/>
        <v>9.3589709130445087</v>
      </c>
      <c r="F63" s="180">
        <f t="shared" ca="1" si="15"/>
        <v>2.9225350021217276</v>
      </c>
      <c r="G63" s="181">
        <f t="shared" ca="1" si="1"/>
        <v>381.36660000000001</v>
      </c>
      <c r="H63" s="181">
        <f t="shared" ca="1" si="2"/>
        <v>366.26448299999998</v>
      </c>
      <c r="I63" s="182">
        <f t="shared" ca="1" si="5"/>
        <v>270.83</v>
      </c>
      <c r="J63" s="179">
        <f t="shared" ca="1" si="6"/>
        <v>86.43</v>
      </c>
      <c r="K63" s="179">
        <f t="shared" ca="1" si="7"/>
        <v>9</v>
      </c>
      <c r="L63" s="179">
        <f t="shared" ca="1" si="8"/>
        <v>0</v>
      </c>
      <c r="M63" s="180">
        <f t="shared" ca="1" si="9"/>
        <v>366.26</v>
      </c>
      <c r="N63" s="178">
        <f t="shared" ca="1" si="10"/>
        <v>270.83331494263638</v>
      </c>
      <c r="O63" s="179">
        <f t="shared" ca="1" si="11"/>
        <v>86.431057897914059</v>
      </c>
      <c r="P63" s="179">
        <f t="shared" ca="1" si="12"/>
        <v>9.0001101594495712</v>
      </c>
      <c r="Q63" s="179">
        <f t="shared" ca="1" si="13"/>
        <v>0</v>
      </c>
      <c r="R63" s="180">
        <f t="shared" ca="1" si="14"/>
        <v>366.26448299999998</v>
      </c>
      <c r="W63" s="46"/>
      <c r="X63" s="46">
        <v>63</v>
      </c>
    </row>
    <row r="64" spans="1:24">
      <c r="A64" s="61" t="s">
        <v>106</v>
      </c>
      <c r="B64" s="173">
        <f t="shared" ca="1" si="3"/>
        <v>688.71594800000003</v>
      </c>
      <c r="C64" s="178">
        <f t="shared" ca="1" si="15"/>
        <v>512.27672599690732</v>
      </c>
      <c r="D64" s="179">
        <f t="shared" ca="1" si="15"/>
        <v>164.15771608792667</v>
      </c>
      <c r="E64" s="179">
        <f t="shared" ca="1" si="15"/>
        <v>9.3589709130445087</v>
      </c>
      <c r="F64" s="180">
        <f t="shared" ca="1" si="15"/>
        <v>2.9225350021217276</v>
      </c>
      <c r="G64" s="181">
        <f t="shared" ca="1" si="1"/>
        <v>381.36660000000001</v>
      </c>
      <c r="H64" s="181">
        <f t="shared" ca="1" si="2"/>
        <v>366.26448299999998</v>
      </c>
      <c r="I64" s="182">
        <f t="shared" ca="1" si="5"/>
        <v>270.83</v>
      </c>
      <c r="J64" s="179">
        <f t="shared" ca="1" si="6"/>
        <v>86.43</v>
      </c>
      <c r="K64" s="179">
        <f t="shared" ca="1" si="7"/>
        <v>9</v>
      </c>
      <c r="L64" s="179">
        <f t="shared" ca="1" si="8"/>
        <v>0</v>
      </c>
      <c r="M64" s="180">
        <f t="shared" ca="1" si="9"/>
        <v>366.26</v>
      </c>
      <c r="N64" s="178">
        <f t="shared" ca="1" si="10"/>
        <v>270.83331494263638</v>
      </c>
      <c r="O64" s="179">
        <f t="shared" ca="1" si="11"/>
        <v>86.431057897914059</v>
      </c>
      <c r="P64" s="179">
        <f t="shared" ca="1" si="12"/>
        <v>9.0001101594495712</v>
      </c>
      <c r="Q64" s="179">
        <f t="shared" ca="1" si="13"/>
        <v>0</v>
      </c>
      <c r="R64" s="180">
        <f t="shared" ca="1" si="14"/>
        <v>366.26448299999998</v>
      </c>
      <c r="W64" s="46"/>
      <c r="X64" s="46">
        <v>64</v>
      </c>
    </row>
    <row r="65" spans="1:24">
      <c r="A65" s="61" t="s">
        <v>107</v>
      </c>
      <c r="B65" s="173">
        <f t="shared" ca="1" si="3"/>
        <v>688.71594800000003</v>
      </c>
      <c r="C65" s="178">
        <f t="shared" ca="1" si="15"/>
        <v>512.27672599690732</v>
      </c>
      <c r="D65" s="179">
        <f t="shared" ca="1" si="15"/>
        <v>164.15771608792667</v>
      </c>
      <c r="E65" s="179">
        <f t="shared" ca="1" si="15"/>
        <v>9.3589709130445087</v>
      </c>
      <c r="F65" s="180">
        <f t="shared" ca="1" si="15"/>
        <v>2.9225350021217276</v>
      </c>
      <c r="G65" s="181">
        <f t="shared" ca="1" si="1"/>
        <v>381.36660000000001</v>
      </c>
      <c r="H65" s="181">
        <f t="shared" ca="1" si="2"/>
        <v>366.26448299999998</v>
      </c>
      <c r="I65" s="182">
        <f t="shared" ca="1" si="5"/>
        <v>270.83</v>
      </c>
      <c r="J65" s="179">
        <f t="shared" ca="1" si="6"/>
        <v>86.43</v>
      </c>
      <c r="K65" s="179">
        <f t="shared" ca="1" si="7"/>
        <v>9</v>
      </c>
      <c r="L65" s="179">
        <f t="shared" ca="1" si="8"/>
        <v>0</v>
      </c>
      <c r="M65" s="180">
        <f t="shared" ca="1" si="9"/>
        <v>366.26</v>
      </c>
      <c r="N65" s="178">
        <f t="shared" ca="1" si="10"/>
        <v>270.83331494263638</v>
      </c>
      <c r="O65" s="179">
        <f t="shared" ca="1" si="11"/>
        <v>86.431057897914059</v>
      </c>
      <c r="P65" s="179">
        <f t="shared" ca="1" si="12"/>
        <v>9.0001101594495712</v>
      </c>
      <c r="Q65" s="179">
        <f t="shared" ca="1" si="13"/>
        <v>0</v>
      </c>
      <c r="R65" s="180">
        <f t="shared" ca="1" si="14"/>
        <v>366.26448299999998</v>
      </c>
      <c r="W65" s="46"/>
      <c r="X65" s="46">
        <v>65</v>
      </c>
    </row>
    <row r="66" spans="1:24">
      <c r="A66" s="61" t="s">
        <v>108</v>
      </c>
      <c r="B66" s="173">
        <f t="shared" ca="1" si="3"/>
        <v>688.71594800000003</v>
      </c>
      <c r="C66" s="178">
        <f t="shared" ca="1" si="15"/>
        <v>512.27672599690732</v>
      </c>
      <c r="D66" s="179">
        <f t="shared" ca="1" si="15"/>
        <v>164.15771608792667</v>
      </c>
      <c r="E66" s="179">
        <f t="shared" ca="1" si="15"/>
        <v>9.3589709130445087</v>
      </c>
      <c r="F66" s="180">
        <f t="shared" ca="1" si="15"/>
        <v>2.9225350021217276</v>
      </c>
      <c r="G66" s="181">
        <f t="shared" ca="1" si="1"/>
        <v>381.36660000000001</v>
      </c>
      <c r="H66" s="181">
        <f t="shared" ca="1" si="2"/>
        <v>366.26448299999998</v>
      </c>
      <c r="I66" s="182">
        <f t="shared" ca="1" si="5"/>
        <v>270.83</v>
      </c>
      <c r="J66" s="179">
        <f t="shared" ca="1" si="6"/>
        <v>86.43</v>
      </c>
      <c r="K66" s="179">
        <f t="shared" ca="1" si="7"/>
        <v>9</v>
      </c>
      <c r="L66" s="179">
        <f t="shared" ca="1" si="8"/>
        <v>0</v>
      </c>
      <c r="M66" s="180">
        <f t="shared" ca="1" si="9"/>
        <v>366.26</v>
      </c>
      <c r="N66" s="178">
        <f t="shared" ca="1" si="10"/>
        <v>270.83331494263638</v>
      </c>
      <c r="O66" s="179">
        <f t="shared" ca="1" si="11"/>
        <v>86.431057897914059</v>
      </c>
      <c r="P66" s="179">
        <f t="shared" ca="1" si="12"/>
        <v>9.0001101594495712</v>
      </c>
      <c r="Q66" s="179">
        <f t="shared" ca="1" si="13"/>
        <v>0</v>
      </c>
      <c r="R66" s="180">
        <f t="shared" ca="1" si="14"/>
        <v>366.26448299999998</v>
      </c>
      <c r="W66" s="46"/>
      <c r="X66" s="46">
        <v>66</v>
      </c>
    </row>
    <row r="67" spans="1:24">
      <c r="A67" s="61" t="s">
        <v>109</v>
      </c>
      <c r="B67" s="173">
        <f t="shared" ca="1" si="3"/>
        <v>688.71594800000003</v>
      </c>
      <c r="C67" s="178">
        <f t="shared" ca="1" si="15"/>
        <v>512.27672599690732</v>
      </c>
      <c r="D67" s="179">
        <f t="shared" ca="1" si="15"/>
        <v>164.15771608792667</v>
      </c>
      <c r="E67" s="179">
        <f t="shared" ca="1" si="15"/>
        <v>9.3589709130445087</v>
      </c>
      <c r="F67" s="180">
        <f t="shared" ca="1" si="15"/>
        <v>2.9225350021217276</v>
      </c>
      <c r="G67" s="181">
        <f t="shared" ref="G67:G98" ca="1" si="16">INDIRECT("ISGS_exbus!" &amp; $V$3 &amp; X67)</f>
        <v>381.36660000000001</v>
      </c>
      <c r="H67" s="181">
        <f t="shared" ref="H67:H98" ca="1" si="17">INDIRECT("ISGS_Delhi_pp!" &amp; $V$3 &amp; X67)</f>
        <v>366.26448299999998</v>
      </c>
      <c r="I67" s="182">
        <f t="shared" ca="1" si="5"/>
        <v>270.83</v>
      </c>
      <c r="J67" s="179">
        <f t="shared" ca="1" si="6"/>
        <v>86.43</v>
      </c>
      <c r="K67" s="179">
        <f t="shared" ca="1" si="7"/>
        <v>9</v>
      </c>
      <c r="L67" s="179">
        <f t="shared" ca="1" si="8"/>
        <v>0</v>
      </c>
      <c r="M67" s="180">
        <f t="shared" ca="1" si="9"/>
        <v>366.26</v>
      </c>
      <c r="N67" s="178">
        <f t="shared" ca="1" si="10"/>
        <v>270.83331494263638</v>
      </c>
      <c r="O67" s="179">
        <f t="shared" ca="1" si="11"/>
        <v>86.431057897914059</v>
      </c>
      <c r="P67" s="179">
        <f t="shared" ca="1" si="12"/>
        <v>9.0001101594495712</v>
      </c>
      <c r="Q67" s="179">
        <f t="shared" ca="1" si="13"/>
        <v>0</v>
      </c>
      <c r="R67" s="180">
        <f t="shared" ca="1" si="14"/>
        <v>366.26448299999998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688.71594800000003</v>
      </c>
      <c r="C68" s="178">
        <f t="shared" ref="C68:F98" ca="1" si="19">$B68*C$1/100</f>
        <v>512.27672599690732</v>
      </c>
      <c r="D68" s="179">
        <f t="shared" ca="1" si="19"/>
        <v>164.15771608792667</v>
      </c>
      <c r="E68" s="179">
        <f t="shared" ca="1" si="19"/>
        <v>9.3589709130445087</v>
      </c>
      <c r="F68" s="180">
        <f t="shared" ca="1" si="19"/>
        <v>2.9225350021217276</v>
      </c>
      <c r="G68" s="181">
        <f t="shared" ca="1" si="16"/>
        <v>381.36660000000001</v>
      </c>
      <c r="H68" s="181">
        <f t="shared" ca="1" si="17"/>
        <v>366.26448299999998</v>
      </c>
      <c r="I68" s="182">
        <f t="shared" ref="I68:I98" ca="1" si="20">INDIRECT("BRPL_EOD!" &amp; $V$3 &amp; X68)</f>
        <v>270.83</v>
      </c>
      <c r="J68" s="179">
        <f t="shared" ref="J68:J98" ca="1" si="21">INDIRECT("BYPL_EOD!" &amp; $V$3 &amp; X68)</f>
        <v>86.43</v>
      </c>
      <c r="K68" s="179">
        <f t="shared" ref="K68:K98" ca="1" si="22">INDIRECT("TPDDL_EOD!" &amp; $V$3 &amp; X68)</f>
        <v>9</v>
      </c>
      <c r="L68" s="179">
        <f t="shared" ref="L68:L98" ca="1" si="23">INDIRECT("NDMC_EOD!" &amp; $V$3 &amp; X68)</f>
        <v>0</v>
      </c>
      <c r="M68" s="180">
        <f t="shared" ref="M68:M98" ca="1" si="24">SUM(I68:L68)</f>
        <v>366.26</v>
      </c>
      <c r="N68" s="178">
        <f t="shared" ref="N68:N98" ca="1" si="25">INDIRECT("BRPL_ISGS_exbus!" &amp; $V$3 &amp; X68)</f>
        <v>270.83331494263638</v>
      </c>
      <c r="O68" s="179">
        <f t="shared" ref="O68:O98" ca="1" si="26">INDIRECT("BYPL_ISGS_exbus!" &amp; $V$3 &amp; X68)</f>
        <v>86.431057897914059</v>
      </c>
      <c r="P68" s="179">
        <f t="shared" ref="P68:P98" ca="1" si="27">INDIRECT("TPDDL_ISGS_exbus!" &amp; $V$3 &amp; X68)</f>
        <v>9.0001101594495712</v>
      </c>
      <c r="Q68" s="179">
        <f t="shared" ref="Q68:Q98" ca="1" si="28">INDIRECT("NDMC_ISGS_exbus!" &amp; $V$3 &amp; X68)</f>
        <v>0</v>
      </c>
      <c r="R68" s="180">
        <f t="shared" ref="R68:R98" ca="1" si="29">SUM(N68:Q68)</f>
        <v>366.26448299999998</v>
      </c>
      <c r="W68" s="46"/>
      <c r="X68" s="46">
        <v>68</v>
      </c>
    </row>
    <row r="69" spans="1:24">
      <c r="A69" s="61" t="s">
        <v>111</v>
      </c>
      <c r="B69" s="173">
        <f t="shared" ca="1" si="18"/>
        <v>688.71594800000003</v>
      </c>
      <c r="C69" s="178">
        <f t="shared" ca="1" si="19"/>
        <v>512.27672599690732</v>
      </c>
      <c r="D69" s="179">
        <f t="shared" ca="1" si="19"/>
        <v>164.15771608792667</v>
      </c>
      <c r="E69" s="179">
        <f t="shared" ca="1" si="19"/>
        <v>9.3589709130445087</v>
      </c>
      <c r="F69" s="180">
        <f t="shared" ca="1" si="19"/>
        <v>2.9225350021217276</v>
      </c>
      <c r="G69" s="181">
        <f t="shared" ca="1" si="16"/>
        <v>381.36660000000001</v>
      </c>
      <c r="H69" s="181">
        <f t="shared" ca="1" si="17"/>
        <v>366.26448299999998</v>
      </c>
      <c r="I69" s="182">
        <f t="shared" ca="1" si="20"/>
        <v>270.83</v>
      </c>
      <c r="J69" s="179">
        <f t="shared" ca="1" si="21"/>
        <v>86.43</v>
      </c>
      <c r="K69" s="179">
        <f t="shared" ca="1" si="22"/>
        <v>9</v>
      </c>
      <c r="L69" s="179">
        <f t="shared" ca="1" si="23"/>
        <v>0</v>
      </c>
      <c r="M69" s="180">
        <f t="shared" ca="1" si="24"/>
        <v>366.26</v>
      </c>
      <c r="N69" s="178">
        <f t="shared" ca="1" si="25"/>
        <v>270.83331494263638</v>
      </c>
      <c r="O69" s="179">
        <f t="shared" ca="1" si="26"/>
        <v>86.431057897914059</v>
      </c>
      <c r="P69" s="179">
        <f t="shared" ca="1" si="27"/>
        <v>9.0001101594495712</v>
      </c>
      <c r="Q69" s="179">
        <f t="shared" ca="1" si="28"/>
        <v>0</v>
      </c>
      <c r="R69" s="180">
        <f t="shared" ca="1" si="29"/>
        <v>366.26448299999998</v>
      </c>
      <c r="W69" s="46"/>
      <c r="X69" s="46">
        <v>69</v>
      </c>
    </row>
    <row r="70" spans="1:24">
      <c r="A70" s="61" t="s">
        <v>112</v>
      </c>
      <c r="B70" s="173">
        <f t="shared" ca="1" si="18"/>
        <v>688.71594800000003</v>
      </c>
      <c r="C70" s="178">
        <f t="shared" ca="1" si="19"/>
        <v>512.27672599690732</v>
      </c>
      <c r="D70" s="179">
        <f t="shared" ca="1" si="19"/>
        <v>164.15771608792667</v>
      </c>
      <c r="E70" s="179">
        <f t="shared" ca="1" si="19"/>
        <v>9.3589709130445087</v>
      </c>
      <c r="F70" s="180">
        <f t="shared" ca="1" si="19"/>
        <v>2.9225350021217276</v>
      </c>
      <c r="G70" s="181">
        <f t="shared" ca="1" si="16"/>
        <v>381.36660000000001</v>
      </c>
      <c r="H70" s="181">
        <f t="shared" ca="1" si="17"/>
        <v>366.26448299999998</v>
      </c>
      <c r="I70" s="182">
        <f t="shared" ca="1" si="20"/>
        <v>270.83</v>
      </c>
      <c r="J70" s="179">
        <f t="shared" ca="1" si="21"/>
        <v>86.43</v>
      </c>
      <c r="K70" s="179">
        <f t="shared" ca="1" si="22"/>
        <v>9</v>
      </c>
      <c r="L70" s="179">
        <f t="shared" ca="1" si="23"/>
        <v>0</v>
      </c>
      <c r="M70" s="180">
        <f t="shared" ca="1" si="24"/>
        <v>366.26</v>
      </c>
      <c r="N70" s="178">
        <f t="shared" ca="1" si="25"/>
        <v>270.83331494263638</v>
      </c>
      <c r="O70" s="179">
        <f t="shared" ca="1" si="26"/>
        <v>86.431057897914059</v>
      </c>
      <c r="P70" s="179">
        <f t="shared" ca="1" si="27"/>
        <v>9.0001101594495712</v>
      </c>
      <c r="Q70" s="179">
        <f t="shared" ca="1" si="28"/>
        <v>0</v>
      </c>
      <c r="R70" s="180">
        <f t="shared" ca="1" si="29"/>
        <v>366.26448299999998</v>
      </c>
      <c r="W70" s="46"/>
      <c r="X70" s="46">
        <v>70</v>
      </c>
    </row>
    <row r="71" spans="1:24">
      <c r="A71" s="61" t="s">
        <v>113</v>
      </c>
      <c r="B71" s="173">
        <f t="shared" ca="1" si="18"/>
        <v>688.71594800000003</v>
      </c>
      <c r="C71" s="178">
        <f t="shared" ca="1" si="19"/>
        <v>512.27672599690732</v>
      </c>
      <c r="D71" s="179">
        <f t="shared" ca="1" si="19"/>
        <v>164.15771608792667</v>
      </c>
      <c r="E71" s="179">
        <f t="shared" ca="1" si="19"/>
        <v>9.3589709130445087</v>
      </c>
      <c r="F71" s="180">
        <f t="shared" ca="1" si="19"/>
        <v>2.9225350021217276</v>
      </c>
      <c r="G71" s="181">
        <f t="shared" ca="1" si="16"/>
        <v>381.36660000000001</v>
      </c>
      <c r="H71" s="181">
        <f t="shared" ca="1" si="17"/>
        <v>366.26448299999998</v>
      </c>
      <c r="I71" s="182">
        <f t="shared" ca="1" si="20"/>
        <v>270.83</v>
      </c>
      <c r="J71" s="179">
        <f t="shared" ca="1" si="21"/>
        <v>86.43</v>
      </c>
      <c r="K71" s="179">
        <f t="shared" ca="1" si="22"/>
        <v>9</v>
      </c>
      <c r="L71" s="179">
        <f t="shared" ca="1" si="23"/>
        <v>0</v>
      </c>
      <c r="M71" s="180">
        <f t="shared" ca="1" si="24"/>
        <v>366.26</v>
      </c>
      <c r="N71" s="178">
        <f t="shared" ca="1" si="25"/>
        <v>270.83331494263638</v>
      </c>
      <c r="O71" s="179">
        <f t="shared" ca="1" si="26"/>
        <v>86.431057897914059</v>
      </c>
      <c r="P71" s="179">
        <f t="shared" ca="1" si="27"/>
        <v>9.0001101594495712</v>
      </c>
      <c r="Q71" s="179">
        <f t="shared" ca="1" si="28"/>
        <v>0</v>
      </c>
      <c r="R71" s="180">
        <f t="shared" ca="1" si="29"/>
        <v>366.26448299999998</v>
      </c>
      <c r="W71" s="46"/>
      <c r="X71" s="46">
        <v>71</v>
      </c>
    </row>
    <row r="72" spans="1:24">
      <c r="A72" s="61" t="s">
        <v>114</v>
      </c>
      <c r="B72" s="173">
        <f t="shared" ca="1" si="18"/>
        <v>688.71594800000003</v>
      </c>
      <c r="C72" s="178">
        <f t="shared" ca="1" si="19"/>
        <v>512.27672599690732</v>
      </c>
      <c r="D72" s="179">
        <f t="shared" ca="1" si="19"/>
        <v>164.15771608792667</v>
      </c>
      <c r="E72" s="179">
        <f t="shared" ca="1" si="19"/>
        <v>9.3589709130445087</v>
      </c>
      <c r="F72" s="180">
        <f t="shared" ca="1" si="19"/>
        <v>2.9225350021217276</v>
      </c>
      <c r="G72" s="181">
        <f t="shared" ca="1" si="16"/>
        <v>381.36660000000001</v>
      </c>
      <c r="H72" s="181">
        <f t="shared" ca="1" si="17"/>
        <v>366.26448299999998</v>
      </c>
      <c r="I72" s="182">
        <f t="shared" ca="1" si="20"/>
        <v>270.83</v>
      </c>
      <c r="J72" s="179">
        <f t="shared" ca="1" si="21"/>
        <v>86.43</v>
      </c>
      <c r="K72" s="179">
        <f t="shared" ca="1" si="22"/>
        <v>9</v>
      </c>
      <c r="L72" s="179">
        <f t="shared" ca="1" si="23"/>
        <v>0</v>
      </c>
      <c r="M72" s="180">
        <f t="shared" ca="1" si="24"/>
        <v>366.26</v>
      </c>
      <c r="N72" s="178">
        <f t="shared" ca="1" si="25"/>
        <v>270.83331494263638</v>
      </c>
      <c r="O72" s="179">
        <f t="shared" ca="1" si="26"/>
        <v>86.431057897914059</v>
      </c>
      <c r="P72" s="179">
        <f t="shared" ca="1" si="27"/>
        <v>9.0001101594495712</v>
      </c>
      <c r="Q72" s="179">
        <f t="shared" ca="1" si="28"/>
        <v>0</v>
      </c>
      <c r="R72" s="180">
        <f t="shared" ca="1" si="29"/>
        <v>366.26448299999998</v>
      </c>
      <c r="W72" s="46"/>
      <c r="X72" s="46">
        <v>72</v>
      </c>
    </row>
    <row r="73" spans="1:24">
      <c r="A73" s="61" t="s">
        <v>115</v>
      </c>
      <c r="B73" s="173">
        <f t="shared" ca="1" si="18"/>
        <v>688.71594800000003</v>
      </c>
      <c r="C73" s="178">
        <f t="shared" ca="1" si="19"/>
        <v>512.27672599690732</v>
      </c>
      <c r="D73" s="179">
        <f t="shared" ca="1" si="19"/>
        <v>164.15771608792667</v>
      </c>
      <c r="E73" s="179">
        <f t="shared" ca="1" si="19"/>
        <v>9.3589709130445087</v>
      </c>
      <c r="F73" s="180">
        <f t="shared" ca="1" si="19"/>
        <v>2.9225350021217276</v>
      </c>
      <c r="G73" s="181">
        <f t="shared" ca="1" si="16"/>
        <v>381.36660000000001</v>
      </c>
      <c r="H73" s="181">
        <f t="shared" ca="1" si="17"/>
        <v>366.26448299999998</v>
      </c>
      <c r="I73" s="182">
        <f t="shared" ca="1" si="20"/>
        <v>270.83</v>
      </c>
      <c r="J73" s="179">
        <f t="shared" ca="1" si="21"/>
        <v>86.43</v>
      </c>
      <c r="K73" s="179">
        <f t="shared" ca="1" si="22"/>
        <v>9</v>
      </c>
      <c r="L73" s="179">
        <f t="shared" ca="1" si="23"/>
        <v>0</v>
      </c>
      <c r="M73" s="180">
        <f t="shared" ca="1" si="24"/>
        <v>366.26</v>
      </c>
      <c r="N73" s="178">
        <f t="shared" ca="1" si="25"/>
        <v>270.83331494263638</v>
      </c>
      <c r="O73" s="179">
        <f t="shared" ca="1" si="26"/>
        <v>86.431057897914059</v>
      </c>
      <c r="P73" s="179">
        <f t="shared" ca="1" si="27"/>
        <v>9.0001101594495712</v>
      </c>
      <c r="Q73" s="179">
        <f t="shared" ca="1" si="28"/>
        <v>0</v>
      </c>
      <c r="R73" s="180">
        <f t="shared" ca="1" si="29"/>
        <v>366.26448299999998</v>
      </c>
      <c r="W73" s="46"/>
      <c r="X73" s="46">
        <v>73</v>
      </c>
    </row>
    <row r="74" spans="1:24">
      <c r="A74" s="61" t="s">
        <v>116</v>
      </c>
      <c r="B74" s="173">
        <f t="shared" ca="1" si="18"/>
        <v>688.71594800000003</v>
      </c>
      <c r="C74" s="178">
        <f t="shared" ca="1" si="19"/>
        <v>512.27672599690732</v>
      </c>
      <c r="D74" s="179">
        <f t="shared" ca="1" si="19"/>
        <v>164.15771608792667</v>
      </c>
      <c r="E74" s="179">
        <f t="shared" ca="1" si="19"/>
        <v>9.3589709130445087</v>
      </c>
      <c r="F74" s="180">
        <f t="shared" ca="1" si="19"/>
        <v>2.9225350021217276</v>
      </c>
      <c r="G74" s="181">
        <f t="shared" ca="1" si="16"/>
        <v>381.36660000000001</v>
      </c>
      <c r="H74" s="181">
        <f t="shared" ca="1" si="17"/>
        <v>366.26448299999998</v>
      </c>
      <c r="I74" s="182">
        <f t="shared" ca="1" si="20"/>
        <v>270.83</v>
      </c>
      <c r="J74" s="179">
        <f t="shared" ca="1" si="21"/>
        <v>86.43</v>
      </c>
      <c r="K74" s="179">
        <f t="shared" ca="1" si="22"/>
        <v>9</v>
      </c>
      <c r="L74" s="179">
        <f t="shared" ca="1" si="23"/>
        <v>0</v>
      </c>
      <c r="M74" s="180">
        <f t="shared" ca="1" si="24"/>
        <v>366.26</v>
      </c>
      <c r="N74" s="178">
        <f t="shared" ca="1" si="25"/>
        <v>270.83331494263638</v>
      </c>
      <c r="O74" s="179">
        <f t="shared" ca="1" si="26"/>
        <v>86.431057897914059</v>
      </c>
      <c r="P74" s="179">
        <f t="shared" ca="1" si="27"/>
        <v>9.0001101594495712</v>
      </c>
      <c r="Q74" s="179">
        <f t="shared" ca="1" si="28"/>
        <v>0</v>
      </c>
      <c r="R74" s="180">
        <f t="shared" ca="1" si="29"/>
        <v>366.26448299999998</v>
      </c>
      <c r="W74" s="46"/>
      <c r="X74" s="46">
        <v>74</v>
      </c>
    </row>
    <row r="75" spans="1:24">
      <c r="A75" s="61" t="s">
        <v>117</v>
      </c>
      <c r="B75" s="173">
        <f t="shared" ca="1" si="18"/>
        <v>688.71594800000003</v>
      </c>
      <c r="C75" s="178">
        <f t="shared" ca="1" si="19"/>
        <v>512.27672599690732</v>
      </c>
      <c r="D75" s="179">
        <f t="shared" ca="1" si="19"/>
        <v>164.15771608792667</v>
      </c>
      <c r="E75" s="179">
        <f t="shared" ca="1" si="19"/>
        <v>9.3589709130445087</v>
      </c>
      <c r="F75" s="180">
        <f t="shared" ca="1" si="19"/>
        <v>2.9225350021217276</v>
      </c>
      <c r="G75" s="181">
        <f t="shared" ca="1" si="16"/>
        <v>381.36660000000001</v>
      </c>
      <c r="H75" s="181">
        <f t="shared" ca="1" si="17"/>
        <v>366.26448299999998</v>
      </c>
      <c r="I75" s="182">
        <f t="shared" ca="1" si="20"/>
        <v>270.83</v>
      </c>
      <c r="J75" s="179">
        <f t="shared" ca="1" si="21"/>
        <v>86.43</v>
      </c>
      <c r="K75" s="179">
        <f t="shared" ca="1" si="22"/>
        <v>9</v>
      </c>
      <c r="L75" s="179">
        <f t="shared" ca="1" si="23"/>
        <v>0</v>
      </c>
      <c r="M75" s="180">
        <f t="shared" ca="1" si="24"/>
        <v>366.26</v>
      </c>
      <c r="N75" s="178">
        <f t="shared" ca="1" si="25"/>
        <v>270.83331494263638</v>
      </c>
      <c r="O75" s="179">
        <f t="shared" ca="1" si="26"/>
        <v>86.431057897914059</v>
      </c>
      <c r="P75" s="179">
        <f t="shared" ca="1" si="27"/>
        <v>9.0001101594495712</v>
      </c>
      <c r="Q75" s="179">
        <f t="shared" ca="1" si="28"/>
        <v>0</v>
      </c>
      <c r="R75" s="180">
        <f t="shared" ca="1" si="29"/>
        <v>366.26448299999998</v>
      </c>
      <c r="W75" s="46"/>
      <c r="X75" s="46">
        <v>75</v>
      </c>
    </row>
    <row r="76" spans="1:24">
      <c r="A76" s="61" t="s">
        <v>118</v>
      </c>
      <c r="B76" s="173">
        <f t="shared" ca="1" si="18"/>
        <v>688.71594800000003</v>
      </c>
      <c r="C76" s="178">
        <f t="shared" ca="1" si="19"/>
        <v>512.27672599690732</v>
      </c>
      <c r="D76" s="179">
        <f t="shared" ca="1" si="19"/>
        <v>164.15771608792667</v>
      </c>
      <c r="E76" s="179">
        <f t="shared" ca="1" si="19"/>
        <v>9.3589709130445087</v>
      </c>
      <c r="F76" s="180">
        <f t="shared" ca="1" si="19"/>
        <v>2.9225350021217276</v>
      </c>
      <c r="G76" s="181">
        <f t="shared" ca="1" si="16"/>
        <v>381.36660000000001</v>
      </c>
      <c r="H76" s="181">
        <f t="shared" ca="1" si="17"/>
        <v>366.26448299999998</v>
      </c>
      <c r="I76" s="182">
        <f t="shared" ca="1" si="20"/>
        <v>270.83</v>
      </c>
      <c r="J76" s="179">
        <f t="shared" ca="1" si="21"/>
        <v>86.43</v>
      </c>
      <c r="K76" s="179">
        <f t="shared" ca="1" si="22"/>
        <v>9</v>
      </c>
      <c r="L76" s="179">
        <f t="shared" ca="1" si="23"/>
        <v>0</v>
      </c>
      <c r="M76" s="180">
        <f t="shared" ca="1" si="24"/>
        <v>366.26</v>
      </c>
      <c r="N76" s="178">
        <f t="shared" ca="1" si="25"/>
        <v>270.83331494263638</v>
      </c>
      <c r="O76" s="179">
        <f t="shared" ca="1" si="26"/>
        <v>86.431057897914059</v>
      </c>
      <c r="P76" s="179">
        <f t="shared" ca="1" si="27"/>
        <v>9.0001101594495712</v>
      </c>
      <c r="Q76" s="179">
        <f t="shared" ca="1" si="28"/>
        <v>0</v>
      </c>
      <c r="R76" s="180">
        <f t="shared" ca="1" si="29"/>
        <v>366.26448299999998</v>
      </c>
      <c r="W76" s="46"/>
      <c r="X76" s="46">
        <v>76</v>
      </c>
    </row>
    <row r="77" spans="1:24">
      <c r="A77" s="61" t="s">
        <v>119</v>
      </c>
      <c r="B77" s="173">
        <f t="shared" ca="1" si="18"/>
        <v>688.71594800000003</v>
      </c>
      <c r="C77" s="178">
        <f t="shared" ca="1" si="19"/>
        <v>512.27672599690732</v>
      </c>
      <c r="D77" s="179">
        <f t="shared" ca="1" si="19"/>
        <v>164.15771608792667</v>
      </c>
      <c r="E77" s="179">
        <f t="shared" ca="1" si="19"/>
        <v>9.3589709130445087</v>
      </c>
      <c r="F77" s="180">
        <f t="shared" ca="1" si="19"/>
        <v>2.9225350021217276</v>
      </c>
      <c r="G77" s="181">
        <f t="shared" ca="1" si="16"/>
        <v>379</v>
      </c>
      <c r="H77" s="181">
        <f t="shared" ca="1" si="17"/>
        <v>363.99160000000001</v>
      </c>
      <c r="I77" s="182">
        <f t="shared" ca="1" si="20"/>
        <v>271.69</v>
      </c>
      <c r="J77" s="179">
        <f t="shared" ca="1" si="21"/>
        <v>83.27</v>
      </c>
      <c r="K77" s="179">
        <f t="shared" ca="1" si="22"/>
        <v>9.0299999999999994</v>
      </c>
      <c r="L77" s="179">
        <f t="shared" ca="1" si="23"/>
        <v>0</v>
      </c>
      <c r="M77" s="180">
        <f t="shared" ca="1" si="24"/>
        <v>363.98999999999995</v>
      </c>
      <c r="N77" s="178">
        <f t="shared" ca="1" si="25"/>
        <v>271.69119427456803</v>
      </c>
      <c r="O77" s="179">
        <f t="shared" ca="1" si="26"/>
        <v>83.270366032033849</v>
      </c>
      <c r="P77" s="179">
        <f t="shared" ca="1" si="27"/>
        <v>9.0300396933981713</v>
      </c>
      <c r="Q77" s="179">
        <f t="shared" ca="1" si="28"/>
        <v>0</v>
      </c>
      <c r="R77" s="180">
        <f t="shared" ca="1" si="29"/>
        <v>363.99160000000006</v>
      </c>
      <c r="W77" s="46"/>
      <c r="X77" s="46">
        <v>77</v>
      </c>
    </row>
    <row r="78" spans="1:24">
      <c r="A78" s="61" t="s">
        <v>120</v>
      </c>
      <c r="B78" s="173">
        <f t="shared" ca="1" si="18"/>
        <v>688.71594800000003</v>
      </c>
      <c r="C78" s="178">
        <f t="shared" ca="1" si="19"/>
        <v>512.27672599690732</v>
      </c>
      <c r="D78" s="179">
        <f t="shared" ca="1" si="19"/>
        <v>164.15771608792667</v>
      </c>
      <c r="E78" s="179">
        <f t="shared" ca="1" si="19"/>
        <v>9.3589709130445087</v>
      </c>
      <c r="F78" s="180">
        <f t="shared" ca="1" si="19"/>
        <v>2.9225350021217276</v>
      </c>
      <c r="G78" s="181">
        <f t="shared" ca="1" si="16"/>
        <v>379</v>
      </c>
      <c r="H78" s="181">
        <f t="shared" ca="1" si="17"/>
        <v>363.99160000000001</v>
      </c>
      <c r="I78" s="182">
        <f t="shared" ca="1" si="20"/>
        <v>271.69</v>
      </c>
      <c r="J78" s="179">
        <f t="shared" ca="1" si="21"/>
        <v>83.27</v>
      </c>
      <c r="K78" s="179">
        <f t="shared" ca="1" si="22"/>
        <v>9.0299999999999994</v>
      </c>
      <c r="L78" s="179">
        <f t="shared" ca="1" si="23"/>
        <v>0</v>
      </c>
      <c r="M78" s="180">
        <f t="shared" ca="1" si="24"/>
        <v>363.98999999999995</v>
      </c>
      <c r="N78" s="178">
        <f t="shared" ca="1" si="25"/>
        <v>271.69119427456803</v>
      </c>
      <c r="O78" s="179">
        <f t="shared" ca="1" si="26"/>
        <v>83.270366032033849</v>
      </c>
      <c r="P78" s="179">
        <f t="shared" ca="1" si="27"/>
        <v>9.0300396933981713</v>
      </c>
      <c r="Q78" s="179">
        <f t="shared" ca="1" si="28"/>
        <v>0</v>
      </c>
      <c r="R78" s="180">
        <f t="shared" ca="1" si="29"/>
        <v>363.99160000000006</v>
      </c>
      <c r="W78" s="46"/>
      <c r="X78" s="46">
        <v>78</v>
      </c>
    </row>
    <row r="79" spans="1:24">
      <c r="A79" s="61" t="s">
        <v>121</v>
      </c>
      <c r="B79" s="173">
        <f t="shared" ca="1" si="18"/>
        <v>688.71594800000003</v>
      </c>
      <c r="C79" s="178">
        <f t="shared" ca="1" si="19"/>
        <v>512.27672599690732</v>
      </c>
      <c r="D79" s="179">
        <f t="shared" ca="1" si="19"/>
        <v>164.15771608792667</v>
      </c>
      <c r="E79" s="179">
        <f t="shared" ca="1" si="19"/>
        <v>9.3589709130445087</v>
      </c>
      <c r="F79" s="180">
        <f t="shared" ca="1" si="19"/>
        <v>2.9225350021217276</v>
      </c>
      <c r="G79" s="181">
        <f t="shared" ca="1" si="16"/>
        <v>379</v>
      </c>
      <c r="H79" s="181">
        <f t="shared" ca="1" si="17"/>
        <v>363.99160000000001</v>
      </c>
      <c r="I79" s="182">
        <f t="shared" ca="1" si="20"/>
        <v>271.69</v>
      </c>
      <c r="J79" s="179">
        <f t="shared" ca="1" si="21"/>
        <v>83.27</v>
      </c>
      <c r="K79" s="179">
        <f t="shared" ca="1" si="22"/>
        <v>9.0299999999999994</v>
      </c>
      <c r="L79" s="179">
        <f t="shared" ca="1" si="23"/>
        <v>0</v>
      </c>
      <c r="M79" s="180">
        <f t="shared" ca="1" si="24"/>
        <v>363.98999999999995</v>
      </c>
      <c r="N79" s="178">
        <f t="shared" ca="1" si="25"/>
        <v>271.69119427456803</v>
      </c>
      <c r="O79" s="179">
        <f t="shared" ca="1" si="26"/>
        <v>83.270366032033849</v>
      </c>
      <c r="P79" s="179">
        <f t="shared" ca="1" si="27"/>
        <v>9.0300396933981713</v>
      </c>
      <c r="Q79" s="179">
        <f t="shared" ca="1" si="28"/>
        <v>0</v>
      </c>
      <c r="R79" s="180">
        <f t="shared" ca="1" si="29"/>
        <v>363.99160000000006</v>
      </c>
      <c r="W79" s="46"/>
      <c r="X79" s="46">
        <v>79</v>
      </c>
    </row>
    <row r="80" spans="1:24">
      <c r="A80" s="61" t="s">
        <v>122</v>
      </c>
      <c r="B80" s="173">
        <f t="shared" ca="1" si="18"/>
        <v>688.71594800000003</v>
      </c>
      <c r="C80" s="178">
        <f t="shared" ca="1" si="19"/>
        <v>512.27672599690732</v>
      </c>
      <c r="D80" s="179">
        <f t="shared" ca="1" si="19"/>
        <v>164.15771608792667</v>
      </c>
      <c r="E80" s="179">
        <f t="shared" ca="1" si="19"/>
        <v>9.3589709130445087</v>
      </c>
      <c r="F80" s="180">
        <f t="shared" ca="1" si="19"/>
        <v>2.9225350021217276</v>
      </c>
      <c r="G80" s="181">
        <f t="shared" ca="1" si="16"/>
        <v>417.8066</v>
      </c>
      <c r="H80" s="181">
        <f t="shared" ca="1" si="17"/>
        <v>401.261459</v>
      </c>
      <c r="I80" s="182">
        <f t="shared" ca="1" si="20"/>
        <v>309.25</v>
      </c>
      <c r="J80" s="179">
        <f t="shared" ca="1" si="21"/>
        <v>83.02</v>
      </c>
      <c r="K80" s="179">
        <f t="shared" ca="1" si="22"/>
        <v>9</v>
      </c>
      <c r="L80" s="179">
        <f t="shared" ca="1" si="23"/>
        <v>0</v>
      </c>
      <c r="M80" s="180">
        <f t="shared" ca="1" si="24"/>
        <v>401.27</v>
      </c>
      <c r="N80" s="178">
        <f t="shared" ca="1" si="25"/>
        <v>309.24341763837316</v>
      </c>
      <c r="O80" s="179">
        <f t="shared" ca="1" si="26"/>
        <v>83.01823292591024</v>
      </c>
      <c r="P80" s="179">
        <f t="shared" ca="1" si="27"/>
        <v>8.9998084357166004</v>
      </c>
      <c r="Q80" s="179">
        <f t="shared" ca="1" si="28"/>
        <v>0</v>
      </c>
      <c r="R80" s="180">
        <f t="shared" ca="1" si="29"/>
        <v>401.261459</v>
      </c>
      <c r="W80" s="46"/>
      <c r="X80" s="46">
        <v>80</v>
      </c>
    </row>
    <row r="81" spans="1:24">
      <c r="A81" s="61" t="s">
        <v>123</v>
      </c>
      <c r="B81" s="173">
        <f t="shared" ca="1" si="18"/>
        <v>688.41594799999996</v>
      </c>
      <c r="C81" s="178">
        <f t="shared" ca="1" si="19"/>
        <v>512.05358172640592</v>
      </c>
      <c r="D81" s="179">
        <f t="shared" ca="1" si="19"/>
        <v>164.08621009918136</v>
      </c>
      <c r="E81" s="179">
        <f t="shared" ca="1" si="19"/>
        <v>9.3548942087340183</v>
      </c>
      <c r="F81" s="180">
        <f t="shared" ca="1" si="19"/>
        <v>2.9212619656787893</v>
      </c>
      <c r="G81" s="181">
        <f t="shared" ca="1" si="16"/>
        <v>524.81113800000003</v>
      </c>
      <c r="H81" s="181">
        <f t="shared" ca="1" si="17"/>
        <v>504.028617</v>
      </c>
      <c r="I81" s="182">
        <f t="shared" ca="1" si="20"/>
        <v>335.15</v>
      </c>
      <c r="J81" s="179">
        <f t="shared" ca="1" si="21"/>
        <v>157.15</v>
      </c>
      <c r="K81" s="179">
        <f t="shared" ca="1" si="22"/>
        <v>8.9600000000000009</v>
      </c>
      <c r="L81" s="179">
        <f t="shared" ca="1" si="23"/>
        <v>2.77</v>
      </c>
      <c r="M81" s="180">
        <f t="shared" ca="1" si="24"/>
        <v>504.02999999999992</v>
      </c>
      <c r="N81" s="178">
        <f t="shared" ca="1" si="25"/>
        <v>335.14908038717937</v>
      </c>
      <c r="O81" s="179">
        <f t="shared" ca="1" si="26"/>
        <v>157.14956879858346</v>
      </c>
      <c r="P81" s="179">
        <f t="shared" ca="1" si="27"/>
        <v>8.959975414796741</v>
      </c>
      <c r="Q81" s="179">
        <f t="shared" ca="1" si="28"/>
        <v>2.7699923994405098</v>
      </c>
      <c r="R81" s="180">
        <f t="shared" ca="1" si="29"/>
        <v>504.02861700000011</v>
      </c>
      <c r="W81" s="46"/>
      <c r="X81" s="46">
        <v>81</v>
      </c>
    </row>
    <row r="82" spans="1:24">
      <c r="A82" s="61" t="s">
        <v>124</v>
      </c>
      <c r="B82" s="173">
        <f t="shared" ca="1" si="18"/>
        <v>688.41594799999996</v>
      </c>
      <c r="C82" s="178">
        <f t="shared" ca="1" si="19"/>
        <v>512.05358172640592</v>
      </c>
      <c r="D82" s="179">
        <f t="shared" ca="1" si="19"/>
        <v>164.08621009918136</v>
      </c>
      <c r="E82" s="179">
        <f t="shared" ca="1" si="19"/>
        <v>9.3548942087340183</v>
      </c>
      <c r="F82" s="180">
        <f t="shared" ca="1" si="19"/>
        <v>2.9212619656787893</v>
      </c>
      <c r="G82" s="181">
        <f t="shared" ca="1" si="16"/>
        <v>606.3732</v>
      </c>
      <c r="H82" s="181">
        <f t="shared" ca="1" si="17"/>
        <v>582.36082099999999</v>
      </c>
      <c r="I82" s="182">
        <f t="shared" ca="1" si="20"/>
        <v>412.97</v>
      </c>
      <c r="J82" s="179">
        <f t="shared" ca="1" si="21"/>
        <v>157.62</v>
      </c>
      <c r="K82" s="179">
        <f t="shared" ca="1" si="22"/>
        <v>8.99</v>
      </c>
      <c r="L82" s="179">
        <f t="shared" ca="1" si="23"/>
        <v>2.78</v>
      </c>
      <c r="M82" s="180">
        <f t="shared" ca="1" si="24"/>
        <v>582.36</v>
      </c>
      <c r="N82" s="178">
        <f t="shared" ca="1" si="25"/>
        <v>412.97058219721481</v>
      </c>
      <c r="O82" s="179">
        <f t="shared" ca="1" si="26"/>
        <v>157.62022220966412</v>
      </c>
      <c r="P82" s="179">
        <f t="shared" ca="1" si="27"/>
        <v>8.9900126739302149</v>
      </c>
      <c r="Q82" s="179">
        <f t="shared" ca="1" si="28"/>
        <v>2.7800039191908783</v>
      </c>
      <c r="R82" s="180">
        <f t="shared" ca="1" si="29"/>
        <v>582.3608210000001</v>
      </c>
      <c r="W82" s="46"/>
      <c r="X82" s="46">
        <v>82</v>
      </c>
    </row>
    <row r="83" spans="1:24">
      <c r="A83" s="61" t="s">
        <v>125</v>
      </c>
      <c r="B83" s="173">
        <f t="shared" ca="1" si="18"/>
        <v>688.41594799999996</v>
      </c>
      <c r="C83" s="178">
        <f t="shared" ca="1" si="19"/>
        <v>512.05358172640592</v>
      </c>
      <c r="D83" s="179">
        <f t="shared" ca="1" si="19"/>
        <v>164.08621009918136</v>
      </c>
      <c r="E83" s="179">
        <f t="shared" ca="1" si="19"/>
        <v>9.3548942087340183</v>
      </c>
      <c r="F83" s="180">
        <f t="shared" ca="1" si="19"/>
        <v>2.9212619656787893</v>
      </c>
      <c r="G83" s="181">
        <f t="shared" ca="1" si="16"/>
        <v>688.41594799999996</v>
      </c>
      <c r="H83" s="181">
        <f t="shared" ca="1" si="17"/>
        <v>661.15467599999999</v>
      </c>
      <c r="I83" s="182">
        <f t="shared" ca="1" si="20"/>
        <v>491.77</v>
      </c>
      <c r="J83" s="179">
        <f t="shared" ca="1" si="21"/>
        <v>157.62</v>
      </c>
      <c r="K83" s="179">
        <f t="shared" ca="1" si="22"/>
        <v>8.99</v>
      </c>
      <c r="L83" s="179">
        <f t="shared" ca="1" si="23"/>
        <v>2.78</v>
      </c>
      <c r="M83" s="180">
        <f t="shared" ca="1" si="24"/>
        <v>661.16</v>
      </c>
      <c r="N83" s="178">
        <f t="shared" ca="1" si="25"/>
        <v>491.76604001530643</v>
      </c>
      <c r="O83" s="179">
        <f t="shared" ca="1" si="26"/>
        <v>157.61873076278059</v>
      </c>
      <c r="P83" s="179">
        <f t="shared" ca="1" si="27"/>
        <v>8.9899276079012651</v>
      </c>
      <c r="Q83" s="179">
        <f t="shared" ca="1" si="28"/>
        <v>2.7799776140117367</v>
      </c>
      <c r="R83" s="180">
        <f t="shared" ca="1" si="29"/>
        <v>661.15467599999999</v>
      </c>
      <c r="W83" s="46"/>
      <c r="X83" s="46">
        <v>83</v>
      </c>
    </row>
    <row r="84" spans="1:24">
      <c r="A84" s="61" t="s">
        <v>126</v>
      </c>
      <c r="B84" s="173">
        <f t="shared" ca="1" si="18"/>
        <v>688.41594799999996</v>
      </c>
      <c r="C84" s="178">
        <f t="shared" ca="1" si="19"/>
        <v>512.05358172640592</v>
      </c>
      <c r="D84" s="179">
        <f t="shared" ca="1" si="19"/>
        <v>164.08621009918136</v>
      </c>
      <c r="E84" s="179">
        <f t="shared" ca="1" si="19"/>
        <v>9.3548942087340183</v>
      </c>
      <c r="F84" s="180">
        <f t="shared" ca="1" si="19"/>
        <v>2.9212619656787893</v>
      </c>
      <c r="G84" s="181">
        <f t="shared" ca="1" si="16"/>
        <v>688.41594799999996</v>
      </c>
      <c r="H84" s="181">
        <f t="shared" ca="1" si="17"/>
        <v>661.15467599999999</v>
      </c>
      <c r="I84" s="182">
        <f t="shared" ca="1" si="20"/>
        <v>491.77</v>
      </c>
      <c r="J84" s="179">
        <f t="shared" ca="1" si="21"/>
        <v>157.62</v>
      </c>
      <c r="K84" s="179">
        <f t="shared" ca="1" si="22"/>
        <v>8.99</v>
      </c>
      <c r="L84" s="179">
        <f t="shared" ca="1" si="23"/>
        <v>2.78</v>
      </c>
      <c r="M84" s="180">
        <f t="shared" ca="1" si="24"/>
        <v>661.16</v>
      </c>
      <c r="N84" s="178">
        <f t="shared" ca="1" si="25"/>
        <v>491.76604001530643</v>
      </c>
      <c r="O84" s="179">
        <f t="shared" ca="1" si="26"/>
        <v>157.61873076278059</v>
      </c>
      <c r="P84" s="179">
        <f t="shared" ca="1" si="27"/>
        <v>8.9899276079012651</v>
      </c>
      <c r="Q84" s="179">
        <f t="shared" ca="1" si="28"/>
        <v>2.7799776140117367</v>
      </c>
      <c r="R84" s="180">
        <f t="shared" ca="1" si="29"/>
        <v>661.15467599999999</v>
      </c>
      <c r="W84" s="46"/>
      <c r="X84" s="46">
        <v>84</v>
      </c>
    </row>
    <row r="85" spans="1:24">
      <c r="A85" s="61" t="s">
        <v>127</v>
      </c>
      <c r="B85" s="173">
        <f t="shared" ca="1" si="18"/>
        <v>688.41594799999996</v>
      </c>
      <c r="C85" s="178">
        <f t="shared" ca="1" si="19"/>
        <v>512.05358172640592</v>
      </c>
      <c r="D85" s="179">
        <f t="shared" ca="1" si="19"/>
        <v>164.08621009918136</v>
      </c>
      <c r="E85" s="179">
        <f t="shared" ca="1" si="19"/>
        <v>9.3548942087340183</v>
      </c>
      <c r="F85" s="180">
        <f t="shared" ca="1" si="19"/>
        <v>2.9212619656787893</v>
      </c>
      <c r="G85" s="181">
        <f t="shared" ca="1" si="16"/>
        <v>688.41594799999996</v>
      </c>
      <c r="H85" s="181">
        <f t="shared" ca="1" si="17"/>
        <v>661.15467599999999</v>
      </c>
      <c r="I85" s="182">
        <f t="shared" ca="1" si="20"/>
        <v>491.77</v>
      </c>
      <c r="J85" s="179">
        <f t="shared" ca="1" si="21"/>
        <v>157.62</v>
      </c>
      <c r="K85" s="179">
        <f t="shared" ca="1" si="22"/>
        <v>8.99</v>
      </c>
      <c r="L85" s="179">
        <f t="shared" ca="1" si="23"/>
        <v>2.78</v>
      </c>
      <c r="M85" s="180">
        <f t="shared" ca="1" si="24"/>
        <v>661.16</v>
      </c>
      <c r="N85" s="178">
        <f t="shared" ca="1" si="25"/>
        <v>491.76604001530643</v>
      </c>
      <c r="O85" s="179">
        <f t="shared" ca="1" si="26"/>
        <v>157.61873076278059</v>
      </c>
      <c r="P85" s="179">
        <f t="shared" ca="1" si="27"/>
        <v>8.9899276079012651</v>
      </c>
      <c r="Q85" s="179">
        <f t="shared" ca="1" si="28"/>
        <v>2.7799776140117367</v>
      </c>
      <c r="R85" s="180">
        <f t="shared" ca="1" si="29"/>
        <v>661.15467599999999</v>
      </c>
      <c r="W85" s="46"/>
      <c r="X85" s="46">
        <v>85</v>
      </c>
    </row>
    <row r="86" spans="1:24">
      <c r="A86" s="61" t="s">
        <v>128</v>
      </c>
      <c r="B86" s="173">
        <f t="shared" ca="1" si="18"/>
        <v>688.41594799999996</v>
      </c>
      <c r="C86" s="178">
        <f t="shared" ca="1" si="19"/>
        <v>512.05358172640592</v>
      </c>
      <c r="D86" s="179">
        <f t="shared" ca="1" si="19"/>
        <v>164.08621009918136</v>
      </c>
      <c r="E86" s="179">
        <f t="shared" ca="1" si="19"/>
        <v>9.3548942087340183</v>
      </c>
      <c r="F86" s="180">
        <f t="shared" ca="1" si="19"/>
        <v>2.9212619656787893</v>
      </c>
      <c r="G86" s="181">
        <f t="shared" ca="1" si="16"/>
        <v>688.41594799999996</v>
      </c>
      <c r="H86" s="181">
        <f t="shared" ca="1" si="17"/>
        <v>661.15467599999999</v>
      </c>
      <c r="I86" s="182">
        <f t="shared" ca="1" si="20"/>
        <v>491.77</v>
      </c>
      <c r="J86" s="179">
        <f t="shared" ca="1" si="21"/>
        <v>157.62</v>
      </c>
      <c r="K86" s="179">
        <f t="shared" ca="1" si="22"/>
        <v>8.99</v>
      </c>
      <c r="L86" s="179">
        <f t="shared" ca="1" si="23"/>
        <v>2.78</v>
      </c>
      <c r="M86" s="180">
        <f t="shared" ca="1" si="24"/>
        <v>661.16</v>
      </c>
      <c r="N86" s="178">
        <f t="shared" ca="1" si="25"/>
        <v>491.76604001530643</v>
      </c>
      <c r="O86" s="179">
        <f t="shared" ca="1" si="26"/>
        <v>157.61873076278059</v>
      </c>
      <c r="P86" s="179">
        <f t="shared" ca="1" si="27"/>
        <v>8.9899276079012651</v>
      </c>
      <c r="Q86" s="179">
        <f t="shared" ca="1" si="28"/>
        <v>2.7799776140117367</v>
      </c>
      <c r="R86" s="180">
        <f t="shared" ca="1" si="29"/>
        <v>661.15467599999999</v>
      </c>
      <c r="W86" s="46"/>
      <c r="X86" s="46">
        <v>86</v>
      </c>
    </row>
    <row r="87" spans="1:24">
      <c r="A87" s="61" t="s">
        <v>129</v>
      </c>
      <c r="B87" s="173">
        <f t="shared" ca="1" si="18"/>
        <v>688.41594799999996</v>
      </c>
      <c r="C87" s="178">
        <f t="shared" ca="1" si="19"/>
        <v>512.05358172640592</v>
      </c>
      <c r="D87" s="179">
        <f t="shared" ca="1" si="19"/>
        <v>164.08621009918136</v>
      </c>
      <c r="E87" s="179">
        <f t="shared" ca="1" si="19"/>
        <v>9.3548942087340183</v>
      </c>
      <c r="F87" s="180">
        <f t="shared" ca="1" si="19"/>
        <v>2.9212619656787893</v>
      </c>
      <c r="G87" s="181">
        <f t="shared" ca="1" si="16"/>
        <v>688.41594799999996</v>
      </c>
      <c r="H87" s="181">
        <f t="shared" ca="1" si="17"/>
        <v>661.15467599999999</v>
      </c>
      <c r="I87" s="182">
        <f t="shared" ca="1" si="20"/>
        <v>491.77</v>
      </c>
      <c r="J87" s="179">
        <f t="shared" ca="1" si="21"/>
        <v>157.62</v>
      </c>
      <c r="K87" s="179">
        <f t="shared" ca="1" si="22"/>
        <v>8.99</v>
      </c>
      <c r="L87" s="179">
        <f t="shared" ca="1" si="23"/>
        <v>2.78</v>
      </c>
      <c r="M87" s="180">
        <f t="shared" ca="1" si="24"/>
        <v>661.16</v>
      </c>
      <c r="N87" s="178">
        <f t="shared" ca="1" si="25"/>
        <v>491.76604001530643</v>
      </c>
      <c r="O87" s="179">
        <f t="shared" ca="1" si="26"/>
        <v>157.61873076278059</v>
      </c>
      <c r="P87" s="179">
        <f t="shared" ca="1" si="27"/>
        <v>8.9899276079012651</v>
      </c>
      <c r="Q87" s="179">
        <f t="shared" ca="1" si="28"/>
        <v>2.7799776140117367</v>
      </c>
      <c r="R87" s="180">
        <f t="shared" ca="1" si="29"/>
        <v>661.15467599999999</v>
      </c>
      <c r="W87" s="46"/>
      <c r="X87" s="46">
        <v>87</v>
      </c>
    </row>
    <row r="88" spans="1:24">
      <c r="A88" s="61" t="s">
        <v>130</v>
      </c>
      <c r="B88" s="173">
        <f t="shared" ca="1" si="18"/>
        <v>688.41594799999996</v>
      </c>
      <c r="C88" s="178">
        <f t="shared" ca="1" si="19"/>
        <v>512.05358172640592</v>
      </c>
      <c r="D88" s="179">
        <f t="shared" ca="1" si="19"/>
        <v>164.08621009918136</v>
      </c>
      <c r="E88" s="179">
        <f t="shared" ca="1" si="19"/>
        <v>9.3548942087340183</v>
      </c>
      <c r="F88" s="180">
        <f t="shared" ca="1" si="19"/>
        <v>2.9212619656787893</v>
      </c>
      <c r="G88" s="181">
        <f t="shared" ca="1" si="16"/>
        <v>688.41594799999996</v>
      </c>
      <c r="H88" s="181">
        <f t="shared" ca="1" si="17"/>
        <v>661.15467599999999</v>
      </c>
      <c r="I88" s="182">
        <f t="shared" ca="1" si="20"/>
        <v>491.77</v>
      </c>
      <c r="J88" s="179">
        <f t="shared" ca="1" si="21"/>
        <v>157.62</v>
      </c>
      <c r="K88" s="179">
        <f t="shared" ca="1" si="22"/>
        <v>8.99</v>
      </c>
      <c r="L88" s="179">
        <f t="shared" ca="1" si="23"/>
        <v>2.78</v>
      </c>
      <c r="M88" s="180">
        <f t="shared" ca="1" si="24"/>
        <v>661.16</v>
      </c>
      <c r="N88" s="178">
        <f t="shared" ca="1" si="25"/>
        <v>491.76604001530643</v>
      </c>
      <c r="O88" s="179">
        <f t="shared" ca="1" si="26"/>
        <v>157.61873076278059</v>
      </c>
      <c r="P88" s="179">
        <f t="shared" ca="1" si="27"/>
        <v>8.9899276079012651</v>
      </c>
      <c r="Q88" s="179">
        <f t="shared" ca="1" si="28"/>
        <v>2.7799776140117367</v>
      </c>
      <c r="R88" s="180">
        <f t="shared" ca="1" si="29"/>
        <v>661.15467599999999</v>
      </c>
      <c r="W88" s="46"/>
      <c r="X88" s="46">
        <v>88</v>
      </c>
    </row>
    <row r="89" spans="1:24">
      <c r="A89" s="61" t="s">
        <v>131</v>
      </c>
      <c r="B89" s="173">
        <f t="shared" ca="1" si="18"/>
        <v>688.41594799999996</v>
      </c>
      <c r="C89" s="178">
        <f t="shared" ca="1" si="19"/>
        <v>512.05358172640592</v>
      </c>
      <c r="D89" s="179">
        <f t="shared" ca="1" si="19"/>
        <v>164.08621009918136</v>
      </c>
      <c r="E89" s="179">
        <f t="shared" ca="1" si="19"/>
        <v>9.3548942087340183</v>
      </c>
      <c r="F89" s="180">
        <f t="shared" ca="1" si="19"/>
        <v>2.9212619656787893</v>
      </c>
      <c r="G89" s="181">
        <f t="shared" ca="1" si="16"/>
        <v>688.41594799999996</v>
      </c>
      <c r="H89" s="181">
        <f t="shared" ca="1" si="17"/>
        <v>661.15467599999999</v>
      </c>
      <c r="I89" s="182">
        <f t="shared" ca="1" si="20"/>
        <v>491.77</v>
      </c>
      <c r="J89" s="179">
        <f t="shared" ca="1" si="21"/>
        <v>157.62</v>
      </c>
      <c r="K89" s="179">
        <f t="shared" ca="1" si="22"/>
        <v>8.99</v>
      </c>
      <c r="L89" s="179">
        <f t="shared" ca="1" si="23"/>
        <v>2.78</v>
      </c>
      <c r="M89" s="180">
        <f t="shared" ca="1" si="24"/>
        <v>661.16</v>
      </c>
      <c r="N89" s="178">
        <f t="shared" ca="1" si="25"/>
        <v>491.76604001530643</v>
      </c>
      <c r="O89" s="179">
        <f t="shared" ca="1" si="26"/>
        <v>157.61873076278059</v>
      </c>
      <c r="P89" s="179">
        <f t="shared" ca="1" si="27"/>
        <v>8.9899276079012651</v>
      </c>
      <c r="Q89" s="179">
        <f t="shared" ca="1" si="28"/>
        <v>2.7799776140117367</v>
      </c>
      <c r="R89" s="180">
        <f t="shared" ca="1" si="29"/>
        <v>661.15467599999999</v>
      </c>
      <c r="W89" s="46"/>
      <c r="X89" s="46">
        <v>89</v>
      </c>
    </row>
    <row r="90" spans="1:24">
      <c r="A90" s="61" t="s">
        <v>132</v>
      </c>
      <c r="B90" s="173">
        <f t="shared" ca="1" si="18"/>
        <v>688.41594799999996</v>
      </c>
      <c r="C90" s="178">
        <f t="shared" ca="1" si="19"/>
        <v>512.05358172640592</v>
      </c>
      <c r="D90" s="179">
        <f t="shared" ca="1" si="19"/>
        <v>164.08621009918136</v>
      </c>
      <c r="E90" s="179">
        <f t="shared" ca="1" si="19"/>
        <v>9.3548942087340183</v>
      </c>
      <c r="F90" s="180">
        <f t="shared" ca="1" si="19"/>
        <v>2.9212619656787893</v>
      </c>
      <c r="G90" s="181">
        <f t="shared" ca="1" si="16"/>
        <v>688.41594799999996</v>
      </c>
      <c r="H90" s="181">
        <f t="shared" ca="1" si="17"/>
        <v>661.15467599999999</v>
      </c>
      <c r="I90" s="182">
        <f t="shared" ca="1" si="20"/>
        <v>491.77</v>
      </c>
      <c r="J90" s="179">
        <f t="shared" ca="1" si="21"/>
        <v>157.62</v>
      </c>
      <c r="K90" s="179">
        <f t="shared" ca="1" si="22"/>
        <v>8.99</v>
      </c>
      <c r="L90" s="179">
        <f t="shared" ca="1" si="23"/>
        <v>2.78</v>
      </c>
      <c r="M90" s="180">
        <f t="shared" ca="1" si="24"/>
        <v>661.16</v>
      </c>
      <c r="N90" s="178">
        <f t="shared" ca="1" si="25"/>
        <v>491.76604001530643</v>
      </c>
      <c r="O90" s="179">
        <f t="shared" ca="1" si="26"/>
        <v>157.61873076278059</v>
      </c>
      <c r="P90" s="179">
        <f t="shared" ca="1" si="27"/>
        <v>8.9899276079012651</v>
      </c>
      <c r="Q90" s="179">
        <f t="shared" ca="1" si="28"/>
        <v>2.7799776140117367</v>
      </c>
      <c r="R90" s="180">
        <f t="shared" ca="1" si="29"/>
        <v>661.15467599999999</v>
      </c>
      <c r="W90" s="46"/>
      <c r="X90" s="46">
        <v>90</v>
      </c>
    </row>
    <row r="91" spans="1:24">
      <c r="A91" s="61" t="s">
        <v>133</v>
      </c>
      <c r="B91" s="173">
        <f t="shared" ca="1" si="18"/>
        <v>688.41594799999996</v>
      </c>
      <c r="C91" s="178">
        <f t="shared" ca="1" si="19"/>
        <v>512.05358172640592</v>
      </c>
      <c r="D91" s="179">
        <f t="shared" ca="1" si="19"/>
        <v>164.08621009918136</v>
      </c>
      <c r="E91" s="179">
        <f t="shared" ca="1" si="19"/>
        <v>9.3548942087340183</v>
      </c>
      <c r="F91" s="180">
        <f t="shared" ca="1" si="19"/>
        <v>2.9212619656787893</v>
      </c>
      <c r="G91" s="181">
        <f t="shared" ca="1" si="16"/>
        <v>688.41594799999996</v>
      </c>
      <c r="H91" s="181">
        <f t="shared" ca="1" si="17"/>
        <v>661.15467599999999</v>
      </c>
      <c r="I91" s="182">
        <f t="shared" ca="1" si="20"/>
        <v>491.77</v>
      </c>
      <c r="J91" s="179">
        <f t="shared" ca="1" si="21"/>
        <v>157.62</v>
      </c>
      <c r="K91" s="179">
        <f t="shared" ca="1" si="22"/>
        <v>8.99</v>
      </c>
      <c r="L91" s="179">
        <f t="shared" ca="1" si="23"/>
        <v>2.78</v>
      </c>
      <c r="M91" s="180">
        <f t="shared" ca="1" si="24"/>
        <v>661.16</v>
      </c>
      <c r="N91" s="178">
        <f t="shared" ca="1" si="25"/>
        <v>491.76604001530643</v>
      </c>
      <c r="O91" s="179">
        <f t="shared" ca="1" si="26"/>
        <v>157.61873076278059</v>
      </c>
      <c r="P91" s="179">
        <f t="shared" ca="1" si="27"/>
        <v>8.9899276079012651</v>
      </c>
      <c r="Q91" s="179">
        <f t="shared" ca="1" si="28"/>
        <v>2.7799776140117367</v>
      </c>
      <c r="R91" s="180">
        <f t="shared" ca="1" si="29"/>
        <v>661.15467599999999</v>
      </c>
      <c r="W91" s="46"/>
      <c r="X91" s="46">
        <v>91</v>
      </c>
    </row>
    <row r="92" spans="1:24">
      <c r="A92" s="61" t="s">
        <v>134</v>
      </c>
      <c r="B92" s="173">
        <f t="shared" ca="1" si="18"/>
        <v>688.41594799999996</v>
      </c>
      <c r="C92" s="178">
        <f t="shared" ca="1" si="19"/>
        <v>512.05358172640592</v>
      </c>
      <c r="D92" s="179">
        <f t="shared" ca="1" si="19"/>
        <v>164.08621009918136</v>
      </c>
      <c r="E92" s="179">
        <f t="shared" ca="1" si="19"/>
        <v>9.3548942087340183</v>
      </c>
      <c r="F92" s="180">
        <f t="shared" ca="1" si="19"/>
        <v>2.9212619656787893</v>
      </c>
      <c r="G92" s="181">
        <f t="shared" ca="1" si="16"/>
        <v>688.41594799999996</v>
      </c>
      <c r="H92" s="181">
        <f t="shared" ca="1" si="17"/>
        <v>661.15467599999999</v>
      </c>
      <c r="I92" s="182">
        <f t="shared" ca="1" si="20"/>
        <v>491.77</v>
      </c>
      <c r="J92" s="179">
        <f t="shared" ca="1" si="21"/>
        <v>157.62</v>
      </c>
      <c r="K92" s="179">
        <f t="shared" ca="1" si="22"/>
        <v>8.99</v>
      </c>
      <c r="L92" s="179">
        <f t="shared" ca="1" si="23"/>
        <v>2.78</v>
      </c>
      <c r="M92" s="180">
        <f t="shared" ca="1" si="24"/>
        <v>661.16</v>
      </c>
      <c r="N92" s="178">
        <f t="shared" ca="1" si="25"/>
        <v>491.76604001530643</v>
      </c>
      <c r="O92" s="179">
        <f t="shared" ca="1" si="26"/>
        <v>157.61873076278059</v>
      </c>
      <c r="P92" s="179">
        <f t="shared" ca="1" si="27"/>
        <v>8.9899276079012651</v>
      </c>
      <c r="Q92" s="179">
        <f t="shared" ca="1" si="28"/>
        <v>2.7799776140117367</v>
      </c>
      <c r="R92" s="180">
        <f t="shared" ca="1" si="29"/>
        <v>661.15467599999999</v>
      </c>
      <c r="W92" s="46"/>
      <c r="X92" s="46">
        <v>92</v>
      </c>
    </row>
    <row r="93" spans="1:24">
      <c r="A93" s="61" t="s">
        <v>135</v>
      </c>
      <c r="B93" s="173">
        <f t="shared" ca="1" si="18"/>
        <v>688.41594799999996</v>
      </c>
      <c r="C93" s="178">
        <f t="shared" ca="1" si="19"/>
        <v>512.05358172640592</v>
      </c>
      <c r="D93" s="179">
        <f t="shared" ca="1" si="19"/>
        <v>164.08621009918136</v>
      </c>
      <c r="E93" s="179">
        <f t="shared" ca="1" si="19"/>
        <v>9.3548942087340183</v>
      </c>
      <c r="F93" s="180">
        <f t="shared" ca="1" si="19"/>
        <v>2.9212619656787893</v>
      </c>
      <c r="G93" s="181">
        <f t="shared" ca="1" si="16"/>
        <v>688.41594799999996</v>
      </c>
      <c r="H93" s="181">
        <f t="shared" ca="1" si="17"/>
        <v>661.15467599999999</v>
      </c>
      <c r="I93" s="182">
        <f t="shared" ca="1" si="20"/>
        <v>491.77</v>
      </c>
      <c r="J93" s="179">
        <f t="shared" ca="1" si="21"/>
        <v>157.62</v>
      </c>
      <c r="K93" s="179">
        <f t="shared" ca="1" si="22"/>
        <v>8.99</v>
      </c>
      <c r="L93" s="179">
        <f t="shared" ca="1" si="23"/>
        <v>2.78</v>
      </c>
      <c r="M93" s="180">
        <f t="shared" ca="1" si="24"/>
        <v>661.16</v>
      </c>
      <c r="N93" s="178">
        <f t="shared" ca="1" si="25"/>
        <v>491.76604001530643</v>
      </c>
      <c r="O93" s="179">
        <f t="shared" ca="1" si="26"/>
        <v>157.61873076278059</v>
      </c>
      <c r="P93" s="179">
        <f t="shared" ca="1" si="27"/>
        <v>8.9899276079012651</v>
      </c>
      <c r="Q93" s="179">
        <f t="shared" ca="1" si="28"/>
        <v>2.7799776140117367</v>
      </c>
      <c r="R93" s="180">
        <f t="shared" ca="1" si="29"/>
        <v>661.15467599999999</v>
      </c>
      <c r="W93" s="46"/>
      <c r="X93" s="46">
        <v>93</v>
      </c>
    </row>
    <row r="94" spans="1:24">
      <c r="A94" s="61" t="s">
        <v>136</v>
      </c>
      <c r="B94" s="173">
        <f t="shared" ca="1" si="18"/>
        <v>688.41594799999996</v>
      </c>
      <c r="C94" s="178">
        <f t="shared" ca="1" si="19"/>
        <v>512.05358172640592</v>
      </c>
      <c r="D94" s="179">
        <f t="shared" ca="1" si="19"/>
        <v>164.08621009918136</v>
      </c>
      <c r="E94" s="179">
        <f t="shared" ca="1" si="19"/>
        <v>9.3548942087340183</v>
      </c>
      <c r="F94" s="180">
        <f t="shared" ca="1" si="19"/>
        <v>2.9212619656787893</v>
      </c>
      <c r="G94" s="181">
        <f t="shared" ca="1" si="16"/>
        <v>688.41594799999996</v>
      </c>
      <c r="H94" s="181">
        <f t="shared" ca="1" si="17"/>
        <v>661.15467599999999</v>
      </c>
      <c r="I94" s="182">
        <f t="shared" ca="1" si="20"/>
        <v>491.77</v>
      </c>
      <c r="J94" s="179">
        <f t="shared" ca="1" si="21"/>
        <v>157.62</v>
      </c>
      <c r="K94" s="179">
        <f t="shared" ca="1" si="22"/>
        <v>8.99</v>
      </c>
      <c r="L94" s="179">
        <f t="shared" ca="1" si="23"/>
        <v>2.78</v>
      </c>
      <c r="M94" s="180">
        <f t="shared" ca="1" si="24"/>
        <v>661.16</v>
      </c>
      <c r="N94" s="178">
        <f t="shared" ca="1" si="25"/>
        <v>491.76604001530643</v>
      </c>
      <c r="O94" s="179">
        <f t="shared" ca="1" si="26"/>
        <v>157.61873076278059</v>
      </c>
      <c r="P94" s="179">
        <f t="shared" ca="1" si="27"/>
        <v>8.9899276079012651</v>
      </c>
      <c r="Q94" s="179">
        <f t="shared" ca="1" si="28"/>
        <v>2.7799776140117367</v>
      </c>
      <c r="R94" s="180">
        <f t="shared" ca="1" si="29"/>
        <v>661.15467599999999</v>
      </c>
      <c r="W94" s="46"/>
      <c r="X94" s="46">
        <v>94</v>
      </c>
    </row>
    <row r="95" spans="1:24">
      <c r="A95" s="61" t="s">
        <v>137</v>
      </c>
      <c r="B95" s="173">
        <f t="shared" ca="1" si="18"/>
        <v>688.41594799999996</v>
      </c>
      <c r="C95" s="178">
        <f t="shared" ca="1" si="19"/>
        <v>512.05358172640592</v>
      </c>
      <c r="D95" s="179">
        <f t="shared" ca="1" si="19"/>
        <v>164.08621009918136</v>
      </c>
      <c r="E95" s="179">
        <f t="shared" ca="1" si="19"/>
        <v>9.3548942087340183</v>
      </c>
      <c r="F95" s="180">
        <f t="shared" ca="1" si="19"/>
        <v>2.9212619656787893</v>
      </c>
      <c r="G95" s="181">
        <f t="shared" ca="1" si="16"/>
        <v>688.41594799999996</v>
      </c>
      <c r="H95" s="181">
        <f t="shared" ca="1" si="17"/>
        <v>661.15467599999999</v>
      </c>
      <c r="I95" s="182">
        <f t="shared" ca="1" si="20"/>
        <v>491.77</v>
      </c>
      <c r="J95" s="179">
        <f t="shared" ca="1" si="21"/>
        <v>157.62</v>
      </c>
      <c r="K95" s="179">
        <f t="shared" ca="1" si="22"/>
        <v>8.99</v>
      </c>
      <c r="L95" s="179">
        <f t="shared" ca="1" si="23"/>
        <v>2.78</v>
      </c>
      <c r="M95" s="180">
        <f t="shared" ca="1" si="24"/>
        <v>661.16</v>
      </c>
      <c r="N95" s="178">
        <f t="shared" ca="1" si="25"/>
        <v>491.76604001530643</v>
      </c>
      <c r="O95" s="179">
        <f t="shared" ca="1" si="26"/>
        <v>157.61873076278059</v>
      </c>
      <c r="P95" s="179">
        <f t="shared" ca="1" si="27"/>
        <v>8.9899276079012651</v>
      </c>
      <c r="Q95" s="179">
        <f t="shared" ca="1" si="28"/>
        <v>2.7799776140117367</v>
      </c>
      <c r="R95" s="180">
        <f t="shared" ca="1" si="29"/>
        <v>661.15467599999999</v>
      </c>
      <c r="W95" s="46"/>
      <c r="X95" s="46">
        <v>95</v>
      </c>
    </row>
    <row r="96" spans="1:24">
      <c r="A96" s="61" t="s">
        <v>138</v>
      </c>
      <c r="B96" s="173">
        <f t="shared" ca="1" si="18"/>
        <v>688.41594799999996</v>
      </c>
      <c r="C96" s="178">
        <f t="shared" ca="1" si="19"/>
        <v>512.05358172640592</v>
      </c>
      <c r="D96" s="179">
        <f t="shared" ca="1" si="19"/>
        <v>164.08621009918136</v>
      </c>
      <c r="E96" s="179">
        <f t="shared" ca="1" si="19"/>
        <v>9.3548942087340183</v>
      </c>
      <c r="F96" s="180">
        <f t="shared" ca="1" si="19"/>
        <v>2.9212619656787893</v>
      </c>
      <c r="G96" s="181">
        <f t="shared" ca="1" si="16"/>
        <v>688.41594799999996</v>
      </c>
      <c r="H96" s="181">
        <f t="shared" ca="1" si="17"/>
        <v>661.15467599999999</v>
      </c>
      <c r="I96" s="182">
        <f t="shared" ca="1" si="20"/>
        <v>491.77</v>
      </c>
      <c r="J96" s="179">
        <f t="shared" ca="1" si="21"/>
        <v>157.62</v>
      </c>
      <c r="K96" s="179">
        <f t="shared" ca="1" si="22"/>
        <v>8.99</v>
      </c>
      <c r="L96" s="179">
        <f t="shared" ca="1" si="23"/>
        <v>2.78</v>
      </c>
      <c r="M96" s="180">
        <f t="shared" ca="1" si="24"/>
        <v>661.16</v>
      </c>
      <c r="N96" s="178">
        <f t="shared" ca="1" si="25"/>
        <v>491.76604001530643</v>
      </c>
      <c r="O96" s="179">
        <f t="shared" ca="1" si="26"/>
        <v>157.61873076278059</v>
      </c>
      <c r="P96" s="179">
        <f t="shared" ca="1" si="27"/>
        <v>8.9899276079012651</v>
      </c>
      <c r="Q96" s="179">
        <f t="shared" ca="1" si="28"/>
        <v>2.7799776140117367</v>
      </c>
      <c r="R96" s="180">
        <f t="shared" ca="1" si="29"/>
        <v>661.15467599999999</v>
      </c>
      <c r="W96" s="46"/>
      <c r="X96" s="46">
        <v>96</v>
      </c>
    </row>
    <row r="97" spans="1:24">
      <c r="A97" s="61" t="s">
        <v>139</v>
      </c>
      <c r="B97" s="173">
        <f t="shared" ca="1" si="18"/>
        <v>688.41594799999996</v>
      </c>
      <c r="C97" s="178">
        <f t="shared" ca="1" si="19"/>
        <v>512.05358172640592</v>
      </c>
      <c r="D97" s="179">
        <f t="shared" ca="1" si="19"/>
        <v>164.08621009918136</v>
      </c>
      <c r="E97" s="179">
        <f t="shared" ca="1" si="19"/>
        <v>9.3548942087340183</v>
      </c>
      <c r="F97" s="180">
        <f t="shared" ca="1" si="19"/>
        <v>2.9212619656787893</v>
      </c>
      <c r="G97" s="181">
        <f t="shared" ca="1" si="16"/>
        <v>688.41594799999996</v>
      </c>
      <c r="H97" s="181">
        <f t="shared" ca="1" si="17"/>
        <v>661.15467599999999</v>
      </c>
      <c r="I97" s="182">
        <f t="shared" ca="1" si="20"/>
        <v>491.77</v>
      </c>
      <c r="J97" s="179">
        <f t="shared" ca="1" si="21"/>
        <v>157.62</v>
      </c>
      <c r="K97" s="179">
        <f t="shared" ca="1" si="22"/>
        <v>8.99</v>
      </c>
      <c r="L97" s="179">
        <f t="shared" ca="1" si="23"/>
        <v>2.78</v>
      </c>
      <c r="M97" s="180">
        <f t="shared" ca="1" si="24"/>
        <v>661.16</v>
      </c>
      <c r="N97" s="178">
        <f t="shared" ca="1" si="25"/>
        <v>491.76604001530643</v>
      </c>
      <c r="O97" s="179">
        <f t="shared" ca="1" si="26"/>
        <v>157.61873076278059</v>
      </c>
      <c r="P97" s="179">
        <f t="shared" ca="1" si="27"/>
        <v>8.9899276079012651</v>
      </c>
      <c r="Q97" s="179">
        <f t="shared" ca="1" si="28"/>
        <v>2.7799776140117367</v>
      </c>
      <c r="R97" s="180">
        <f t="shared" ca="1" si="29"/>
        <v>661.15467599999999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688.41594799999996</v>
      </c>
      <c r="C98" s="183">
        <f t="shared" ca="1" si="19"/>
        <v>512.05358172640592</v>
      </c>
      <c r="D98" s="184">
        <f t="shared" ca="1" si="19"/>
        <v>164.08621009918136</v>
      </c>
      <c r="E98" s="184">
        <f t="shared" ca="1" si="19"/>
        <v>9.3548942087340183</v>
      </c>
      <c r="F98" s="185">
        <f t="shared" ca="1" si="19"/>
        <v>2.9212619656787893</v>
      </c>
      <c r="G98" s="186">
        <f t="shared" ca="1" si="16"/>
        <v>688.41594799999996</v>
      </c>
      <c r="H98" s="186">
        <f t="shared" ca="1" si="17"/>
        <v>661.15467599999999</v>
      </c>
      <c r="I98" s="187">
        <f t="shared" ca="1" si="20"/>
        <v>491.77</v>
      </c>
      <c r="J98" s="184">
        <f t="shared" ca="1" si="21"/>
        <v>157.62</v>
      </c>
      <c r="K98" s="184">
        <f t="shared" ca="1" si="22"/>
        <v>8.99</v>
      </c>
      <c r="L98" s="184">
        <f t="shared" ca="1" si="23"/>
        <v>2.78</v>
      </c>
      <c r="M98" s="185">
        <f t="shared" ca="1" si="24"/>
        <v>661.16</v>
      </c>
      <c r="N98" s="183">
        <f t="shared" ca="1" si="25"/>
        <v>491.76604001530643</v>
      </c>
      <c r="O98" s="184">
        <f t="shared" ca="1" si="26"/>
        <v>157.61873076278059</v>
      </c>
      <c r="P98" s="184">
        <f t="shared" ca="1" si="27"/>
        <v>8.9899276079012651</v>
      </c>
      <c r="Q98" s="184">
        <f t="shared" ca="1" si="28"/>
        <v>2.7799776140117367</v>
      </c>
      <c r="R98" s="185">
        <f t="shared" ca="1" si="29"/>
        <v>661.15467599999999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16.526332751999991</v>
      </c>
      <c r="C99" s="56">
        <f t="shared" ref="C99:R99" ca="1" si="30">SUM(C3:C98)/4000</f>
        <v>12.292521553355991</v>
      </c>
      <c r="D99" s="54">
        <f t="shared" ca="1" si="30"/>
        <v>3.9391058792171574</v>
      </c>
      <c r="E99" s="54">
        <f t="shared" ca="1" si="30"/>
        <v>0.22457657322211813</v>
      </c>
      <c r="F99" s="55">
        <f t="shared" ca="1" si="30"/>
        <v>7.012874620471353E-2</v>
      </c>
      <c r="G99" s="59">
        <f t="shared" ca="1" si="30"/>
        <v>12.111705918500011</v>
      </c>
      <c r="H99" s="59">
        <f t="shared" ca="1" si="30"/>
        <v>11.632082362749996</v>
      </c>
      <c r="I99" s="170">
        <f t="shared" ca="1" si="30"/>
        <v>8.5204125000000079</v>
      </c>
      <c r="J99" s="54">
        <f t="shared" ca="1" si="30"/>
        <v>2.8845400000000057</v>
      </c>
      <c r="K99" s="54">
        <f t="shared" ca="1" si="30"/>
        <v>0.19381000000000012</v>
      </c>
      <c r="L99" s="54">
        <f t="shared" ca="1" si="30"/>
        <v>3.3357500000000012E-2</v>
      </c>
      <c r="M99" s="55">
        <f t="shared" ca="1" si="30"/>
        <v>11.632120000000004</v>
      </c>
      <c r="N99" s="56">
        <f t="shared" ca="1" si="30"/>
        <v>8.5203856371491558</v>
      </c>
      <c r="O99" s="54">
        <f t="shared" ca="1" si="30"/>
        <v>2.8845298750037696</v>
      </c>
      <c r="P99" s="54">
        <f t="shared" ca="1" si="30"/>
        <v>0.1938096268072837</v>
      </c>
      <c r="Q99" s="54">
        <f t="shared" ca="1" si="30"/>
        <v>3.3357223789791578E-2</v>
      </c>
      <c r="R99" s="55">
        <f t="shared" ca="1" si="30"/>
        <v>11.632082362749996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3.9599846935516325E-3</v>
      </c>
      <c r="L3" s="24">
        <f>BRPL_EOD!L3-BRPL_ISGS_exbus!L3</f>
        <v>0</v>
      </c>
      <c r="M3" s="24">
        <f>BRPL_EOD!M3-BRPL_ISGS_exbus!M3</f>
        <v>-8.5437733905635582E-3</v>
      </c>
      <c r="N3" s="24">
        <f>BRPL_EOD!N3-BRPL_ISGS_exbus!N3</f>
        <v>-2.0071480954371168E-3</v>
      </c>
      <c r="O3" s="24">
        <f>BRPL_EOD!O3-BRPL_ISGS_exbus!O3</f>
        <v>-7.3657061456060546E-3</v>
      </c>
      <c r="P3" s="24">
        <f>BRPL_EOD!P3-BRPL_ISGS_exbus!P3</f>
        <v>-1.6000599714445229E-3</v>
      </c>
      <c r="Q3" s="24">
        <f>BRPL_EOD!Q3-BRPL_ISGS_exbus!Q3</f>
        <v>1.1725497771166715E-3</v>
      </c>
      <c r="R3" s="24">
        <f>BRPL_EOD!R3-BRPL_ISGS_exbus!R3</f>
        <v>-6.1736842105020173E-4</v>
      </c>
      <c r="S3" s="24">
        <f>BRPL_EOD!S3-BRPL_ISGS_exbus!S3</f>
        <v>-1.4441538461529291E-3</v>
      </c>
      <c r="T3" s="24">
        <f>BRPL_EOD!T3-BRPL_ISGS_exbus!T3</f>
        <v>1.122303030302918E-3</v>
      </c>
      <c r="U3" s="24">
        <f>BRPL_EOD!U3-BRPL_ISGS_exbus!U3</f>
        <v>4.7525505541301527E-4</v>
      </c>
      <c r="V3" s="24">
        <f>BRPL_EOD!V3-BRPL_ISGS_exbus!V3</f>
        <v>2.7560698689947927E-3</v>
      </c>
      <c r="W3" s="24">
        <f>BRPL_EOD!W3-BRPL_ISGS_exbus!W3</f>
        <v>1.6846122977351996E-3</v>
      </c>
      <c r="X3" s="24">
        <f>BRPL_EOD!X3-BRPL_ISGS_exbus!X3</f>
        <v>-1.1622665358181905E-3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3.9599846935516325E-3</v>
      </c>
      <c r="L4" s="24">
        <f>BRPL_EOD!L4-BRPL_ISGS_exbus!L4</f>
        <v>0</v>
      </c>
      <c r="M4" s="24">
        <f>BRPL_EOD!M4-BRPL_ISGS_exbus!M4</f>
        <v>-8.5437733905635582E-3</v>
      </c>
      <c r="N4" s="24">
        <f>BRPL_EOD!N4-BRPL_ISGS_exbus!N4</f>
        <v>-2.0071480954371168E-3</v>
      </c>
      <c r="O4" s="24">
        <f>BRPL_EOD!O4-BRPL_ISGS_exbus!O4</f>
        <v>-7.3657061456060546E-3</v>
      </c>
      <c r="P4" s="24">
        <f>BRPL_EOD!P4-BRPL_ISGS_exbus!P4</f>
        <v>-1.6000599714445229E-3</v>
      </c>
      <c r="Q4" s="24">
        <f>BRPL_EOD!Q4-BRPL_ISGS_exbus!Q4</f>
        <v>1.1725497771166715E-3</v>
      </c>
      <c r="R4" s="24">
        <f>BRPL_EOD!R4-BRPL_ISGS_exbus!R4</f>
        <v>-6.1736842105020173E-4</v>
      </c>
      <c r="S4" s="24">
        <f>BRPL_EOD!S4-BRPL_ISGS_exbus!S4</f>
        <v>-1.4441538461529291E-3</v>
      </c>
      <c r="T4" s="24">
        <f>BRPL_EOD!T4-BRPL_ISGS_exbus!T4</f>
        <v>1.122303030302918E-3</v>
      </c>
      <c r="U4" s="24">
        <f>BRPL_EOD!U4-BRPL_ISGS_exbus!U4</f>
        <v>6.5407894736324579E-4</v>
      </c>
      <c r="V4" s="24">
        <f>BRPL_EOD!V4-BRPL_ISGS_exbus!V4</f>
        <v>2.7560698689947927E-3</v>
      </c>
      <c r="W4" s="24">
        <f>BRPL_EOD!W4-BRPL_ISGS_exbus!W4</f>
        <v>1.6846122977351996E-3</v>
      </c>
      <c r="X4" s="24">
        <f>BRPL_EOD!X4-BRPL_ISGS_exbus!X4</f>
        <v>1.4743809045185685E-3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3.9599846935516325E-3</v>
      </c>
      <c r="L5" s="24">
        <f>BRPL_EOD!L5-BRPL_ISGS_exbus!L5</f>
        <v>0</v>
      </c>
      <c r="M5" s="24">
        <f>BRPL_EOD!M5-BRPL_ISGS_exbus!M5</f>
        <v>-8.5437733905635582E-3</v>
      </c>
      <c r="N5" s="24">
        <f>BRPL_EOD!N5-BRPL_ISGS_exbus!N5</f>
        <v>-2.0071480954371168E-3</v>
      </c>
      <c r="O5" s="24">
        <f>BRPL_EOD!O5-BRPL_ISGS_exbus!O5</f>
        <v>-7.3657061456060546E-3</v>
      </c>
      <c r="P5" s="24">
        <f>BRPL_EOD!P5-BRPL_ISGS_exbus!P5</f>
        <v>-1.6000599714445229E-3</v>
      </c>
      <c r="Q5" s="24">
        <f>BRPL_EOD!Q5-BRPL_ISGS_exbus!Q5</f>
        <v>1.1725497771166715E-3</v>
      </c>
      <c r="R5" s="24">
        <f>BRPL_EOD!R5-BRPL_ISGS_exbus!R5</f>
        <v>-6.1736842105020173E-4</v>
      </c>
      <c r="S5" s="24">
        <f>BRPL_EOD!S5-BRPL_ISGS_exbus!S5</f>
        <v>-1.4441538461529291E-3</v>
      </c>
      <c r="T5" s="24">
        <f>BRPL_EOD!T5-BRPL_ISGS_exbus!T5</f>
        <v>1.122303030302918E-3</v>
      </c>
      <c r="U5" s="24">
        <f>BRPL_EOD!U5-BRPL_ISGS_exbus!U5</f>
        <v>6.5407894736324579E-4</v>
      </c>
      <c r="V5" s="24">
        <f>BRPL_EOD!V5-BRPL_ISGS_exbus!V5</f>
        <v>2.7560698689947927E-3</v>
      </c>
      <c r="W5" s="24">
        <f>BRPL_EOD!W5-BRPL_ISGS_exbus!W5</f>
        <v>1.6846122977351996E-3</v>
      </c>
      <c r="X5" s="24">
        <f>BRPL_EOD!X5-BRPL_ISGS_exbus!X5</f>
        <v>4.97683656234571E-3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3.9599846935516325E-3</v>
      </c>
      <c r="L6" s="24">
        <f>BRPL_EOD!L6-BRPL_ISGS_exbus!L6</f>
        <v>0</v>
      </c>
      <c r="M6" s="24">
        <f>BRPL_EOD!M6-BRPL_ISGS_exbus!M6</f>
        <v>-8.5437733905635582E-3</v>
      </c>
      <c r="N6" s="24">
        <f>BRPL_EOD!N6-BRPL_ISGS_exbus!N6</f>
        <v>-2.0071480954371168E-3</v>
      </c>
      <c r="O6" s="24">
        <f>BRPL_EOD!O6-BRPL_ISGS_exbus!O6</f>
        <v>-7.3657061456060546E-3</v>
      </c>
      <c r="P6" s="24">
        <f>BRPL_EOD!P6-BRPL_ISGS_exbus!P6</f>
        <v>-1.6000599714445229E-3</v>
      </c>
      <c r="Q6" s="24">
        <f>BRPL_EOD!Q6-BRPL_ISGS_exbus!Q6</f>
        <v>1.1725497771166715E-3</v>
      </c>
      <c r="R6" s="24">
        <f>BRPL_EOD!R6-BRPL_ISGS_exbus!R6</f>
        <v>-6.1736842105020173E-4</v>
      </c>
      <c r="S6" s="24">
        <f>BRPL_EOD!S6-BRPL_ISGS_exbus!S6</f>
        <v>-1.4441538461529291E-3</v>
      </c>
      <c r="T6" s="24">
        <f>BRPL_EOD!T6-BRPL_ISGS_exbus!T6</f>
        <v>1.122303030302918E-3</v>
      </c>
      <c r="U6" s="24">
        <f>BRPL_EOD!U6-BRPL_ISGS_exbus!U6</f>
        <v>6.5407894736324579E-4</v>
      </c>
      <c r="V6" s="24">
        <f>BRPL_EOD!V6-BRPL_ISGS_exbus!V6</f>
        <v>2.7560698689947927E-3</v>
      </c>
      <c r="W6" s="24">
        <f>BRPL_EOD!W6-BRPL_ISGS_exbus!W6</f>
        <v>1.6846122977351996E-3</v>
      </c>
      <c r="X6" s="24">
        <f>BRPL_EOD!X6-BRPL_ISGS_exbus!X6</f>
        <v>4.97683656234571E-3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3.9599846935516325E-3</v>
      </c>
      <c r="L7" s="24">
        <f>BRPL_EOD!L7-BRPL_ISGS_exbus!L7</f>
        <v>0</v>
      </c>
      <c r="M7" s="24">
        <f>BRPL_EOD!M7-BRPL_ISGS_exbus!M7</f>
        <v>-8.5437733905635582E-3</v>
      </c>
      <c r="N7" s="24">
        <f>BRPL_EOD!N7-BRPL_ISGS_exbus!N7</f>
        <v>-2.0071480954371168E-3</v>
      </c>
      <c r="O7" s="24">
        <f>BRPL_EOD!O7-BRPL_ISGS_exbus!O7</f>
        <v>-7.3657061456060546E-3</v>
      </c>
      <c r="P7" s="24">
        <f>BRPL_EOD!P7-BRPL_ISGS_exbus!P7</f>
        <v>-1.6000599714445229E-3</v>
      </c>
      <c r="Q7" s="24">
        <f>BRPL_EOD!Q7-BRPL_ISGS_exbus!Q7</f>
        <v>1.1725497771166715E-3</v>
      </c>
      <c r="R7" s="24">
        <f>BRPL_EOD!R7-BRPL_ISGS_exbus!R7</f>
        <v>-6.1736842105020173E-4</v>
      </c>
      <c r="S7" s="24">
        <f>BRPL_EOD!S7-BRPL_ISGS_exbus!S7</f>
        <v>-1.4441538461529291E-3</v>
      </c>
      <c r="T7" s="24">
        <f>BRPL_EOD!T7-BRPL_ISGS_exbus!T7</f>
        <v>1.122303030302918E-3</v>
      </c>
      <c r="U7" s="24">
        <f>BRPL_EOD!U7-BRPL_ISGS_exbus!U7</f>
        <v>6.5407894736324579E-4</v>
      </c>
      <c r="V7" s="24">
        <f>BRPL_EOD!V7-BRPL_ISGS_exbus!V7</f>
        <v>2.7560698689947927E-3</v>
      </c>
      <c r="W7" s="24">
        <f>BRPL_EOD!W7-BRPL_ISGS_exbus!W7</f>
        <v>1.6846122977351996E-3</v>
      </c>
      <c r="X7" s="24">
        <f>BRPL_EOD!X7-BRPL_ISGS_exbus!X7</f>
        <v>4.97683656234571E-3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3.9599846935516325E-3</v>
      </c>
      <c r="L8" s="24">
        <f>BRPL_EOD!L8-BRPL_ISGS_exbus!L8</f>
        <v>0</v>
      </c>
      <c r="M8" s="24">
        <f>BRPL_EOD!M8-BRPL_ISGS_exbus!M8</f>
        <v>-8.5437733905635582E-3</v>
      </c>
      <c r="N8" s="24">
        <f>BRPL_EOD!N8-BRPL_ISGS_exbus!N8</f>
        <v>-2.0071480954371168E-3</v>
      </c>
      <c r="O8" s="24">
        <f>BRPL_EOD!O8-BRPL_ISGS_exbus!O8</f>
        <v>-7.3657061456060546E-3</v>
      </c>
      <c r="P8" s="24">
        <f>BRPL_EOD!P8-BRPL_ISGS_exbus!P8</f>
        <v>-1.6000599714445229E-3</v>
      </c>
      <c r="Q8" s="24">
        <f>BRPL_EOD!Q8-BRPL_ISGS_exbus!Q8</f>
        <v>1.1725497771166715E-3</v>
      </c>
      <c r="R8" s="24">
        <f>BRPL_EOD!R8-BRPL_ISGS_exbus!R8</f>
        <v>-6.1736842105020173E-4</v>
      </c>
      <c r="S8" s="24">
        <f>BRPL_EOD!S8-BRPL_ISGS_exbus!S8</f>
        <v>-1.4441538461529291E-3</v>
      </c>
      <c r="T8" s="24">
        <f>BRPL_EOD!T8-BRPL_ISGS_exbus!T8</f>
        <v>1.122303030302918E-3</v>
      </c>
      <c r="U8" s="24">
        <f>BRPL_EOD!U8-BRPL_ISGS_exbus!U8</f>
        <v>6.5407894736324579E-4</v>
      </c>
      <c r="V8" s="24">
        <f>BRPL_EOD!V8-BRPL_ISGS_exbus!V8</f>
        <v>2.7560698689947927E-3</v>
      </c>
      <c r="W8" s="24">
        <f>BRPL_EOD!W8-BRPL_ISGS_exbus!W8</f>
        <v>1.6846122977351996E-3</v>
      </c>
      <c r="X8" s="24">
        <f>BRPL_EOD!X8-BRPL_ISGS_exbus!X8</f>
        <v>4.97683656234571E-3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3.9599846935516325E-3</v>
      </c>
      <c r="L9" s="24">
        <f>BRPL_EOD!L9-BRPL_ISGS_exbus!L9</f>
        <v>0</v>
      </c>
      <c r="M9" s="24">
        <f>BRPL_EOD!M9-BRPL_ISGS_exbus!M9</f>
        <v>-8.5437733905635582E-3</v>
      </c>
      <c r="N9" s="24">
        <f>BRPL_EOD!N9-BRPL_ISGS_exbus!N9</f>
        <v>-2.0071480954371168E-3</v>
      </c>
      <c r="O9" s="24">
        <f>BRPL_EOD!O9-BRPL_ISGS_exbus!O9</f>
        <v>-7.3657061456060546E-3</v>
      </c>
      <c r="P9" s="24">
        <f>BRPL_EOD!P9-BRPL_ISGS_exbus!P9</f>
        <v>-1.6000599714445229E-3</v>
      </c>
      <c r="Q9" s="24">
        <f>BRPL_EOD!Q9-BRPL_ISGS_exbus!Q9</f>
        <v>-3.3657243816875848E-5</v>
      </c>
      <c r="R9" s="24">
        <f>BRPL_EOD!R9-BRPL_ISGS_exbus!R9</f>
        <v>-6.1736842105020173E-4</v>
      </c>
      <c r="S9" s="24">
        <f>BRPL_EOD!S9-BRPL_ISGS_exbus!S9</f>
        <v>-1.4441538461529291E-3</v>
      </c>
      <c r="T9" s="24">
        <f>BRPL_EOD!T9-BRPL_ISGS_exbus!T9</f>
        <v>1.122303030302918E-3</v>
      </c>
      <c r="U9" s="24">
        <f>BRPL_EOD!U9-BRPL_ISGS_exbus!U9</f>
        <v>6.5407894736324579E-4</v>
      </c>
      <c r="V9" s="24">
        <f>BRPL_EOD!V9-BRPL_ISGS_exbus!V9</f>
        <v>2.7560698689947927E-3</v>
      </c>
      <c r="W9" s="24">
        <f>BRPL_EOD!W9-BRPL_ISGS_exbus!W9</f>
        <v>1.6846122977351996E-3</v>
      </c>
      <c r="X9" s="24">
        <f>BRPL_EOD!X9-BRPL_ISGS_exbus!X9</f>
        <v>1.9894296205791306E-4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3.9599846935516325E-3</v>
      </c>
      <c r="L10" s="24">
        <f>BRPL_EOD!L10-BRPL_ISGS_exbus!L10</f>
        <v>0</v>
      </c>
      <c r="M10" s="24">
        <f>BRPL_EOD!M10-BRPL_ISGS_exbus!M10</f>
        <v>-8.5437733905635582E-3</v>
      </c>
      <c r="N10" s="24">
        <f>BRPL_EOD!N10-BRPL_ISGS_exbus!N10</f>
        <v>-2.0071480954371168E-3</v>
      </c>
      <c r="O10" s="24">
        <f>BRPL_EOD!O10-BRPL_ISGS_exbus!O10</f>
        <v>-7.3657061456060546E-3</v>
      </c>
      <c r="P10" s="24">
        <f>BRPL_EOD!P10-BRPL_ISGS_exbus!P10</f>
        <v>-1.6000599714445229E-3</v>
      </c>
      <c r="Q10" s="24">
        <f>BRPL_EOD!Q10-BRPL_ISGS_exbus!Q10</f>
        <v>-3.3657243816875848E-5</v>
      </c>
      <c r="R10" s="24">
        <f>BRPL_EOD!R10-BRPL_ISGS_exbus!R10</f>
        <v>-6.1736842105020173E-4</v>
      </c>
      <c r="S10" s="24">
        <f>BRPL_EOD!S10-BRPL_ISGS_exbus!S10</f>
        <v>-1.4441538461529291E-3</v>
      </c>
      <c r="T10" s="24">
        <f>BRPL_EOD!T10-BRPL_ISGS_exbus!T10</f>
        <v>1.122303030302918E-3</v>
      </c>
      <c r="U10" s="24">
        <f>BRPL_EOD!U10-BRPL_ISGS_exbus!U10</f>
        <v>6.5407894736324579E-4</v>
      </c>
      <c r="V10" s="24">
        <f>BRPL_EOD!V10-BRPL_ISGS_exbus!V10</f>
        <v>2.7560698689947927E-3</v>
      </c>
      <c r="W10" s="24">
        <f>BRPL_EOD!W10-BRPL_ISGS_exbus!W10</f>
        <v>1.6846122977351996E-3</v>
      </c>
      <c r="X10" s="24">
        <f>BRPL_EOD!X10-BRPL_ISGS_exbus!X10</f>
        <v>-6.2840469404790156E-3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3.9599846935516325E-3</v>
      </c>
      <c r="L11" s="24">
        <f>BRPL_EOD!L11-BRPL_ISGS_exbus!L11</f>
        <v>0</v>
      </c>
      <c r="M11" s="24">
        <f>BRPL_EOD!M11-BRPL_ISGS_exbus!M11</f>
        <v>-8.5437733905635582E-3</v>
      </c>
      <c r="N11" s="24">
        <f>BRPL_EOD!N11-BRPL_ISGS_exbus!N11</f>
        <v>-2.0071480954371168E-3</v>
      </c>
      <c r="O11" s="24">
        <f>BRPL_EOD!O11-BRPL_ISGS_exbus!O11</f>
        <v>-7.3657061456060546E-3</v>
      </c>
      <c r="P11" s="24">
        <f>BRPL_EOD!P11-BRPL_ISGS_exbus!P11</f>
        <v>-1.6000599714445229E-3</v>
      </c>
      <c r="Q11" s="24">
        <f>BRPL_EOD!Q11-BRPL_ISGS_exbus!Q11</f>
        <v>-3.3657243816875848E-5</v>
      </c>
      <c r="R11" s="24">
        <f>BRPL_EOD!R11-BRPL_ISGS_exbus!R11</f>
        <v>-6.1736842105020173E-4</v>
      </c>
      <c r="S11" s="24">
        <f>BRPL_EOD!S11-BRPL_ISGS_exbus!S11</f>
        <v>-1.4441538461529291E-3</v>
      </c>
      <c r="T11" s="24">
        <f>BRPL_EOD!T11-BRPL_ISGS_exbus!T11</f>
        <v>1.122303030302918E-3</v>
      </c>
      <c r="U11" s="24">
        <f>BRPL_EOD!U11-BRPL_ISGS_exbus!U11</f>
        <v>6.5407894736324579E-4</v>
      </c>
      <c r="V11" s="24">
        <f>BRPL_EOD!V11-BRPL_ISGS_exbus!V11</f>
        <v>2.7560698689947927E-3</v>
      </c>
      <c r="W11" s="24">
        <f>BRPL_EOD!W11-BRPL_ISGS_exbus!W11</f>
        <v>1.6846122977351996E-3</v>
      </c>
      <c r="X11" s="24">
        <f>BRPL_EOD!X11-BRPL_ISGS_exbus!X11</f>
        <v>-6.2840469404790156E-3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3.9599846935516325E-3</v>
      </c>
      <c r="L12" s="24">
        <f>BRPL_EOD!L12-BRPL_ISGS_exbus!L12</f>
        <v>0</v>
      </c>
      <c r="M12" s="24">
        <f>BRPL_EOD!M12-BRPL_ISGS_exbus!M12</f>
        <v>-8.5437733905635582E-3</v>
      </c>
      <c r="N12" s="24">
        <f>BRPL_EOD!N12-BRPL_ISGS_exbus!N12</f>
        <v>-2.0071480954371168E-3</v>
      </c>
      <c r="O12" s="24">
        <f>BRPL_EOD!O12-BRPL_ISGS_exbus!O12</f>
        <v>-7.3657061456060546E-3</v>
      </c>
      <c r="P12" s="24">
        <f>BRPL_EOD!P12-BRPL_ISGS_exbus!P12</f>
        <v>-1.6000599714445229E-3</v>
      </c>
      <c r="Q12" s="24">
        <f>BRPL_EOD!Q12-BRPL_ISGS_exbus!Q12</f>
        <v>-3.3657243816875848E-5</v>
      </c>
      <c r="R12" s="24">
        <f>BRPL_EOD!R12-BRPL_ISGS_exbus!R12</f>
        <v>-6.1736842105020173E-4</v>
      </c>
      <c r="S12" s="24">
        <f>BRPL_EOD!S12-BRPL_ISGS_exbus!S12</f>
        <v>-1.4441538461529291E-3</v>
      </c>
      <c r="T12" s="24">
        <f>BRPL_EOD!T12-BRPL_ISGS_exbus!T12</f>
        <v>1.122303030302918E-3</v>
      </c>
      <c r="U12" s="24">
        <f>BRPL_EOD!U12-BRPL_ISGS_exbus!U12</f>
        <v>6.5407894736324579E-4</v>
      </c>
      <c r="V12" s="24">
        <f>BRPL_EOD!V12-BRPL_ISGS_exbus!V12</f>
        <v>2.7560698689947927E-3</v>
      </c>
      <c r="W12" s="24">
        <f>BRPL_EOD!W12-BRPL_ISGS_exbus!W12</f>
        <v>1.6846122977351996E-3</v>
      </c>
      <c r="X12" s="24">
        <f>BRPL_EOD!X12-BRPL_ISGS_exbus!X12</f>
        <v>-6.2840469404790156E-3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3.9599846935516325E-3</v>
      </c>
      <c r="L13" s="24">
        <f>BRPL_EOD!L13-BRPL_ISGS_exbus!L13</f>
        <v>0</v>
      </c>
      <c r="M13" s="24">
        <f>BRPL_EOD!M13-BRPL_ISGS_exbus!M13</f>
        <v>-8.5437733905635582E-3</v>
      </c>
      <c r="N13" s="24">
        <f>BRPL_EOD!N13-BRPL_ISGS_exbus!N13</f>
        <v>-2.0071480954371168E-3</v>
      </c>
      <c r="O13" s="24">
        <f>BRPL_EOD!O13-BRPL_ISGS_exbus!O13</f>
        <v>-7.3657061456060546E-3</v>
      </c>
      <c r="P13" s="24">
        <f>BRPL_EOD!P13-BRPL_ISGS_exbus!P13</f>
        <v>-1.6000599714445229E-3</v>
      </c>
      <c r="Q13" s="24">
        <f>BRPL_EOD!Q13-BRPL_ISGS_exbus!Q13</f>
        <v>4.7090709927903873E-3</v>
      </c>
      <c r="R13" s="24">
        <f>BRPL_EOD!R13-BRPL_ISGS_exbus!R13</f>
        <v>-6.1736842105020173E-4</v>
      </c>
      <c r="S13" s="24">
        <f>BRPL_EOD!S13-BRPL_ISGS_exbus!S13</f>
        <v>-1.4441538461529291E-3</v>
      </c>
      <c r="T13" s="24">
        <f>BRPL_EOD!T13-BRPL_ISGS_exbus!T13</f>
        <v>1.122303030302918E-3</v>
      </c>
      <c r="U13" s="24">
        <f>BRPL_EOD!U13-BRPL_ISGS_exbus!U13</f>
        <v>6.5407894736324579E-4</v>
      </c>
      <c r="V13" s="24">
        <f>BRPL_EOD!V13-BRPL_ISGS_exbus!V13</f>
        <v>2.7560698689947927E-3</v>
      </c>
      <c r="W13" s="24">
        <f>BRPL_EOD!W13-BRPL_ISGS_exbus!W13</f>
        <v>1.6846122977351996E-3</v>
      </c>
      <c r="X13" s="24">
        <f>BRPL_EOD!X13-BRPL_ISGS_exbus!X13</f>
        <v>-2.053983359040501E-3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3.9599846935516325E-3</v>
      </c>
      <c r="L14" s="24">
        <f>BRPL_EOD!L14-BRPL_ISGS_exbus!L14</f>
        <v>0</v>
      </c>
      <c r="M14" s="24">
        <f>BRPL_EOD!M14-BRPL_ISGS_exbus!M14</f>
        <v>-8.5437733905635582E-3</v>
      </c>
      <c r="N14" s="24">
        <f>BRPL_EOD!N14-BRPL_ISGS_exbus!N14</f>
        <v>-2.0071480954371168E-3</v>
      </c>
      <c r="O14" s="24">
        <f>BRPL_EOD!O14-BRPL_ISGS_exbus!O14</f>
        <v>-7.3657061456060546E-3</v>
      </c>
      <c r="P14" s="24">
        <f>BRPL_EOD!P14-BRPL_ISGS_exbus!P14</f>
        <v>-1.6000599714445229E-3</v>
      </c>
      <c r="Q14" s="24">
        <f>BRPL_EOD!Q14-BRPL_ISGS_exbus!Q14</f>
        <v>4.7090709927903873E-3</v>
      </c>
      <c r="R14" s="24">
        <f>BRPL_EOD!R14-BRPL_ISGS_exbus!R14</f>
        <v>-6.1736842105020173E-4</v>
      </c>
      <c r="S14" s="24">
        <f>BRPL_EOD!S14-BRPL_ISGS_exbus!S14</f>
        <v>-1.4441538461529291E-3</v>
      </c>
      <c r="T14" s="24">
        <f>BRPL_EOD!T14-BRPL_ISGS_exbus!T14</f>
        <v>1.122303030302918E-3</v>
      </c>
      <c r="U14" s="24">
        <f>BRPL_EOD!U14-BRPL_ISGS_exbus!U14</f>
        <v>6.5407894736324579E-4</v>
      </c>
      <c r="V14" s="24">
        <f>BRPL_EOD!V14-BRPL_ISGS_exbus!V14</f>
        <v>2.7560698689947927E-3</v>
      </c>
      <c r="W14" s="24">
        <f>BRPL_EOD!W14-BRPL_ISGS_exbus!W14</f>
        <v>1.6846122977351996E-3</v>
      </c>
      <c r="X14" s="24">
        <f>BRPL_EOD!X14-BRPL_ISGS_exbus!X14</f>
        <v>-4.0827779552685683E-3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3.9599846935516325E-3</v>
      </c>
      <c r="L15" s="24">
        <f>BRPL_EOD!L15-BRPL_ISGS_exbus!L15</f>
        <v>0</v>
      </c>
      <c r="M15" s="24">
        <f>BRPL_EOD!M15-BRPL_ISGS_exbus!M15</f>
        <v>-8.5437733905635582E-3</v>
      </c>
      <c r="N15" s="24">
        <f>BRPL_EOD!N15-BRPL_ISGS_exbus!N15</f>
        <v>-2.0071480954371168E-3</v>
      </c>
      <c r="O15" s="24">
        <f>BRPL_EOD!O15-BRPL_ISGS_exbus!O15</f>
        <v>-7.3657061456060546E-3</v>
      </c>
      <c r="P15" s="24">
        <f>BRPL_EOD!P15-BRPL_ISGS_exbus!P15</f>
        <v>-1.6000599714445229E-3</v>
      </c>
      <c r="Q15" s="24">
        <f>BRPL_EOD!Q15-BRPL_ISGS_exbus!Q15</f>
        <v>-2.1197830385020211E-3</v>
      </c>
      <c r="R15" s="24">
        <f>BRPL_EOD!R15-BRPL_ISGS_exbus!R15</f>
        <v>-6.1736842105020173E-4</v>
      </c>
      <c r="S15" s="24">
        <f>BRPL_EOD!S15-BRPL_ISGS_exbus!S15</f>
        <v>-1.4441538461529291E-3</v>
      </c>
      <c r="T15" s="24">
        <f>BRPL_EOD!T15-BRPL_ISGS_exbus!T15</f>
        <v>1.122303030302918E-3</v>
      </c>
      <c r="U15" s="24">
        <f>BRPL_EOD!U15-BRPL_ISGS_exbus!U15</f>
        <v>6.5407894736324579E-4</v>
      </c>
      <c r="V15" s="24">
        <f>BRPL_EOD!V15-BRPL_ISGS_exbus!V15</f>
        <v>2.7560698689947927E-3</v>
      </c>
      <c r="W15" s="24">
        <f>BRPL_EOD!W15-BRPL_ISGS_exbus!W15</f>
        <v>1.6846122977351996E-3</v>
      </c>
      <c r="X15" s="24">
        <f>BRPL_EOD!X15-BRPL_ISGS_exbus!X15</f>
        <v>-1.8337222927442554E-3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3.9599846935516325E-3</v>
      </c>
      <c r="L16" s="24">
        <f>BRPL_EOD!L16-BRPL_ISGS_exbus!L16</f>
        <v>0</v>
      </c>
      <c r="M16" s="24">
        <f>BRPL_EOD!M16-BRPL_ISGS_exbus!M16</f>
        <v>-8.5437733905635582E-3</v>
      </c>
      <c r="N16" s="24">
        <f>BRPL_EOD!N16-BRPL_ISGS_exbus!N16</f>
        <v>-2.0071480954371168E-3</v>
      </c>
      <c r="O16" s="24">
        <f>BRPL_EOD!O16-BRPL_ISGS_exbus!O16</f>
        <v>-7.3657061456060546E-3</v>
      </c>
      <c r="P16" s="24">
        <f>BRPL_EOD!P16-BRPL_ISGS_exbus!P16</f>
        <v>-1.6000599714445229E-3</v>
      </c>
      <c r="Q16" s="24">
        <f>BRPL_EOD!Q16-BRPL_ISGS_exbus!Q16</f>
        <v>1.4178316274318092E-3</v>
      </c>
      <c r="R16" s="24">
        <f>BRPL_EOD!R16-BRPL_ISGS_exbus!R16</f>
        <v>-6.1736842105020173E-4</v>
      </c>
      <c r="S16" s="24">
        <f>BRPL_EOD!S16-BRPL_ISGS_exbus!S16</f>
        <v>-1.4441538461529291E-3</v>
      </c>
      <c r="T16" s="24">
        <f>BRPL_EOD!T16-BRPL_ISGS_exbus!T16</f>
        <v>1.122303030302918E-3</v>
      </c>
      <c r="U16" s="24">
        <f>BRPL_EOD!U16-BRPL_ISGS_exbus!U16</f>
        <v>6.5407894736324579E-4</v>
      </c>
      <c r="V16" s="24">
        <f>BRPL_EOD!V16-BRPL_ISGS_exbus!V16</f>
        <v>2.7560698689947927E-3</v>
      </c>
      <c r="W16" s="24">
        <f>BRPL_EOD!W16-BRPL_ISGS_exbus!W16</f>
        <v>1.6846122977351996E-3</v>
      </c>
      <c r="X16" s="24">
        <f>BRPL_EOD!X16-BRPL_ISGS_exbus!X16</f>
        <v>-1.8337222927442554E-3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3.9599846935516325E-3</v>
      </c>
      <c r="L17" s="24">
        <f>BRPL_EOD!L17-BRPL_ISGS_exbus!L17</f>
        <v>0</v>
      </c>
      <c r="M17" s="24">
        <f>BRPL_EOD!M17-BRPL_ISGS_exbus!M17</f>
        <v>-8.5437733905635582E-3</v>
      </c>
      <c r="N17" s="24">
        <f>BRPL_EOD!N17-BRPL_ISGS_exbus!N17</f>
        <v>-2.0071480954371168E-3</v>
      </c>
      <c r="O17" s="24">
        <f>BRPL_EOD!O17-BRPL_ISGS_exbus!O17</f>
        <v>-7.3657061456060546E-3</v>
      </c>
      <c r="P17" s="24">
        <f>BRPL_EOD!P17-BRPL_ISGS_exbus!P17</f>
        <v>-1.6000599714445229E-3</v>
      </c>
      <c r="Q17" s="24">
        <f>BRPL_EOD!Q17-BRPL_ISGS_exbus!Q17</f>
        <v>1.4178316274318092E-3</v>
      </c>
      <c r="R17" s="24">
        <f>BRPL_EOD!R17-BRPL_ISGS_exbus!R17</f>
        <v>-6.1736842105020173E-4</v>
      </c>
      <c r="S17" s="24">
        <f>BRPL_EOD!S17-BRPL_ISGS_exbus!S17</f>
        <v>-1.4441538461529291E-3</v>
      </c>
      <c r="T17" s="24">
        <f>BRPL_EOD!T17-BRPL_ISGS_exbus!T17</f>
        <v>1.122303030302918E-3</v>
      </c>
      <c r="U17" s="24">
        <f>BRPL_EOD!U17-BRPL_ISGS_exbus!U17</f>
        <v>6.5407894736324579E-4</v>
      </c>
      <c r="V17" s="24">
        <f>BRPL_EOD!V17-BRPL_ISGS_exbus!V17</f>
        <v>2.7560698689947927E-3</v>
      </c>
      <c r="W17" s="24">
        <f>BRPL_EOD!W17-BRPL_ISGS_exbus!W17</f>
        <v>1.6846122977351996E-3</v>
      </c>
      <c r="X17" s="24">
        <f>BRPL_EOD!X17-BRPL_ISGS_exbus!X17</f>
        <v>1.9256685012720709E-3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3.9599846935516325E-3</v>
      </c>
      <c r="L18" s="24">
        <f>BRPL_EOD!L18-BRPL_ISGS_exbus!L18</f>
        <v>0</v>
      </c>
      <c r="M18" s="24">
        <f>BRPL_EOD!M18-BRPL_ISGS_exbus!M18</f>
        <v>-8.5437733905635582E-3</v>
      </c>
      <c r="N18" s="24">
        <f>BRPL_EOD!N18-BRPL_ISGS_exbus!N18</f>
        <v>-2.0071480954371168E-3</v>
      </c>
      <c r="O18" s="24">
        <f>BRPL_EOD!O18-BRPL_ISGS_exbus!O18</f>
        <v>-7.3657061456060546E-3</v>
      </c>
      <c r="P18" s="24">
        <f>BRPL_EOD!P18-BRPL_ISGS_exbus!P18</f>
        <v>-1.6000599714445229E-3</v>
      </c>
      <c r="Q18" s="24">
        <f>BRPL_EOD!Q18-BRPL_ISGS_exbus!Q18</f>
        <v>1.4178316274318092E-3</v>
      </c>
      <c r="R18" s="24">
        <f>BRPL_EOD!R18-BRPL_ISGS_exbus!R18</f>
        <v>-6.1736842105020173E-4</v>
      </c>
      <c r="S18" s="24">
        <f>BRPL_EOD!S18-BRPL_ISGS_exbus!S18</f>
        <v>-1.4441538461529291E-3</v>
      </c>
      <c r="T18" s="24">
        <f>BRPL_EOD!T18-BRPL_ISGS_exbus!T18</f>
        <v>1.122303030302918E-3</v>
      </c>
      <c r="U18" s="24">
        <f>BRPL_EOD!U18-BRPL_ISGS_exbus!U18</f>
        <v>6.5407894736324579E-4</v>
      </c>
      <c r="V18" s="24">
        <f>BRPL_EOD!V18-BRPL_ISGS_exbus!V18</f>
        <v>2.7560698689947927E-3</v>
      </c>
      <c r="W18" s="24">
        <f>BRPL_EOD!W18-BRPL_ISGS_exbus!W18</f>
        <v>1.6846122977351996E-3</v>
      </c>
      <c r="X18" s="24">
        <f>BRPL_EOD!X18-BRPL_ISGS_exbus!X18</f>
        <v>1.9256685012720709E-3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-6.0038832128839204E-4</v>
      </c>
      <c r="L19" s="24">
        <f>BRPL_EOD!L19-BRPL_ISGS_exbus!L19</f>
        <v>2.422848038241554E-5</v>
      </c>
      <c r="M19" s="24">
        <f>BRPL_EOD!M19-BRPL_ISGS_exbus!M19</f>
        <v>-8.5437733905635582E-3</v>
      </c>
      <c r="N19" s="24">
        <f>BRPL_EOD!N19-BRPL_ISGS_exbus!N19</f>
        <v>-2.0071480954371168E-3</v>
      </c>
      <c r="O19" s="24">
        <f>BRPL_EOD!O19-BRPL_ISGS_exbus!O19</f>
        <v>-7.3657061456060546E-3</v>
      </c>
      <c r="P19" s="24">
        <f>BRPL_EOD!P19-BRPL_ISGS_exbus!P19</f>
        <v>-1.6000599714445229E-3</v>
      </c>
      <c r="Q19" s="24">
        <f>BRPL_EOD!Q19-BRPL_ISGS_exbus!Q19</f>
        <v>1.4178316274318092E-3</v>
      </c>
      <c r="R19" s="24">
        <f>BRPL_EOD!R19-BRPL_ISGS_exbus!R19</f>
        <v>-6.1736842105020173E-4</v>
      </c>
      <c r="S19" s="24">
        <f>BRPL_EOD!S19-BRPL_ISGS_exbus!S19</f>
        <v>-1.4441538461529291E-3</v>
      </c>
      <c r="T19" s="24">
        <f>BRPL_EOD!T19-BRPL_ISGS_exbus!T19</f>
        <v>1.122303030302918E-3</v>
      </c>
      <c r="U19" s="24">
        <f>BRPL_EOD!U19-BRPL_ISGS_exbus!U19</f>
        <v>6.5407894736324579E-4</v>
      </c>
      <c r="V19" s="24">
        <f>BRPL_EOD!V19-BRPL_ISGS_exbus!V19</f>
        <v>2.7560698689947927E-3</v>
      </c>
      <c r="W19" s="24">
        <f>BRPL_EOD!W19-BRPL_ISGS_exbus!W19</f>
        <v>1.6846122977351996E-3</v>
      </c>
      <c r="X19" s="24">
        <f>BRPL_EOD!X19-BRPL_ISGS_exbus!X19</f>
        <v>-2.5059079935587647E-3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8.4701733794645406E-4</v>
      </c>
      <c r="L20" s="24">
        <f>BRPL_EOD!L20-BRPL_ISGS_exbus!L20</f>
        <v>2.422848038241554E-5</v>
      </c>
      <c r="M20" s="24">
        <f>BRPL_EOD!M20-BRPL_ISGS_exbus!M20</f>
        <v>-8.5437733905635582E-3</v>
      </c>
      <c r="N20" s="24">
        <f>BRPL_EOD!N20-BRPL_ISGS_exbus!N20</f>
        <v>-2.0071480954371168E-3</v>
      </c>
      <c r="O20" s="24">
        <f>BRPL_EOD!O20-BRPL_ISGS_exbus!O20</f>
        <v>-7.3657061456060546E-3</v>
      </c>
      <c r="P20" s="24">
        <f>BRPL_EOD!P20-BRPL_ISGS_exbus!P20</f>
        <v>-1.6000599714445229E-3</v>
      </c>
      <c r="Q20" s="24">
        <f>BRPL_EOD!Q20-BRPL_ISGS_exbus!Q20</f>
        <v>1.4178316274318092E-3</v>
      </c>
      <c r="R20" s="24">
        <f>BRPL_EOD!R20-BRPL_ISGS_exbus!R20</f>
        <v>-6.1736842105020173E-4</v>
      </c>
      <c r="S20" s="24">
        <f>BRPL_EOD!S20-BRPL_ISGS_exbus!S20</f>
        <v>-1.4441538461529291E-3</v>
      </c>
      <c r="T20" s="24">
        <f>BRPL_EOD!T20-BRPL_ISGS_exbus!T20</f>
        <v>1.122303030302918E-3</v>
      </c>
      <c r="U20" s="24">
        <f>BRPL_EOD!U20-BRPL_ISGS_exbus!U20</f>
        <v>6.5407894736324579E-4</v>
      </c>
      <c r="V20" s="24">
        <f>BRPL_EOD!V20-BRPL_ISGS_exbus!V20</f>
        <v>2.7560698689947927E-3</v>
      </c>
      <c r="W20" s="24">
        <f>BRPL_EOD!W20-BRPL_ISGS_exbus!W20</f>
        <v>1.6846122977351996E-3</v>
      </c>
      <c r="X20" s="24">
        <f>BRPL_EOD!X20-BRPL_ISGS_exbus!X20</f>
        <v>-8.4986335136960633E-4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2.2388316747310455E-3</v>
      </c>
      <c r="L21" s="24">
        <f>BRPL_EOD!L21-BRPL_ISGS_exbus!L21</f>
        <v>2.422848038241554E-5</v>
      </c>
      <c r="M21" s="24">
        <f>BRPL_EOD!M21-BRPL_ISGS_exbus!M21</f>
        <v>-8.5437733905635582E-3</v>
      </c>
      <c r="N21" s="24">
        <f>BRPL_EOD!N21-BRPL_ISGS_exbus!N21</f>
        <v>-2.0071480954371168E-3</v>
      </c>
      <c r="O21" s="24">
        <f>BRPL_EOD!O21-BRPL_ISGS_exbus!O21</f>
        <v>-7.3657061456060546E-3</v>
      </c>
      <c r="P21" s="24">
        <f>BRPL_EOD!P21-BRPL_ISGS_exbus!P21</f>
        <v>-1.6000599714445229E-3</v>
      </c>
      <c r="Q21" s="24">
        <f>BRPL_EOD!Q21-BRPL_ISGS_exbus!Q21</f>
        <v>1.4178316274318092E-3</v>
      </c>
      <c r="R21" s="24">
        <f>BRPL_EOD!R21-BRPL_ISGS_exbus!R21</f>
        <v>-6.1736842105020173E-4</v>
      </c>
      <c r="S21" s="24">
        <f>BRPL_EOD!S21-BRPL_ISGS_exbus!S21</f>
        <v>-1.4441538461529291E-3</v>
      </c>
      <c r="T21" s="24">
        <f>BRPL_EOD!T21-BRPL_ISGS_exbus!T21</f>
        <v>1.122303030302918E-3</v>
      </c>
      <c r="U21" s="24">
        <f>BRPL_EOD!U21-BRPL_ISGS_exbus!U21</f>
        <v>6.5407894736324579E-4</v>
      </c>
      <c r="V21" s="24">
        <f>BRPL_EOD!V21-BRPL_ISGS_exbus!V21</f>
        <v>2.7560698689947927E-3</v>
      </c>
      <c r="W21" s="24">
        <f>BRPL_EOD!W21-BRPL_ISGS_exbus!W21</f>
        <v>1.6846122977351996E-3</v>
      </c>
      <c r="X21" s="24">
        <f>BRPL_EOD!X21-BRPL_ISGS_exbus!X21</f>
        <v>-4.5273290771916663E-3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7.8625722845799828E-3</v>
      </c>
      <c r="L22" s="24">
        <f>BRPL_EOD!L22-BRPL_ISGS_exbus!L22</f>
        <v>2.422848038241554E-5</v>
      </c>
      <c r="M22" s="24">
        <f>BRPL_EOD!M22-BRPL_ISGS_exbus!M22</f>
        <v>-8.5437733905635582E-3</v>
      </c>
      <c r="N22" s="24">
        <f>BRPL_EOD!N22-BRPL_ISGS_exbus!N22</f>
        <v>-2.0071480954371168E-3</v>
      </c>
      <c r="O22" s="24">
        <f>BRPL_EOD!O22-BRPL_ISGS_exbus!O22</f>
        <v>-7.3657061456060546E-3</v>
      </c>
      <c r="P22" s="24">
        <f>BRPL_EOD!P22-BRPL_ISGS_exbus!P22</f>
        <v>-1.6000599714445229E-3</v>
      </c>
      <c r="Q22" s="24">
        <f>BRPL_EOD!Q22-BRPL_ISGS_exbus!Q22</f>
        <v>1.4178316274318092E-3</v>
      </c>
      <c r="R22" s="24">
        <f>BRPL_EOD!R22-BRPL_ISGS_exbus!R22</f>
        <v>-6.1736842105020173E-4</v>
      </c>
      <c r="S22" s="24">
        <f>BRPL_EOD!S22-BRPL_ISGS_exbus!S22</f>
        <v>-1.4441538461529291E-3</v>
      </c>
      <c r="T22" s="24">
        <f>BRPL_EOD!T22-BRPL_ISGS_exbus!T22</f>
        <v>1.122303030302918E-3</v>
      </c>
      <c r="U22" s="24">
        <f>BRPL_EOD!U22-BRPL_ISGS_exbus!U22</f>
        <v>6.5407894736324579E-4</v>
      </c>
      <c r="V22" s="24">
        <f>BRPL_EOD!V22-BRPL_ISGS_exbus!V22</f>
        <v>2.7560698689947927E-3</v>
      </c>
      <c r="W22" s="24">
        <f>BRPL_EOD!W22-BRPL_ISGS_exbus!W22</f>
        <v>1.6846122977351996E-3</v>
      </c>
      <c r="X22" s="24">
        <f>BRPL_EOD!X22-BRPL_ISGS_exbus!X22</f>
        <v>-4.5273290771916663E-3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7.5610771590959303E-3</v>
      </c>
      <c r="L23" s="24">
        <f>BRPL_EOD!L23-BRPL_ISGS_exbus!L23</f>
        <v>1.657082896100448E-5</v>
      </c>
      <c r="M23" s="24">
        <f>BRPL_EOD!M23-BRPL_ISGS_exbus!M23</f>
        <v>-8.5437733905635582E-3</v>
      </c>
      <c r="N23" s="24">
        <f>BRPL_EOD!N23-BRPL_ISGS_exbus!N23</f>
        <v>-2.0071480954371168E-3</v>
      </c>
      <c r="O23" s="24">
        <f>BRPL_EOD!O23-BRPL_ISGS_exbus!O23</f>
        <v>-7.3657061456060546E-3</v>
      </c>
      <c r="P23" s="24">
        <f>BRPL_EOD!P23-BRPL_ISGS_exbus!P23</f>
        <v>-1.6000599714445229E-3</v>
      </c>
      <c r="Q23" s="24">
        <f>BRPL_EOD!Q23-BRPL_ISGS_exbus!Q23</f>
        <v>-3.3266074108819765E-3</v>
      </c>
      <c r="R23" s="24">
        <f>BRPL_EOD!R23-BRPL_ISGS_exbus!R23</f>
        <v>4.4505720329013343E-3</v>
      </c>
      <c r="S23" s="24">
        <f>BRPL_EOD!S23-BRPL_ISGS_exbus!S23</f>
        <v>-1.9732177844744569E-3</v>
      </c>
      <c r="T23" s="24">
        <f>BRPL_EOD!T23-BRPL_ISGS_exbus!T23</f>
        <v>1.122303030302918E-3</v>
      </c>
      <c r="U23" s="24">
        <f>BRPL_EOD!U23-BRPL_ISGS_exbus!U23</f>
        <v>6.5407894736324579E-4</v>
      </c>
      <c r="V23" s="24">
        <f>BRPL_EOD!V23-BRPL_ISGS_exbus!V23</f>
        <v>2.7560698689947927E-3</v>
      </c>
      <c r="W23" s="24">
        <f>BRPL_EOD!W23-BRPL_ISGS_exbus!W23</f>
        <v>1.6846122977351996E-3</v>
      </c>
      <c r="X23" s="24">
        <f>BRPL_EOD!X23-BRPL_ISGS_exbus!X23</f>
        <v>2.1636509479776578E-3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3.0317087801563503E-3</v>
      </c>
      <c r="L24" s="24">
        <f>BRPL_EOD!L24-BRPL_ISGS_exbus!L24</f>
        <v>1.657082896100448E-5</v>
      </c>
      <c r="M24" s="24">
        <f>BRPL_EOD!M24-BRPL_ISGS_exbus!M24</f>
        <v>-8.5437733905635582E-3</v>
      </c>
      <c r="N24" s="24">
        <f>BRPL_EOD!N24-BRPL_ISGS_exbus!N24</f>
        <v>-2.0071480954371168E-3</v>
      </c>
      <c r="O24" s="24">
        <f>BRPL_EOD!O24-BRPL_ISGS_exbus!O24</f>
        <v>-7.3657061456060546E-3</v>
      </c>
      <c r="P24" s="24">
        <f>BRPL_EOD!P24-BRPL_ISGS_exbus!P24</f>
        <v>-1.6000599714445229E-3</v>
      </c>
      <c r="Q24" s="24">
        <f>BRPL_EOD!Q24-BRPL_ISGS_exbus!Q24</f>
        <v>-3.3266074108819765E-3</v>
      </c>
      <c r="R24" s="24">
        <f>BRPL_EOD!R24-BRPL_ISGS_exbus!R24</f>
        <v>4.4505720329013343E-3</v>
      </c>
      <c r="S24" s="24">
        <f>BRPL_EOD!S24-BRPL_ISGS_exbus!S24</f>
        <v>-1.9732177844744569E-3</v>
      </c>
      <c r="T24" s="24">
        <f>BRPL_EOD!T24-BRPL_ISGS_exbus!T24</f>
        <v>1.122303030302918E-3</v>
      </c>
      <c r="U24" s="24">
        <f>BRPL_EOD!U24-BRPL_ISGS_exbus!U24</f>
        <v>6.5407894736324579E-4</v>
      </c>
      <c r="V24" s="24">
        <f>BRPL_EOD!V24-BRPL_ISGS_exbus!V24</f>
        <v>2.7560698689947927E-3</v>
      </c>
      <c r="W24" s="24">
        <f>BRPL_EOD!W24-BRPL_ISGS_exbus!W24</f>
        <v>1.6846122977351996E-3</v>
      </c>
      <c r="X24" s="24">
        <f>BRPL_EOD!X24-BRPL_ISGS_exbus!X24</f>
        <v>-1.3492327545847616E-3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-3.5211973028026478E-4</v>
      </c>
      <c r="L25" s="24">
        <f>BRPL_EOD!L25-BRPL_ISGS_exbus!L25</f>
        <v>1.657082896100448E-5</v>
      </c>
      <c r="M25" s="24">
        <f>BRPL_EOD!M25-BRPL_ISGS_exbus!M25</f>
        <v>-8.5437733905635582E-3</v>
      </c>
      <c r="N25" s="24">
        <f>BRPL_EOD!N25-BRPL_ISGS_exbus!N25</f>
        <v>-2.0071480954371168E-3</v>
      </c>
      <c r="O25" s="24">
        <f>BRPL_EOD!O25-BRPL_ISGS_exbus!O25</f>
        <v>-7.3657061456060546E-3</v>
      </c>
      <c r="P25" s="24">
        <f>BRPL_EOD!P25-BRPL_ISGS_exbus!P25</f>
        <v>-1.6000599714445229E-3</v>
      </c>
      <c r="Q25" s="24">
        <f>BRPL_EOD!Q25-BRPL_ISGS_exbus!Q25</f>
        <v>1.2818873239446305E-3</v>
      </c>
      <c r="R25" s="24">
        <f>BRPL_EOD!R25-BRPL_ISGS_exbus!R25</f>
        <v>-2.5712211396484719E-3</v>
      </c>
      <c r="S25" s="24">
        <f>BRPL_EOD!S25-BRPL_ISGS_exbus!S25</f>
        <v>4.2633591549305905E-3</v>
      </c>
      <c r="T25" s="24">
        <f>BRPL_EOD!T25-BRPL_ISGS_exbus!T25</f>
        <v>1.122303030302918E-3</v>
      </c>
      <c r="U25" s="24">
        <f>BRPL_EOD!U25-BRPL_ISGS_exbus!U25</f>
        <v>6.5407894736324579E-4</v>
      </c>
      <c r="V25" s="24">
        <f>BRPL_EOD!V25-BRPL_ISGS_exbus!V25</f>
        <v>2.7560698689947927E-3</v>
      </c>
      <c r="W25" s="24">
        <f>BRPL_EOD!W25-BRPL_ISGS_exbus!W25</f>
        <v>1.6846122977351996E-3</v>
      </c>
      <c r="X25" s="24">
        <f>BRPL_EOD!X25-BRPL_ISGS_exbus!X25</f>
        <v>-1.3492327545847616E-3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-3.5211973028026478E-4</v>
      </c>
      <c r="L26" s="24">
        <f>BRPL_EOD!L26-BRPL_ISGS_exbus!L26</f>
        <v>1.657082896100448E-5</v>
      </c>
      <c r="M26" s="24">
        <f>BRPL_EOD!M26-BRPL_ISGS_exbus!M26</f>
        <v>-8.5437733905635582E-3</v>
      </c>
      <c r="N26" s="24">
        <f>BRPL_EOD!N26-BRPL_ISGS_exbus!N26</f>
        <v>-2.0071480954371168E-3</v>
      </c>
      <c r="O26" s="24">
        <f>BRPL_EOD!O26-BRPL_ISGS_exbus!O26</f>
        <v>-7.3657061456060546E-3</v>
      </c>
      <c r="P26" s="24">
        <f>BRPL_EOD!P26-BRPL_ISGS_exbus!P26</f>
        <v>-1.6000599714445229E-3</v>
      </c>
      <c r="Q26" s="24">
        <f>BRPL_EOD!Q26-BRPL_ISGS_exbus!Q26</f>
        <v>1.2818873239446305E-3</v>
      </c>
      <c r="R26" s="24">
        <f>BRPL_EOD!R26-BRPL_ISGS_exbus!R26</f>
        <v>-2.5712211396484719E-3</v>
      </c>
      <c r="S26" s="24">
        <f>BRPL_EOD!S26-BRPL_ISGS_exbus!S26</f>
        <v>4.2633591549305905E-3</v>
      </c>
      <c r="T26" s="24">
        <f>BRPL_EOD!T26-BRPL_ISGS_exbus!T26</f>
        <v>1.122303030302918E-3</v>
      </c>
      <c r="U26" s="24">
        <f>BRPL_EOD!U26-BRPL_ISGS_exbus!U26</f>
        <v>6.5407894736324579E-4</v>
      </c>
      <c r="V26" s="24">
        <f>BRPL_EOD!V26-BRPL_ISGS_exbus!V26</f>
        <v>2.7560698689947927E-3</v>
      </c>
      <c r="W26" s="24">
        <f>BRPL_EOD!W26-BRPL_ISGS_exbus!W26</f>
        <v>1.6846122977351996E-3</v>
      </c>
      <c r="X26" s="24">
        <f>BRPL_EOD!X26-BRPL_ISGS_exbus!X26</f>
        <v>-1.3492327545847616E-3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8.9929386114135923E-3</v>
      </c>
      <c r="L27" s="24">
        <f>BRPL_EOD!L27-BRPL_ISGS_exbus!L27</f>
        <v>2.422848038241554E-5</v>
      </c>
      <c r="M27" s="24">
        <f>BRPL_EOD!M27-BRPL_ISGS_exbus!M27</f>
        <v>-8.5437733905635582E-3</v>
      </c>
      <c r="N27" s="24">
        <f>BRPL_EOD!N27-BRPL_ISGS_exbus!N27</f>
        <v>-2.0071480954371168E-3</v>
      </c>
      <c r="O27" s="24">
        <f>BRPL_EOD!O27-BRPL_ISGS_exbus!O27</f>
        <v>-7.3657061456060546E-3</v>
      </c>
      <c r="P27" s="24">
        <f>BRPL_EOD!P27-BRPL_ISGS_exbus!P27</f>
        <v>-1.6000599714445229E-3</v>
      </c>
      <c r="Q27" s="24">
        <f>BRPL_EOD!Q27-BRPL_ISGS_exbus!Q27</f>
        <v>3.3818317757017269E-4</v>
      </c>
      <c r="R27" s="24">
        <f>BRPL_EOD!R27-BRPL_ISGS_exbus!R27</f>
        <v>5.1366877066350014E-4</v>
      </c>
      <c r="S27" s="24">
        <f>BRPL_EOD!S27-BRPL_ISGS_exbus!S27</f>
        <v>-1.6510889679715035E-3</v>
      </c>
      <c r="T27" s="24">
        <f>BRPL_EOD!T27-BRPL_ISGS_exbus!T27</f>
        <v>-6.5326923076924892E-4</v>
      </c>
      <c r="U27" s="24">
        <f>BRPL_EOD!U27-BRPL_ISGS_exbus!U27</f>
        <v>6.5407894736324579E-4</v>
      </c>
      <c r="V27" s="24">
        <f>BRPL_EOD!V27-BRPL_ISGS_exbus!V27</f>
        <v>3.9407752502267357E-3</v>
      </c>
      <c r="W27" s="24">
        <f>BRPL_EOD!W27-BRPL_ISGS_exbus!W27</f>
        <v>6.9528444802546829E-4</v>
      </c>
      <c r="X27" s="24">
        <f>BRPL_EOD!X27-BRPL_ISGS_exbus!X27</f>
        <v>-1.3492327545847616E-3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-9.9726370910957485E-4</v>
      </c>
      <c r="L28" s="24">
        <f>BRPL_EOD!L28-BRPL_ISGS_exbus!L28</f>
        <v>2.422848038241554E-5</v>
      </c>
      <c r="M28" s="24">
        <f>BRPL_EOD!M28-BRPL_ISGS_exbus!M28</f>
        <v>-8.5437733905635582E-3</v>
      </c>
      <c r="N28" s="24">
        <f>BRPL_EOD!N28-BRPL_ISGS_exbus!N28</f>
        <v>-2.0071480954371168E-3</v>
      </c>
      <c r="O28" s="24">
        <f>BRPL_EOD!O28-BRPL_ISGS_exbus!O28</f>
        <v>-7.3657061456060546E-3</v>
      </c>
      <c r="P28" s="24">
        <f>BRPL_EOD!P28-BRPL_ISGS_exbus!P28</f>
        <v>-1.6000599714445229E-3</v>
      </c>
      <c r="Q28" s="24">
        <f>BRPL_EOD!Q28-BRPL_ISGS_exbus!Q28</f>
        <v>3.1186542056094169E-4</v>
      </c>
      <c r="R28" s="24">
        <f>BRPL_EOD!R28-BRPL_ISGS_exbus!R28</f>
        <v>5.1366877066350014E-4</v>
      </c>
      <c r="S28" s="24">
        <f>BRPL_EOD!S28-BRPL_ISGS_exbus!S28</f>
        <v>-1.6510889679715035E-3</v>
      </c>
      <c r="T28" s="24">
        <f>BRPL_EOD!T28-BRPL_ISGS_exbus!T28</f>
        <v>-6.5326923076924892E-4</v>
      </c>
      <c r="U28" s="24">
        <f>BRPL_EOD!U28-BRPL_ISGS_exbus!U28</f>
        <v>6.5407894736324579E-4</v>
      </c>
      <c r="V28" s="24">
        <f>BRPL_EOD!V28-BRPL_ISGS_exbus!V28</f>
        <v>3.9407752502267357E-3</v>
      </c>
      <c r="W28" s="24">
        <f>BRPL_EOD!W28-BRPL_ISGS_exbus!W28</f>
        <v>6.9528444802546829E-4</v>
      </c>
      <c r="X28" s="24">
        <f>BRPL_EOD!X28-BRPL_ISGS_exbus!X28</f>
        <v>-1.3492327545847616E-3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8.9929386114135923E-3</v>
      </c>
      <c r="L29" s="24">
        <f>BRPL_EOD!L29-BRPL_ISGS_exbus!L29</f>
        <v>2.422848038241554E-5</v>
      </c>
      <c r="M29" s="24">
        <f>BRPL_EOD!M29-BRPL_ISGS_exbus!M29</f>
        <v>-8.5437733905635582E-3</v>
      </c>
      <c r="N29" s="24">
        <f>BRPL_EOD!N29-BRPL_ISGS_exbus!N29</f>
        <v>-2.0071480954371168E-3</v>
      </c>
      <c r="O29" s="24">
        <f>BRPL_EOD!O29-BRPL_ISGS_exbus!O29</f>
        <v>-7.3657061456060546E-3</v>
      </c>
      <c r="P29" s="24">
        <f>BRPL_EOD!P29-BRPL_ISGS_exbus!P29</f>
        <v>-1.6000599714445229E-3</v>
      </c>
      <c r="Q29" s="24">
        <f>BRPL_EOD!Q29-BRPL_ISGS_exbus!Q29</f>
        <v>-3.4250568807348003E-3</v>
      </c>
      <c r="R29" s="24">
        <f>BRPL_EOD!R29-BRPL_ISGS_exbus!R29</f>
        <v>5.1366877066350014E-4</v>
      </c>
      <c r="S29" s="24">
        <f>BRPL_EOD!S29-BRPL_ISGS_exbus!S29</f>
        <v>4.2633591549305905E-3</v>
      </c>
      <c r="T29" s="24">
        <f>BRPL_EOD!T29-BRPL_ISGS_exbus!T29</f>
        <v>-6.5326923076924892E-4</v>
      </c>
      <c r="U29" s="24">
        <f>BRPL_EOD!U29-BRPL_ISGS_exbus!U29</f>
        <v>6.5407894736324579E-4</v>
      </c>
      <c r="V29" s="24">
        <f>BRPL_EOD!V29-BRPL_ISGS_exbus!V29</f>
        <v>3.9407752502267357E-3</v>
      </c>
      <c r="W29" s="24">
        <f>BRPL_EOD!W29-BRPL_ISGS_exbus!W29</f>
        <v>6.9528444802546829E-4</v>
      </c>
      <c r="X29" s="24">
        <f>BRPL_EOD!X29-BRPL_ISGS_exbus!X29</f>
        <v>-1.3492327545847616E-3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9.7308967747267161E-4</v>
      </c>
      <c r="L30" s="24">
        <f>BRPL_EOD!L30-BRPL_ISGS_exbus!L30</f>
        <v>2.7495226523122085E-5</v>
      </c>
      <c r="M30" s="24">
        <f>BRPL_EOD!M30-BRPL_ISGS_exbus!M30</f>
        <v>-8.5437733905635582E-3</v>
      </c>
      <c r="N30" s="24">
        <f>BRPL_EOD!N30-BRPL_ISGS_exbus!N30</f>
        <v>-2.0071480954371168E-3</v>
      </c>
      <c r="O30" s="24">
        <f>BRPL_EOD!O30-BRPL_ISGS_exbus!O30</f>
        <v>-7.3657061456060546E-3</v>
      </c>
      <c r="P30" s="24">
        <f>BRPL_EOD!P30-BRPL_ISGS_exbus!P30</f>
        <v>-1.6000599714445229E-3</v>
      </c>
      <c r="Q30" s="24">
        <f>BRPL_EOD!Q30-BRPL_ISGS_exbus!Q30</f>
        <v>1.2818873239446305E-3</v>
      </c>
      <c r="R30" s="24">
        <f>BRPL_EOD!R30-BRPL_ISGS_exbus!R30</f>
        <v>-2.5712211396484719E-3</v>
      </c>
      <c r="S30" s="24">
        <f>BRPL_EOD!S30-BRPL_ISGS_exbus!S30</f>
        <v>4.2633591549305905E-3</v>
      </c>
      <c r="T30" s="24">
        <f>BRPL_EOD!T30-BRPL_ISGS_exbus!T30</f>
        <v>-6.5326923076924892E-4</v>
      </c>
      <c r="U30" s="24">
        <f>BRPL_EOD!U30-BRPL_ISGS_exbus!U30</f>
        <v>6.5407894736324579E-4</v>
      </c>
      <c r="V30" s="24">
        <f>BRPL_EOD!V30-BRPL_ISGS_exbus!V30</f>
        <v>3.9407752502267357E-3</v>
      </c>
      <c r="W30" s="24">
        <f>BRPL_EOD!W30-BRPL_ISGS_exbus!W30</f>
        <v>6.9528444802546829E-4</v>
      </c>
      <c r="X30" s="24">
        <f>BRPL_EOD!X30-BRPL_ISGS_exbus!X30</f>
        <v>-1.3492327545847616E-3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2.3298940048448458E-3</v>
      </c>
      <c r="L31" s="24">
        <f>BRPL_EOD!L31-BRPL_ISGS_exbus!L31</f>
        <v>2.7495226523122085E-5</v>
      </c>
      <c r="M31" s="24">
        <f>BRPL_EOD!M31-BRPL_ISGS_exbus!M31</f>
        <v>-8.5437733905635582E-3</v>
      </c>
      <c r="N31" s="24">
        <f>BRPL_EOD!N31-BRPL_ISGS_exbus!N31</f>
        <v>-2.0071480954371168E-3</v>
      </c>
      <c r="O31" s="24">
        <f>BRPL_EOD!O31-BRPL_ISGS_exbus!O31</f>
        <v>-7.3657061456060546E-3</v>
      </c>
      <c r="P31" s="24">
        <f>BRPL_EOD!P31-BRPL_ISGS_exbus!P31</f>
        <v>-1.6000599714445229E-3</v>
      </c>
      <c r="Q31" s="24">
        <f>BRPL_EOD!Q31-BRPL_ISGS_exbus!Q31</f>
        <v>1.2818873239446305E-3</v>
      </c>
      <c r="R31" s="24">
        <f>BRPL_EOD!R31-BRPL_ISGS_exbus!R31</f>
        <v>-2.5712211396484719E-3</v>
      </c>
      <c r="S31" s="24">
        <f>BRPL_EOD!S31-BRPL_ISGS_exbus!S31</f>
        <v>4.2633591549305905E-3</v>
      </c>
      <c r="T31" s="24">
        <f>BRPL_EOD!T31-BRPL_ISGS_exbus!T31</f>
        <v>-6.5326923076924892E-4</v>
      </c>
      <c r="U31" s="24">
        <f>BRPL_EOD!U31-BRPL_ISGS_exbus!U31</f>
        <v>6.5407894736324579E-4</v>
      </c>
      <c r="V31" s="24">
        <f>BRPL_EOD!V31-BRPL_ISGS_exbus!V31</f>
        <v>3.9407752502267357E-3</v>
      </c>
      <c r="W31" s="24">
        <f>BRPL_EOD!W31-BRPL_ISGS_exbus!W31</f>
        <v>6.9528444802546829E-4</v>
      </c>
      <c r="X31" s="24">
        <f>BRPL_EOD!X31-BRPL_ISGS_exbus!X31</f>
        <v>-1.3492327545847616E-3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2.3298940048448458E-3</v>
      </c>
      <c r="L32" s="24">
        <f>BRPL_EOD!L32-BRPL_ISGS_exbus!L32</f>
        <v>2.7495226523122085E-5</v>
      </c>
      <c r="M32" s="24">
        <f>BRPL_EOD!M32-BRPL_ISGS_exbus!M32</f>
        <v>-8.5437733905635582E-3</v>
      </c>
      <c r="N32" s="24">
        <f>BRPL_EOD!N32-BRPL_ISGS_exbus!N32</f>
        <v>-2.0071480954371168E-3</v>
      </c>
      <c r="O32" s="24">
        <f>BRPL_EOD!O32-BRPL_ISGS_exbus!O32</f>
        <v>-7.3657061456060546E-3</v>
      </c>
      <c r="P32" s="24">
        <f>BRPL_EOD!P32-BRPL_ISGS_exbus!P32</f>
        <v>-1.6000599714445229E-3</v>
      </c>
      <c r="Q32" s="24">
        <f>BRPL_EOD!Q32-BRPL_ISGS_exbus!Q32</f>
        <v>1.2818873239446305E-3</v>
      </c>
      <c r="R32" s="24">
        <f>BRPL_EOD!R32-BRPL_ISGS_exbus!R32</f>
        <v>-2.5712211396484719E-3</v>
      </c>
      <c r="S32" s="24">
        <f>BRPL_EOD!S32-BRPL_ISGS_exbus!S32</f>
        <v>4.2633591549305905E-3</v>
      </c>
      <c r="T32" s="24">
        <f>BRPL_EOD!T32-BRPL_ISGS_exbus!T32</f>
        <v>-6.5326923076924892E-4</v>
      </c>
      <c r="U32" s="24">
        <f>BRPL_EOD!U32-BRPL_ISGS_exbus!U32</f>
        <v>6.5407894736324579E-4</v>
      </c>
      <c r="V32" s="24">
        <f>BRPL_EOD!V32-BRPL_ISGS_exbus!V32</f>
        <v>3.9407752502267357E-3</v>
      </c>
      <c r="W32" s="24">
        <f>BRPL_EOD!W32-BRPL_ISGS_exbus!W32</f>
        <v>6.9528444802546829E-4</v>
      </c>
      <c r="X32" s="24">
        <f>BRPL_EOD!X32-BRPL_ISGS_exbus!X32</f>
        <v>-1.3492327545847616E-3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-3.4363330445330575E-4</v>
      </c>
      <c r="L33" s="24">
        <f>BRPL_EOD!L33-BRPL_ISGS_exbus!L33</f>
        <v>-3.0888295029285473E-5</v>
      </c>
      <c r="M33" s="24">
        <f>BRPL_EOD!M33-BRPL_ISGS_exbus!M33</f>
        <v>-8.5437733905635582E-3</v>
      </c>
      <c r="N33" s="24">
        <f>BRPL_EOD!N33-BRPL_ISGS_exbus!N33</f>
        <v>-2.0071480954371168E-3</v>
      </c>
      <c r="O33" s="24">
        <f>BRPL_EOD!O33-BRPL_ISGS_exbus!O33</f>
        <v>-7.3657061456060546E-3</v>
      </c>
      <c r="P33" s="24">
        <f>BRPL_EOD!P33-BRPL_ISGS_exbus!P33</f>
        <v>-1.6000599714445229E-3</v>
      </c>
      <c r="Q33" s="24">
        <f>BRPL_EOD!Q33-BRPL_ISGS_exbus!Q33</f>
        <v>1.2818873239446305E-3</v>
      </c>
      <c r="R33" s="24">
        <f>BRPL_EOD!R33-BRPL_ISGS_exbus!R33</f>
        <v>-1.9109536144554795E-3</v>
      </c>
      <c r="S33" s="24">
        <f>BRPL_EOD!S33-BRPL_ISGS_exbus!S33</f>
        <v>1.7050726040679365E-4</v>
      </c>
      <c r="T33" s="24">
        <f>BRPL_EOD!T33-BRPL_ISGS_exbus!T33</f>
        <v>-1.1420000000000874E-3</v>
      </c>
      <c r="U33" s="24">
        <f>BRPL_EOD!U33-BRPL_ISGS_exbus!U33</f>
        <v>6.5407894736324579E-4</v>
      </c>
      <c r="V33" s="24">
        <f>BRPL_EOD!V33-BRPL_ISGS_exbus!V33</f>
        <v>3.9407752502267357E-3</v>
      </c>
      <c r="W33" s="24">
        <f>BRPL_EOD!W33-BRPL_ISGS_exbus!W33</f>
        <v>6.9528444802546829E-4</v>
      </c>
      <c r="X33" s="24">
        <f>BRPL_EOD!X33-BRPL_ISGS_exbus!X33</f>
        <v>-1.3492327545847616E-3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-3.1110023573432954E-3</v>
      </c>
      <c r="L34" s="24">
        <f>BRPL_EOD!L34-BRPL_ISGS_exbus!L34</f>
        <v>-3.0888295029285473E-5</v>
      </c>
      <c r="M34" s="24">
        <f>BRPL_EOD!M34-BRPL_ISGS_exbus!M34</f>
        <v>-8.5437733905635582E-3</v>
      </c>
      <c r="N34" s="24">
        <f>BRPL_EOD!N34-BRPL_ISGS_exbus!N34</f>
        <v>-2.0071480954371168E-3</v>
      </c>
      <c r="O34" s="24">
        <f>BRPL_EOD!O34-BRPL_ISGS_exbus!O34</f>
        <v>-7.3657061456060546E-3</v>
      </c>
      <c r="P34" s="24">
        <f>BRPL_EOD!P34-BRPL_ISGS_exbus!P34</f>
        <v>-1.6000599714445229E-3</v>
      </c>
      <c r="Q34" s="24">
        <f>BRPL_EOD!Q34-BRPL_ISGS_exbus!Q34</f>
        <v>1.2818873239446305E-3</v>
      </c>
      <c r="R34" s="24">
        <f>BRPL_EOD!R34-BRPL_ISGS_exbus!R34</f>
        <v>-1.9109536144554795E-3</v>
      </c>
      <c r="S34" s="24">
        <f>BRPL_EOD!S34-BRPL_ISGS_exbus!S34</f>
        <v>1.7050726040679365E-4</v>
      </c>
      <c r="T34" s="24">
        <f>BRPL_EOD!T34-BRPL_ISGS_exbus!T34</f>
        <v>-1.1420000000000874E-3</v>
      </c>
      <c r="U34" s="24">
        <f>BRPL_EOD!U34-BRPL_ISGS_exbus!U34</f>
        <v>6.5407894736324579E-4</v>
      </c>
      <c r="V34" s="24">
        <f>BRPL_EOD!V34-BRPL_ISGS_exbus!V34</f>
        <v>3.9407752502267357E-3</v>
      </c>
      <c r="W34" s="24">
        <f>BRPL_EOD!W34-BRPL_ISGS_exbus!W34</f>
        <v>6.9528444802546829E-4</v>
      </c>
      <c r="X34" s="24">
        <f>BRPL_EOD!X34-BRPL_ISGS_exbus!X34</f>
        <v>-1.3492327545847616E-3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2.4109271793122389E-3</v>
      </c>
      <c r="L35" s="24">
        <f>BRPL_EOD!L35-BRPL_ISGS_exbus!L35</f>
        <v>-4.8141101015364285E-5</v>
      </c>
      <c r="M35" s="24">
        <f>BRPL_EOD!M35-BRPL_ISGS_exbus!M35</f>
        <v>-8.5437733905635582E-3</v>
      </c>
      <c r="N35" s="24">
        <f>BRPL_EOD!N35-BRPL_ISGS_exbus!N35</f>
        <v>-2.0071480954371168E-3</v>
      </c>
      <c r="O35" s="24">
        <f>BRPL_EOD!O35-BRPL_ISGS_exbus!O35</f>
        <v>-7.3657061456060546E-3</v>
      </c>
      <c r="P35" s="24">
        <f>BRPL_EOD!P35-BRPL_ISGS_exbus!P35</f>
        <v>-1.6000599714445229E-3</v>
      </c>
      <c r="Q35" s="24">
        <f>BRPL_EOD!Q35-BRPL_ISGS_exbus!Q35</f>
        <v>1.2818873239446305E-3</v>
      </c>
      <c r="R35" s="24">
        <f>BRPL_EOD!R35-BRPL_ISGS_exbus!R35</f>
        <v>-1.9109536144554795E-3</v>
      </c>
      <c r="S35" s="24">
        <f>BRPL_EOD!S35-BRPL_ISGS_exbus!S35</f>
        <v>1.7050726040679365E-4</v>
      </c>
      <c r="T35" s="24">
        <f>BRPL_EOD!T35-BRPL_ISGS_exbus!T35</f>
        <v>-1.1420000000000874E-3</v>
      </c>
      <c r="U35" s="24">
        <f>BRPL_EOD!U35-BRPL_ISGS_exbus!U35</f>
        <v>6.5407894736324579E-4</v>
      </c>
      <c r="V35" s="24">
        <f>BRPL_EOD!V35-BRPL_ISGS_exbus!V35</f>
        <v>3.9407752502267357E-3</v>
      </c>
      <c r="W35" s="24">
        <f>BRPL_EOD!W35-BRPL_ISGS_exbus!W35</f>
        <v>6.9528444802546829E-4</v>
      </c>
      <c r="X35" s="24">
        <f>BRPL_EOD!X35-BRPL_ISGS_exbus!X35</f>
        <v>-1.3492327545847616E-3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-3.3149426363934253E-3</v>
      </c>
      <c r="L36" s="24">
        <f>BRPL_EOD!L36-BRPL_ISGS_exbus!L36</f>
        <v>-4.8141101015364285E-5</v>
      </c>
      <c r="M36" s="24">
        <f>BRPL_EOD!M36-BRPL_ISGS_exbus!M36</f>
        <v>-8.5437733905635582E-3</v>
      </c>
      <c r="N36" s="24">
        <f>BRPL_EOD!N36-BRPL_ISGS_exbus!N36</f>
        <v>-2.0071480954371168E-3</v>
      </c>
      <c r="O36" s="24">
        <f>BRPL_EOD!O36-BRPL_ISGS_exbus!O36</f>
        <v>-7.3657061456060546E-3</v>
      </c>
      <c r="P36" s="24">
        <f>BRPL_EOD!P36-BRPL_ISGS_exbus!P36</f>
        <v>-1.6000599714445229E-3</v>
      </c>
      <c r="Q36" s="24">
        <f>BRPL_EOD!Q36-BRPL_ISGS_exbus!Q36</f>
        <v>2.9827624309408662E-4</v>
      </c>
      <c r="R36" s="24">
        <f>BRPL_EOD!R36-BRPL_ISGS_exbus!R36</f>
        <v>1.7928415492960426E-3</v>
      </c>
      <c r="S36" s="24">
        <f>BRPL_EOD!S36-BRPL_ISGS_exbus!S36</f>
        <v>9.2554773869313323E-4</v>
      </c>
      <c r="T36" s="24">
        <f>BRPL_EOD!T36-BRPL_ISGS_exbus!T36</f>
        <v>-1.1420000000000874E-3</v>
      </c>
      <c r="U36" s="24">
        <f>BRPL_EOD!U36-BRPL_ISGS_exbus!U36</f>
        <v>6.5407894736324579E-4</v>
      </c>
      <c r="V36" s="24">
        <f>BRPL_EOD!V36-BRPL_ISGS_exbus!V36</f>
        <v>3.9407752502267357E-3</v>
      </c>
      <c r="W36" s="24">
        <f>BRPL_EOD!W36-BRPL_ISGS_exbus!W36</f>
        <v>6.9528444802546829E-4</v>
      </c>
      <c r="X36" s="24">
        <f>BRPL_EOD!X36-BRPL_ISGS_exbus!X36</f>
        <v>-1.3492327545847616E-3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3.5889169873826177E-4</v>
      </c>
      <c r="L37" s="24">
        <f>BRPL_EOD!L37-BRPL_ISGS_exbus!L37</f>
        <v>1.1675039619696292E-4</v>
      </c>
      <c r="M37" s="24">
        <f>BRPL_EOD!M37-BRPL_ISGS_exbus!M37</f>
        <v>-8.5437733905635582E-3</v>
      </c>
      <c r="N37" s="24">
        <f>BRPL_EOD!N37-BRPL_ISGS_exbus!N37</f>
        <v>-2.0071480954371168E-3</v>
      </c>
      <c r="O37" s="24">
        <f>BRPL_EOD!O37-BRPL_ISGS_exbus!O37</f>
        <v>-7.3657061456060546E-3</v>
      </c>
      <c r="P37" s="24">
        <f>BRPL_EOD!P37-BRPL_ISGS_exbus!P37</f>
        <v>-1.6000599714445229E-3</v>
      </c>
      <c r="Q37" s="24">
        <f>BRPL_EOD!Q37-BRPL_ISGS_exbus!Q37</f>
        <v>1.3685953177260402E-3</v>
      </c>
      <c r="R37" s="24">
        <f>BRPL_EOD!R37-BRPL_ISGS_exbus!R37</f>
        <v>-5.3863348797964505E-3</v>
      </c>
      <c r="S37" s="24">
        <f>BRPL_EOD!S37-BRPL_ISGS_exbus!S37</f>
        <v>1.0589240246403619E-3</v>
      </c>
      <c r="T37" s="24">
        <f>BRPL_EOD!T37-BRPL_ISGS_exbus!T37</f>
        <v>-1.1420000000000874E-3</v>
      </c>
      <c r="U37" s="24">
        <f>BRPL_EOD!U37-BRPL_ISGS_exbus!U37</f>
        <v>6.5407894736324579E-4</v>
      </c>
      <c r="V37" s="24">
        <f>BRPL_EOD!V37-BRPL_ISGS_exbus!V37</f>
        <v>7.1674074074046246E-4</v>
      </c>
      <c r="W37" s="24">
        <f>BRPL_EOD!W37-BRPL_ISGS_exbus!W37</f>
        <v>6.9528444802546829E-4</v>
      </c>
      <c r="X37" s="24">
        <f>BRPL_EOD!X37-BRPL_ISGS_exbus!X37</f>
        <v>-1.3492327545847616E-3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3.5889169873826177E-4</v>
      </c>
      <c r="L38" s="24">
        <f>BRPL_EOD!L38-BRPL_ISGS_exbus!L38</f>
        <v>2.0614934114204786E-4</v>
      </c>
      <c r="M38" s="24">
        <f>BRPL_EOD!M38-BRPL_ISGS_exbus!M38</f>
        <v>-8.5437733905635582E-3</v>
      </c>
      <c r="N38" s="24">
        <f>BRPL_EOD!N38-BRPL_ISGS_exbus!N38</f>
        <v>-2.0071480954371168E-3</v>
      </c>
      <c r="O38" s="24">
        <f>BRPL_EOD!O38-BRPL_ISGS_exbus!O38</f>
        <v>-7.3657061456060546E-3</v>
      </c>
      <c r="P38" s="24">
        <f>BRPL_EOD!P38-BRPL_ISGS_exbus!P38</f>
        <v>-1.6000599714445229E-3</v>
      </c>
      <c r="Q38" s="24">
        <f>BRPL_EOD!Q38-BRPL_ISGS_exbus!Q38</f>
        <v>1.3685953177260402E-3</v>
      </c>
      <c r="R38" s="24">
        <f>BRPL_EOD!R38-BRPL_ISGS_exbus!R38</f>
        <v>-5.3863348797964505E-3</v>
      </c>
      <c r="S38" s="24">
        <f>BRPL_EOD!S38-BRPL_ISGS_exbus!S38</f>
        <v>1.0589240246403619E-3</v>
      </c>
      <c r="T38" s="24">
        <f>BRPL_EOD!T38-BRPL_ISGS_exbus!T38</f>
        <v>-1.1420000000000874E-3</v>
      </c>
      <c r="U38" s="24">
        <f>BRPL_EOD!U38-BRPL_ISGS_exbus!U38</f>
        <v>6.5407894736324579E-4</v>
      </c>
      <c r="V38" s="24">
        <f>BRPL_EOD!V38-BRPL_ISGS_exbus!V38</f>
        <v>7.1674074074046246E-4</v>
      </c>
      <c r="W38" s="24">
        <f>BRPL_EOD!W38-BRPL_ISGS_exbus!W38</f>
        <v>-7.1425080385800754E-4</v>
      </c>
      <c r="X38" s="24">
        <f>BRPL_EOD!X38-BRPL_ISGS_exbus!X38</f>
        <v>-2.3798218955803918E-3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3.5889169873826177E-4</v>
      </c>
      <c r="L39" s="24">
        <f>BRPL_EOD!L39-BRPL_ISGS_exbus!L39</f>
        <v>2.0614934114204786E-4</v>
      </c>
      <c r="M39" s="24">
        <f>BRPL_EOD!M39-BRPL_ISGS_exbus!M39</f>
        <v>-8.5437733905635582E-3</v>
      </c>
      <c r="N39" s="24">
        <f>BRPL_EOD!N39-BRPL_ISGS_exbus!N39</f>
        <v>3.1679905448456225E-3</v>
      </c>
      <c r="O39" s="24">
        <f>BRPL_EOD!O39-BRPL_ISGS_exbus!O39</f>
        <v>2.0555813726588212E-3</v>
      </c>
      <c r="P39" s="24">
        <f>BRPL_EOD!P39-BRPL_ISGS_exbus!P39</f>
        <v>-1.6000599714445229E-3</v>
      </c>
      <c r="Q39" s="24">
        <f>BRPL_EOD!Q39-BRPL_ISGS_exbus!Q39</f>
        <v>1.3685953177260402E-3</v>
      </c>
      <c r="R39" s="24">
        <f>BRPL_EOD!R39-BRPL_ISGS_exbus!R39</f>
        <v>-5.3863348797964505E-3</v>
      </c>
      <c r="S39" s="24">
        <f>BRPL_EOD!S39-BRPL_ISGS_exbus!S39</f>
        <v>1.0589240246403619E-3</v>
      </c>
      <c r="T39" s="24">
        <f>BRPL_EOD!T39-BRPL_ISGS_exbus!T39</f>
        <v>-1.1420000000000874E-3</v>
      </c>
      <c r="U39" s="24">
        <f>BRPL_EOD!U39-BRPL_ISGS_exbus!U39</f>
        <v>6.5407894736324579E-4</v>
      </c>
      <c r="V39" s="24">
        <f>BRPL_EOD!V39-BRPL_ISGS_exbus!V39</f>
        <v>7.1674074074046246E-4</v>
      </c>
      <c r="W39" s="24">
        <f>BRPL_EOD!W39-BRPL_ISGS_exbus!W39</f>
        <v>-7.1425080385800754E-4</v>
      </c>
      <c r="X39" s="24">
        <f>BRPL_EOD!X39-BRPL_ISGS_exbus!X39</f>
        <v>-2.3798218955803918E-3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3.5889169873826177E-4</v>
      </c>
      <c r="L40" s="24">
        <f>BRPL_EOD!L40-BRPL_ISGS_exbus!L40</f>
        <v>2.0614934114204786E-4</v>
      </c>
      <c r="M40" s="24">
        <f>BRPL_EOD!M40-BRPL_ISGS_exbus!M40</f>
        <v>-8.5437733905635582E-3</v>
      </c>
      <c r="N40" s="24">
        <f>BRPL_EOD!N40-BRPL_ISGS_exbus!N40</f>
        <v>3.1679905448456225E-3</v>
      </c>
      <c r="O40" s="24">
        <f>BRPL_EOD!O40-BRPL_ISGS_exbus!O40</f>
        <v>2.0555813726588212E-3</v>
      </c>
      <c r="P40" s="24">
        <f>BRPL_EOD!P40-BRPL_ISGS_exbus!P40</f>
        <v>-2.5268456764599989E-3</v>
      </c>
      <c r="Q40" s="24">
        <f>BRPL_EOD!Q40-BRPL_ISGS_exbus!Q40</f>
        <v>1.3685953177260402E-3</v>
      </c>
      <c r="R40" s="24">
        <f>BRPL_EOD!R40-BRPL_ISGS_exbus!R40</f>
        <v>-5.3863348797964505E-3</v>
      </c>
      <c r="S40" s="24">
        <f>BRPL_EOD!S40-BRPL_ISGS_exbus!S40</f>
        <v>1.0589240246403619E-3</v>
      </c>
      <c r="T40" s="24">
        <f>BRPL_EOD!T40-BRPL_ISGS_exbus!T40</f>
        <v>-1.1420000000000874E-3</v>
      </c>
      <c r="U40" s="24">
        <f>BRPL_EOD!U40-BRPL_ISGS_exbus!U40</f>
        <v>6.5407894736324579E-4</v>
      </c>
      <c r="V40" s="24">
        <f>BRPL_EOD!V40-BRPL_ISGS_exbus!V40</f>
        <v>7.1674074074046246E-4</v>
      </c>
      <c r="W40" s="24">
        <f>BRPL_EOD!W40-BRPL_ISGS_exbus!W40</f>
        <v>1.3883225209454508E-6</v>
      </c>
      <c r="X40" s="24">
        <f>BRPL_EOD!X40-BRPL_ISGS_exbus!X40</f>
        <v>-2.3798218955803918E-3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3.5889169873826177E-4</v>
      </c>
      <c r="L41" s="24">
        <f>BRPL_EOD!L41-BRPL_ISGS_exbus!L41</f>
        <v>2.0614934114204786E-4</v>
      </c>
      <c r="M41" s="24">
        <f>BRPL_EOD!M41-BRPL_ISGS_exbus!M41</f>
        <v>-8.5437733905635582E-3</v>
      </c>
      <c r="N41" s="24">
        <f>BRPL_EOD!N41-BRPL_ISGS_exbus!N41</f>
        <v>3.1679905448456225E-3</v>
      </c>
      <c r="O41" s="24">
        <f>BRPL_EOD!O41-BRPL_ISGS_exbus!O41</f>
        <v>2.0555813726588212E-3</v>
      </c>
      <c r="P41" s="24">
        <f>BRPL_EOD!P41-BRPL_ISGS_exbus!P41</f>
        <v>-2.5268456764599989E-3</v>
      </c>
      <c r="Q41" s="24">
        <f>BRPL_EOD!Q41-BRPL_ISGS_exbus!Q41</f>
        <v>1.3685953177260402E-3</v>
      </c>
      <c r="R41" s="24">
        <f>BRPL_EOD!R41-BRPL_ISGS_exbus!R41</f>
        <v>-5.3863348797964505E-3</v>
      </c>
      <c r="S41" s="24">
        <f>BRPL_EOD!S41-BRPL_ISGS_exbus!S41</f>
        <v>1.0589240246403619E-3</v>
      </c>
      <c r="T41" s="24">
        <f>BRPL_EOD!T41-BRPL_ISGS_exbus!T41</f>
        <v>-1.1420000000000874E-3</v>
      </c>
      <c r="U41" s="24">
        <f>BRPL_EOD!U41-BRPL_ISGS_exbus!U41</f>
        <v>6.5407894736324579E-4</v>
      </c>
      <c r="V41" s="24">
        <f>BRPL_EOD!V41-BRPL_ISGS_exbus!V41</f>
        <v>7.1674074074046246E-4</v>
      </c>
      <c r="W41" s="24">
        <f>BRPL_EOD!W41-BRPL_ISGS_exbus!W41</f>
        <v>1.3883225209454508E-6</v>
      </c>
      <c r="X41" s="24">
        <f>BRPL_EOD!X41-BRPL_ISGS_exbus!X41</f>
        <v>-2.3798218955803918E-3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3.5889169873826177E-4</v>
      </c>
      <c r="L42" s="24">
        <f>BRPL_EOD!L42-BRPL_ISGS_exbus!L42</f>
        <v>2.0614934114204786E-4</v>
      </c>
      <c r="M42" s="24">
        <f>BRPL_EOD!M42-BRPL_ISGS_exbus!M42</f>
        <v>-8.5437733905635582E-3</v>
      </c>
      <c r="N42" s="24">
        <f>BRPL_EOD!N42-BRPL_ISGS_exbus!N42</f>
        <v>3.1679905448456225E-3</v>
      </c>
      <c r="O42" s="24">
        <f>BRPL_EOD!O42-BRPL_ISGS_exbus!O42</f>
        <v>2.0555813726588212E-3</v>
      </c>
      <c r="P42" s="24">
        <f>BRPL_EOD!P42-BRPL_ISGS_exbus!P42</f>
        <v>-2.5268456764599989E-3</v>
      </c>
      <c r="Q42" s="24">
        <f>BRPL_EOD!Q42-BRPL_ISGS_exbus!Q42</f>
        <v>1.3685953177260402E-3</v>
      </c>
      <c r="R42" s="24">
        <f>BRPL_EOD!R42-BRPL_ISGS_exbus!R42</f>
        <v>-5.3863348797964505E-3</v>
      </c>
      <c r="S42" s="24">
        <f>BRPL_EOD!S42-BRPL_ISGS_exbus!S42</f>
        <v>1.0589240246403619E-3</v>
      </c>
      <c r="T42" s="24">
        <f>BRPL_EOD!T42-BRPL_ISGS_exbus!T42</f>
        <v>-1.1420000000000874E-3</v>
      </c>
      <c r="U42" s="24">
        <f>BRPL_EOD!U42-BRPL_ISGS_exbus!U42</f>
        <v>6.5407894736324579E-4</v>
      </c>
      <c r="V42" s="24">
        <f>BRPL_EOD!V42-BRPL_ISGS_exbus!V42</f>
        <v>7.1674074074046246E-4</v>
      </c>
      <c r="W42" s="24">
        <f>BRPL_EOD!W42-BRPL_ISGS_exbus!W42</f>
        <v>1.3883225209454508E-6</v>
      </c>
      <c r="X42" s="24">
        <f>BRPL_EOD!X42-BRPL_ISGS_exbus!X42</f>
        <v>-2.3798218955803918E-3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3.5889169873826177E-4</v>
      </c>
      <c r="L43" s="24">
        <f>BRPL_EOD!L43-BRPL_ISGS_exbus!L43</f>
        <v>2.0614934114204786E-4</v>
      </c>
      <c r="M43" s="24">
        <f>BRPL_EOD!M43-BRPL_ISGS_exbus!M43</f>
        <v>-3.3655966569057227E-4</v>
      </c>
      <c r="N43" s="24">
        <f>BRPL_EOD!N43-BRPL_ISGS_exbus!N43</f>
        <v>-6.1571796414483515E-4</v>
      </c>
      <c r="O43" s="24">
        <f>BRPL_EOD!O43-BRPL_ISGS_exbus!O43</f>
        <v>-1.4396444444457757E-3</v>
      </c>
      <c r="P43" s="24">
        <f>BRPL_EOD!P43-BRPL_ISGS_exbus!P43</f>
        <v>7.7892278808100457E-4</v>
      </c>
      <c r="Q43" s="24">
        <f>BRPL_EOD!Q43-BRPL_ISGS_exbus!Q43</f>
        <v>1.3685953177260402E-3</v>
      </c>
      <c r="R43" s="24">
        <f>BRPL_EOD!R43-BRPL_ISGS_exbus!R43</f>
        <v>-5.3863348797964505E-3</v>
      </c>
      <c r="S43" s="24">
        <f>BRPL_EOD!S43-BRPL_ISGS_exbus!S43</f>
        <v>1.0589240246403619E-3</v>
      </c>
      <c r="T43" s="24">
        <f>BRPL_EOD!T43-BRPL_ISGS_exbus!T43</f>
        <v>-1.1420000000000874E-3</v>
      </c>
      <c r="U43" s="24">
        <f>BRPL_EOD!U43-BRPL_ISGS_exbus!U43</f>
        <v>6.5407894736324579E-4</v>
      </c>
      <c r="V43" s="24">
        <f>BRPL_EOD!V43-BRPL_ISGS_exbus!V43</f>
        <v>7.1674074074046246E-4</v>
      </c>
      <c r="W43" s="24">
        <f>BRPL_EOD!W43-BRPL_ISGS_exbus!W43</f>
        <v>1.3883225209454508E-6</v>
      </c>
      <c r="X43" s="24">
        <f>BRPL_EOD!X43-BRPL_ISGS_exbus!X43</f>
        <v>-1.1785657174954167E-3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3.5889169873826177E-4</v>
      </c>
      <c r="L44" s="24">
        <f>BRPL_EOD!L44-BRPL_ISGS_exbus!L44</f>
        <v>2.0614934114204786E-4</v>
      </c>
      <c r="M44" s="24">
        <f>BRPL_EOD!M44-BRPL_ISGS_exbus!M44</f>
        <v>-3.3655966569057227E-4</v>
      </c>
      <c r="N44" s="24">
        <f>BRPL_EOD!N44-BRPL_ISGS_exbus!N44</f>
        <v>-6.1571796414483515E-4</v>
      </c>
      <c r="O44" s="24">
        <f>BRPL_EOD!O44-BRPL_ISGS_exbus!O44</f>
        <v>-1.4396444444457757E-3</v>
      </c>
      <c r="P44" s="24">
        <f>BRPL_EOD!P44-BRPL_ISGS_exbus!P44</f>
        <v>7.7892278808100457E-4</v>
      </c>
      <c r="Q44" s="24">
        <f>BRPL_EOD!Q44-BRPL_ISGS_exbus!Q44</f>
        <v>1.3685953177260402E-3</v>
      </c>
      <c r="R44" s="24">
        <f>BRPL_EOD!R44-BRPL_ISGS_exbus!R44</f>
        <v>-5.3863348797964505E-3</v>
      </c>
      <c r="S44" s="24">
        <f>BRPL_EOD!S44-BRPL_ISGS_exbus!S44</f>
        <v>1.0589240246403619E-3</v>
      </c>
      <c r="T44" s="24">
        <f>BRPL_EOD!T44-BRPL_ISGS_exbus!T44</f>
        <v>-1.1420000000000874E-3</v>
      </c>
      <c r="U44" s="24">
        <f>BRPL_EOD!U44-BRPL_ISGS_exbus!U44</f>
        <v>6.5407894736324579E-4</v>
      </c>
      <c r="V44" s="24">
        <f>BRPL_EOD!V44-BRPL_ISGS_exbus!V44</f>
        <v>7.1674074074046246E-4</v>
      </c>
      <c r="W44" s="24">
        <f>BRPL_EOD!W44-BRPL_ISGS_exbus!W44</f>
        <v>1.3883225209454508E-6</v>
      </c>
      <c r="X44" s="24">
        <f>BRPL_EOD!X44-BRPL_ISGS_exbus!X44</f>
        <v>-1.1785657174954167E-3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3.5889169873826177E-4</v>
      </c>
      <c r="L45" s="24">
        <f>BRPL_EOD!L45-BRPL_ISGS_exbus!L45</f>
        <v>2.0614934114204786E-4</v>
      </c>
      <c r="M45" s="24">
        <f>BRPL_EOD!M45-BRPL_ISGS_exbus!M45</f>
        <v>-3.3655966569057227E-4</v>
      </c>
      <c r="N45" s="24">
        <f>BRPL_EOD!N45-BRPL_ISGS_exbus!N45</f>
        <v>-6.1571796414483515E-4</v>
      </c>
      <c r="O45" s="24">
        <f>BRPL_EOD!O45-BRPL_ISGS_exbus!O45</f>
        <v>-1.4396444444457757E-3</v>
      </c>
      <c r="P45" s="24">
        <f>BRPL_EOD!P45-BRPL_ISGS_exbus!P45</f>
        <v>7.7892278808100457E-4</v>
      </c>
      <c r="Q45" s="24">
        <f>BRPL_EOD!Q45-BRPL_ISGS_exbus!Q45</f>
        <v>1.3685953177260402E-3</v>
      </c>
      <c r="R45" s="24">
        <f>BRPL_EOD!R45-BRPL_ISGS_exbus!R45</f>
        <v>-5.3863348797964505E-3</v>
      </c>
      <c r="S45" s="24">
        <f>BRPL_EOD!S45-BRPL_ISGS_exbus!S45</f>
        <v>1.0589240246403619E-3</v>
      </c>
      <c r="T45" s="24">
        <f>BRPL_EOD!T45-BRPL_ISGS_exbus!T45</f>
        <v>-1.1420000000000874E-3</v>
      </c>
      <c r="U45" s="24">
        <f>BRPL_EOD!U45-BRPL_ISGS_exbus!U45</f>
        <v>6.5407894736324579E-4</v>
      </c>
      <c r="V45" s="24">
        <f>BRPL_EOD!V45-BRPL_ISGS_exbus!V45</f>
        <v>7.1674074074046246E-4</v>
      </c>
      <c r="W45" s="24">
        <f>BRPL_EOD!W45-BRPL_ISGS_exbus!W45</f>
        <v>1.3883225209454508E-6</v>
      </c>
      <c r="X45" s="24">
        <f>BRPL_EOD!X45-BRPL_ISGS_exbus!X45</f>
        <v>-1.1785657174954167E-3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3.5889169873826177E-4</v>
      </c>
      <c r="L46" s="24">
        <f>BRPL_EOD!L46-BRPL_ISGS_exbus!L46</f>
        <v>2.0614934114204786E-4</v>
      </c>
      <c r="M46" s="24">
        <f>BRPL_EOD!M46-BRPL_ISGS_exbus!M46</f>
        <v>-3.3655966569057227E-4</v>
      </c>
      <c r="N46" s="24">
        <f>BRPL_EOD!N46-BRPL_ISGS_exbus!N46</f>
        <v>-6.1571796414483515E-4</v>
      </c>
      <c r="O46" s="24">
        <f>BRPL_EOD!O46-BRPL_ISGS_exbus!O46</f>
        <v>-1.4396444444457757E-3</v>
      </c>
      <c r="P46" s="24">
        <f>BRPL_EOD!P46-BRPL_ISGS_exbus!P46</f>
        <v>7.7892278808100457E-4</v>
      </c>
      <c r="Q46" s="24">
        <f>BRPL_EOD!Q46-BRPL_ISGS_exbus!Q46</f>
        <v>1.3685953177260402E-3</v>
      </c>
      <c r="R46" s="24">
        <f>BRPL_EOD!R46-BRPL_ISGS_exbus!R46</f>
        <v>-5.3863348797964505E-3</v>
      </c>
      <c r="S46" s="24">
        <f>BRPL_EOD!S46-BRPL_ISGS_exbus!S46</f>
        <v>1.0589240246403619E-3</v>
      </c>
      <c r="T46" s="24">
        <f>BRPL_EOD!T46-BRPL_ISGS_exbus!T46</f>
        <v>-1.1420000000000874E-3</v>
      </c>
      <c r="U46" s="24">
        <f>BRPL_EOD!U46-BRPL_ISGS_exbus!U46</f>
        <v>6.5407894736324579E-4</v>
      </c>
      <c r="V46" s="24">
        <f>BRPL_EOD!V46-BRPL_ISGS_exbus!V46</f>
        <v>7.1674074074046246E-4</v>
      </c>
      <c r="W46" s="24">
        <f>BRPL_EOD!W46-BRPL_ISGS_exbus!W46</f>
        <v>1.3883225209454508E-6</v>
      </c>
      <c r="X46" s="24">
        <f>BRPL_EOD!X46-BRPL_ISGS_exbus!X46</f>
        <v>-1.1785657174954167E-3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3.5889169873826177E-4</v>
      </c>
      <c r="L47" s="24">
        <f>BRPL_EOD!L47-BRPL_ISGS_exbus!L47</f>
        <v>2.0614934114204786E-4</v>
      </c>
      <c r="M47" s="24">
        <f>BRPL_EOD!M47-BRPL_ISGS_exbus!M47</f>
        <v>-3.3655966569057227E-4</v>
      </c>
      <c r="N47" s="24">
        <f>BRPL_EOD!N47-BRPL_ISGS_exbus!N47</f>
        <v>-6.1571796414483515E-4</v>
      </c>
      <c r="O47" s="24">
        <f>BRPL_EOD!O47-BRPL_ISGS_exbus!O47</f>
        <v>-1.4396444444457757E-3</v>
      </c>
      <c r="P47" s="24">
        <f>BRPL_EOD!P47-BRPL_ISGS_exbus!P47</f>
        <v>7.7892278808100457E-4</v>
      </c>
      <c r="Q47" s="24">
        <f>BRPL_EOD!Q47-BRPL_ISGS_exbus!Q47</f>
        <v>1.3685953177260402E-3</v>
      </c>
      <c r="R47" s="24">
        <f>BRPL_EOD!R47-BRPL_ISGS_exbus!R47</f>
        <v>-5.3863348797964505E-3</v>
      </c>
      <c r="S47" s="24">
        <f>BRPL_EOD!S47-BRPL_ISGS_exbus!S47</f>
        <v>1.0589240246403619E-3</v>
      </c>
      <c r="T47" s="24">
        <f>BRPL_EOD!T47-BRPL_ISGS_exbus!T47</f>
        <v>-1.1420000000000874E-3</v>
      </c>
      <c r="U47" s="24">
        <f>BRPL_EOD!U47-BRPL_ISGS_exbus!U47</f>
        <v>6.5407894736324579E-4</v>
      </c>
      <c r="V47" s="24">
        <f>BRPL_EOD!V47-BRPL_ISGS_exbus!V47</f>
        <v>7.1674074074046246E-4</v>
      </c>
      <c r="W47" s="24">
        <f>BRPL_EOD!W47-BRPL_ISGS_exbus!W47</f>
        <v>1.3883225209454508E-6</v>
      </c>
      <c r="X47" s="24">
        <f>BRPL_EOD!X47-BRPL_ISGS_exbus!X47</f>
        <v>-1.1785657174954167E-3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3.5889169873826177E-4</v>
      </c>
      <c r="L48" s="24">
        <f>BRPL_EOD!L48-BRPL_ISGS_exbus!L48</f>
        <v>2.0614934114204786E-4</v>
      </c>
      <c r="M48" s="24">
        <f>BRPL_EOD!M48-BRPL_ISGS_exbus!M48</f>
        <v>-3.3655966569057227E-4</v>
      </c>
      <c r="N48" s="24">
        <f>BRPL_EOD!N48-BRPL_ISGS_exbus!N48</f>
        <v>-6.1571796414483515E-4</v>
      </c>
      <c r="O48" s="24">
        <f>BRPL_EOD!O48-BRPL_ISGS_exbus!O48</f>
        <v>-1.4396444444457757E-3</v>
      </c>
      <c r="P48" s="24">
        <f>BRPL_EOD!P48-BRPL_ISGS_exbus!P48</f>
        <v>7.7892278808100457E-4</v>
      </c>
      <c r="Q48" s="24">
        <f>BRPL_EOD!Q48-BRPL_ISGS_exbus!Q48</f>
        <v>1.3685953177260402E-3</v>
      </c>
      <c r="R48" s="24">
        <f>BRPL_EOD!R48-BRPL_ISGS_exbus!R48</f>
        <v>-5.3863348797964505E-3</v>
      </c>
      <c r="S48" s="24">
        <f>BRPL_EOD!S48-BRPL_ISGS_exbus!S48</f>
        <v>1.0589240246403619E-3</v>
      </c>
      <c r="T48" s="24">
        <f>BRPL_EOD!T48-BRPL_ISGS_exbus!T48</f>
        <v>-1.1420000000000874E-3</v>
      </c>
      <c r="U48" s="24">
        <f>BRPL_EOD!U48-BRPL_ISGS_exbus!U48</f>
        <v>6.5407894736324579E-4</v>
      </c>
      <c r="V48" s="24">
        <f>BRPL_EOD!V48-BRPL_ISGS_exbus!V48</f>
        <v>7.1674074074046246E-4</v>
      </c>
      <c r="W48" s="24">
        <f>BRPL_EOD!W48-BRPL_ISGS_exbus!W48</f>
        <v>1.3883225209454508E-6</v>
      </c>
      <c r="X48" s="24">
        <f>BRPL_EOD!X48-BRPL_ISGS_exbus!X48</f>
        <v>-1.1785657174954167E-3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3.5889169873826177E-4</v>
      </c>
      <c r="L49" s="24">
        <f>BRPL_EOD!L49-BRPL_ISGS_exbus!L49</f>
        <v>2.0614934114204786E-4</v>
      </c>
      <c r="M49" s="24">
        <f>BRPL_EOD!M49-BRPL_ISGS_exbus!M49</f>
        <v>-3.3655966569057227E-4</v>
      </c>
      <c r="N49" s="24">
        <f>BRPL_EOD!N49-BRPL_ISGS_exbus!N49</f>
        <v>-6.1571796414483515E-4</v>
      </c>
      <c r="O49" s="24">
        <f>BRPL_EOD!O49-BRPL_ISGS_exbus!O49</f>
        <v>-1.4396444444457757E-3</v>
      </c>
      <c r="P49" s="24">
        <f>BRPL_EOD!P49-BRPL_ISGS_exbus!P49</f>
        <v>7.7892278808100457E-4</v>
      </c>
      <c r="Q49" s="24">
        <f>BRPL_EOD!Q49-BRPL_ISGS_exbus!Q49</f>
        <v>1.3685953177260402E-3</v>
      </c>
      <c r="R49" s="24">
        <f>BRPL_EOD!R49-BRPL_ISGS_exbus!R49</f>
        <v>-5.3863348797964505E-3</v>
      </c>
      <c r="S49" s="24">
        <f>BRPL_EOD!S49-BRPL_ISGS_exbus!S49</f>
        <v>1.0589240246403619E-3</v>
      </c>
      <c r="T49" s="24">
        <f>BRPL_EOD!T49-BRPL_ISGS_exbus!T49</f>
        <v>-1.1420000000000874E-3</v>
      </c>
      <c r="U49" s="24">
        <f>BRPL_EOD!U49-BRPL_ISGS_exbus!U49</f>
        <v>6.5407894736324579E-4</v>
      </c>
      <c r="V49" s="24">
        <f>BRPL_EOD!V49-BRPL_ISGS_exbus!V49</f>
        <v>7.1674074074046246E-4</v>
      </c>
      <c r="W49" s="24">
        <f>BRPL_EOD!W49-BRPL_ISGS_exbus!W49</f>
        <v>1.3883225209454508E-6</v>
      </c>
      <c r="X49" s="24">
        <f>BRPL_EOD!X49-BRPL_ISGS_exbus!X49</f>
        <v>-1.1785657174954167E-3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3.5889169873826177E-4</v>
      </c>
      <c r="L50" s="24">
        <f>BRPL_EOD!L50-BRPL_ISGS_exbus!L50</f>
        <v>2.0614934114204786E-4</v>
      </c>
      <c r="M50" s="24">
        <f>BRPL_EOD!M50-BRPL_ISGS_exbus!M50</f>
        <v>-3.3655966569057227E-4</v>
      </c>
      <c r="N50" s="24">
        <f>BRPL_EOD!N50-BRPL_ISGS_exbus!N50</f>
        <v>-6.1571796414483515E-4</v>
      </c>
      <c r="O50" s="24">
        <f>BRPL_EOD!O50-BRPL_ISGS_exbus!O50</f>
        <v>-1.4396444444457757E-3</v>
      </c>
      <c r="P50" s="24">
        <f>BRPL_EOD!P50-BRPL_ISGS_exbus!P50</f>
        <v>7.7892278808100457E-4</v>
      </c>
      <c r="Q50" s="24">
        <f>BRPL_EOD!Q50-BRPL_ISGS_exbus!Q50</f>
        <v>1.3685953177260402E-3</v>
      </c>
      <c r="R50" s="24">
        <f>BRPL_EOD!R50-BRPL_ISGS_exbus!R50</f>
        <v>-5.3863348797964505E-3</v>
      </c>
      <c r="S50" s="24">
        <f>BRPL_EOD!S50-BRPL_ISGS_exbus!S50</f>
        <v>1.0589240246403619E-3</v>
      </c>
      <c r="T50" s="24">
        <f>BRPL_EOD!T50-BRPL_ISGS_exbus!T50</f>
        <v>-1.1420000000000874E-3</v>
      </c>
      <c r="U50" s="24">
        <f>BRPL_EOD!U50-BRPL_ISGS_exbus!U50</f>
        <v>6.5407894736324579E-4</v>
      </c>
      <c r="V50" s="24">
        <f>BRPL_EOD!V50-BRPL_ISGS_exbus!V50</f>
        <v>7.1674074074046246E-4</v>
      </c>
      <c r="W50" s="24">
        <f>BRPL_EOD!W50-BRPL_ISGS_exbus!W50</f>
        <v>1.3883225209454508E-6</v>
      </c>
      <c r="X50" s="24">
        <f>BRPL_EOD!X50-BRPL_ISGS_exbus!X50</f>
        <v>-1.1785657174954167E-3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3.5889169873826177E-4</v>
      </c>
      <c r="L51" s="24">
        <f>BRPL_EOD!L51-BRPL_ISGS_exbus!L51</f>
        <v>2.0614934114204786E-4</v>
      </c>
      <c r="M51" s="24">
        <f>BRPL_EOD!M51-BRPL_ISGS_exbus!M51</f>
        <v>-3.3655966569057227E-4</v>
      </c>
      <c r="N51" s="24">
        <f>BRPL_EOD!N51-BRPL_ISGS_exbus!N51</f>
        <v>-6.1571796414483515E-4</v>
      </c>
      <c r="O51" s="24">
        <f>BRPL_EOD!O51-BRPL_ISGS_exbus!O51</f>
        <v>-1.4396444444457757E-3</v>
      </c>
      <c r="P51" s="24">
        <f>BRPL_EOD!P51-BRPL_ISGS_exbus!P51</f>
        <v>7.7892278808100457E-4</v>
      </c>
      <c r="Q51" s="24">
        <f>BRPL_EOD!Q51-BRPL_ISGS_exbus!Q51</f>
        <v>1.3685953177260402E-3</v>
      </c>
      <c r="R51" s="24">
        <f>BRPL_EOD!R51-BRPL_ISGS_exbus!R51</f>
        <v>-5.3863348797964505E-3</v>
      </c>
      <c r="S51" s="24">
        <f>BRPL_EOD!S51-BRPL_ISGS_exbus!S51</f>
        <v>1.0589240246403619E-3</v>
      </c>
      <c r="T51" s="24">
        <f>BRPL_EOD!T51-BRPL_ISGS_exbus!T51</f>
        <v>-1.1420000000000874E-3</v>
      </c>
      <c r="U51" s="24">
        <f>BRPL_EOD!U51-BRPL_ISGS_exbus!U51</f>
        <v>6.5407894736324579E-4</v>
      </c>
      <c r="V51" s="24">
        <f>BRPL_EOD!V51-BRPL_ISGS_exbus!V51</f>
        <v>7.1674074074046246E-4</v>
      </c>
      <c r="W51" s="24">
        <f>BRPL_EOD!W51-BRPL_ISGS_exbus!W51</f>
        <v>1.3883225209454508E-6</v>
      </c>
      <c r="X51" s="24">
        <f>BRPL_EOD!X51-BRPL_ISGS_exbus!X51</f>
        <v>-1.1785657174954167E-3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3.5889169873826177E-4</v>
      </c>
      <c r="L52" s="24">
        <f>BRPL_EOD!L52-BRPL_ISGS_exbus!L52</f>
        <v>2.0614934114204786E-4</v>
      </c>
      <c r="M52" s="24">
        <f>BRPL_EOD!M52-BRPL_ISGS_exbus!M52</f>
        <v>-3.3655966569057227E-4</v>
      </c>
      <c r="N52" s="24">
        <f>BRPL_EOD!N52-BRPL_ISGS_exbus!N52</f>
        <v>-6.1571796414483515E-4</v>
      </c>
      <c r="O52" s="24">
        <f>BRPL_EOD!O52-BRPL_ISGS_exbus!O52</f>
        <v>-1.4396444444457757E-3</v>
      </c>
      <c r="P52" s="24">
        <f>BRPL_EOD!P52-BRPL_ISGS_exbus!P52</f>
        <v>7.7892278808100457E-4</v>
      </c>
      <c r="Q52" s="24">
        <f>BRPL_EOD!Q52-BRPL_ISGS_exbus!Q52</f>
        <v>1.3685953177260402E-3</v>
      </c>
      <c r="R52" s="24">
        <f>BRPL_EOD!R52-BRPL_ISGS_exbus!R52</f>
        <v>-5.3863348797964505E-3</v>
      </c>
      <c r="S52" s="24">
        <f>BRPL_EOD!S52-BRPL_ISGS_exbus!S52</f>
        <v>1.0589240246403619E-3</v>
      </c>
      <c r="T52" s="24">
        <f>BRPL_EOD!T52-BRPL_ISGS_exbus!T52</f>
        <v>-1.1420000000000874E-3</v>
      </c>
      <c r="U52" s="24">
        <f>BRPL_EOD!U52-BRPL_ISGS_exbus!U52</f>
        <v>6.5407894736324579E-4</v>
      </c>
      <c r="V52" s="24">
        <f>BRPL_EOD!V52-BRPL_ISGS_exbus!V52</f>
        <v>2.6722954303926016E-4</v>
      </c>
      <c r="W52" s="24">
        <f>BRPL_EOD!W52-BRPL_ISGS_exbus!W52</f>
        <v>1.3883225209454508E-6</v>
      </c>
      <c r="X52" s="24">
        <f>BRPL_EOD!X52-BRPL_ISGS_exbus!X52</f>
        <v>-1.1785657174954167E-3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-1.1962966015630627E-3</v>
      </c>
      <c r="L53" s="24">
        <f>BRPL_EOD!L53-BRPL_ISGS_exbus!L53</f>
        <v>2.0614934114204786E-4</v>
      </c>
      <c r="M53" s="24">
        <f>BRPL_EOD!M53-BRPL_ISGS_exbus!M53</f>
        <v>-3.3655966569057227E-4</v>
      </c>
      <c r="N53" s="24">
        <f>BRPL_EOD!N53-BRPL_ISGS_exbus!N53</f>
        <v>-6.1571796414483515E-4</v>
      </c>
      <c r="O53" s="24">
        <f>BRPL_EOD!O53-BRPL_ISGS_exbus!O53</f>
        <v>-2.4392356275271254E-3</v>
      </c>
      <c r="P53" s="24">
        <f>BRPL_EOD!P53-BRPL_ISGS_exbus!P53</f>
        <v>2.1008856893622863E-4</v>
      </c>
      <c r="Q53" s="24">
        <f>BRPL_EOD!Q53-BRPL_ISGS_exbus!Q53</f>
        <v>1.3685953177260402E-3</v>
      </c>
      <c r="R53" s="24">
        <f>BRPL_EOD!R53-BRPL_ISGS_exbus!R53</f>
        <v>-5.3863348797964505E-3</v>
      </c>
      <c r="S53" s="24">
        <f>BRPL_EOD!S53-BRPL_ISGS_exbus!S53</f>
        <v>1.0589240246403619E-3</v>
      </c>
      <c r="T53" s="24">
        <f>BRPL_EOD!T53-BRPL_ISGS_exbus!T53</f>
        <v>-1.1420000000000874E-3</v>
      </c>
      <c r="U53" s="24">
        <f>BRPL_EOD!U53-BRPL_ISGS_exbus!U53</f>
        <v>6.5407894736324579E-4</v>
      </c>
      <c r="V53" s="24">
        <f>BRPL_EOD!V53-BRPL_ISGS_exbus!V53</f>
        <v>2.6722954303926016E-4</v>
      </c>
      <c r="W53" s="24">
        <f>BRPL_EOD!W53-BRPL_ISGS_exbus!W53</f>
        <v>-7.1425080385800754E-4</v>
      </c>
      <c r="X53" s="24">
        <f>BRPL_EOD!X53-BRPL_ISGS_exbus!X53</f>
        <v>-1.1785657174954167E-3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-1.1962966015630627E-3</v>
      </c>
      <c r="L54" s="24">
        <f>BRPL_EOD!L54-BRPL_ISGS_exbus!L54</f>
        <v>2.0614934114204786E-4</v>
      </c>
      <c r="M54" s="24">
        <f>BRPL_EOD!M54-BRPL_ISGS_exbus!M54</f>
        <v>-3.3655966569057227E-4</v>
      </c>
      <c r="N54" s="24">
        <f>BRPL_EOD!N54-BRPL_ISGS_exbus!N54</f>
        <v>-6.1571796414483515E-4</v>
      </c>
      <c r="O54" s="24">
        <f>BRPL_EOD!O54-BRPL_ISGS_exbus!O54</f>
        <v>1.8143789126838783E-3</v>
      </c>
      <c r="P54" s="24">
        <f>BRPL_EOD!P54-BRPL_ISGS_exbus!P54</f>
        <v>2.1008856893622863E-4</v>
      </c>
      <c r="Q54" s="24">
        <f>BRPL_EOD!Q54-BRPL_ISGS_exbus!Q54</f>
        <v>1.3685953177260402E-3</v>
      </c>
      <c r="R54" s="24">
        <f>BRPL_EOD!R54-BRPL_ISGS_exbus!R54</f>
        <v>-5.3863348797964505E-3</v>
      </c>
      <c r="S54" s="24">
        <f>BRPL_EOD!S54-BRPL_ISGS_exbus!S54</f>
        <v>1.0589240246403619E-3</v>
      </c>
      <c r="T54" s="24">
        <f>BRPL_EOD!T54-BRPL_ISGS_exbus!T54</f>
        <v>-1.1420000000000874E-3</v>
      </c>
      <c r="U54" s="24">
        <f>BRPL_EOD!U54-BRPL_ISGS_exbus!U54</f>
        <v>6.5407894736324579E-4</v>
      </c>
      <c r="V54" s="24">
        <f>BRPL_EOD!V54-BRPL_ISGS_exbus!V54</f>
        <v>2.6722954303926016E-4</v>
      </c>
      <c r="W54" s="24">
        <f>BRPL_EOD!W54-BRPL_ISGS_exbus!W54</f>
        <v>-7.1425080385800754E-4</v>
      </c>
      <c r="X54" s="24">
        <f>BRPL_EOD!X54-BRPL_ISGS_exbus!X54</f>
        <v>-1.1785657174954167E-3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-1.1962966015630627E-3</v>
      </c>
      <c r="L55" s="24">
        <f>BRPL_EOD!L55-BRPL_ISGS_exbus!L55</f>
        <v>2.0614934114204786E-4</v>
      </c>
      <c r="M55" s="24">
        <f>BRPL_EOD!M55-BRPL_ISGS_exbus!M55</f>
        <v>-3.3655966569057227E-4</v>
      </c>
      <c r="N55" s="24">
        <f>BRPL_EOD!N55-BRPL_ISGS_exbus!N55</f>
        <v>-6.1571796414483515E-4</v>
      </c>
      <c r="O55" s="24">
        <f>BRPL_EOD!O55-BRPL_ISGS_exbus!O55</f>
        <v>2.5221707220808298E-3</v>
      </c>
      <c r="P55" s="24">
        <f>BRPL_EOD!P55-BRPL_ISGS_exbus!P55</f>
        <v>2.1008856893622863E-4</v>
      </c>
      <c r="Q55" s="24">
        <f>BRPL_EOD!Q55-BRPL_ISGS_exbus!Q55</f>
        <v>1.3685953177260402E-3</v>
      </c>
      <c r="R55" s="24">
        <f>BRPL_EOD!R55-BRPL_ISGS_exbus!R55</f>
        <v>-5.3863348797964505E-3</v>
      </c>
      <c r="S55" s="24">
        <f>BRPL_EOD!S55-BRPL_ISGS_exbus!S55</f>
        <v>1.0589240246403619E-3</v>
      </c>
      <c r="T55" s="24">
        <f>BRPL_EOD!T55-BRPL_ISGS_exbus!T55</f>
        <v>-1.1420000000000874E-3</v>
      </c>
      <c r="U55" s="24">
        <f>BRPL_EOD!U55-BRPL_ISGS_exbus!U55</f>
        <v>6.5407894736324579E-4</v>
      </c>
      <c r="V55" s="24">
        <f>BRPL_EOD!V55-BRPL_ISGS_exbus!V55</f>
        <v>7.1674074074046246E-4</v>
      </c>
      <c r="W55" s="24">
        <f>BRPL_EOD!W55-BRPL_ISGS_exbus!W55</f>
        <v>-7.1425080385800754E-4</v>
      </c>
      <c r="X55" s="24">
        <f>BRPL_EOD!X55-BRPL_ISGS_exbus!X55</f>
        <v>-1.1785657174954167E-3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-1.1962966015630627E-3</v>
      </c>
      <c r="L56" s="24">
        <f>BRPL_EOD!L56-BRPL_ISGS_exbus!L56</f>
        <v>2.0614934114204786E-4</v>
      </c>
      <c r="M56" s="24">
        <f>BRPL_EOD!M56-BRPL_ISGS_exbus!M56</f>
        <v>-3.3655966569057227E-4</v>
      </c>
      <c r="N56" s="24">
        <f>BRPL_EOD!N56-BRPL_ISGS_exbus!N56</f>
        <v>-6.1571796414483515E-4</v>
      </c>
      <c r="O56" s="24">
        <f>BRPL_EOD!O56-BRPL_ISGS_exbus!O56</f>
        <v>-2.1226256920670039E-4</v>
      </c>
      <c r="P56" s="24">
        <f>BRPL_EOD!P56-BRPL_ISGS_exbus!P56</f>
        <v>2.1008856893622863E-4</v>
      </c>
      <c r="Q56" s="24">
        <f>BRPL_EOD!Q56-BRPL_ISGS_exbus!Q56</f>
        <v>1.3685953177260402E-3</v>
      </c>
      <c r="R56" s="24">
        <f>BRPL_EOD!R56-BRPL_ISGS_exbus!R56</f>
        <v>-5.3863348797964505E-3</v>
      </c>
      <c r="S56" s="24">
        <f>BRPL_EOD!S56-BRPL_ISGS_exbus!S56</f>
        <v>1.0589240246403619E-3</v>
      </c>
      <c r="T56" s="24">
        <f>BRPL_EOD!T56-BRPL_ISGS_exbus!T56</f>
        <v>-1.1420000000000874E-3</v>
      </c>
      <c r="U56" s="24">
        <f>BRPL_EOD!U56-BRPL_ISGS_exbus!U56</f>
        <v>6.5407894736324579E-4</v>
      </c>
      <c r="V56" s="24">
        <f>BRPL_EOD!V56-BRPL_ISGS_exbus!V56</f>
        <v>7.1674074074046246E-4</v>
      </c>
      <c r="W56" s="24">
        <f>BRPL_EOD!W56-BRPL_ISGS_exbus!W56</f>
        <v>-7.1425080385800754E-4</v>
      </c>
      <c r="X56" s="24">
        <f>BRPL_EOD!X56-BRPL_ISGS_exbus!X56</f>
        <v>-1.1785657174954167E-3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-1.1962966015630627E-3</v>
      </c>
      <c r="L57" s="24">
        <f>BRPL_EOD!L57-BRPL_ISGS_exbus!L57</f>
        <v>2.0614934114204786E-4</v>
      </c>
      <c r="M57" s="24">
        <f>BRPL_EOD!M57-BRPL_ISGS_exbus!M57</f>
        <v>-8.5437733905635582E-3</v>
      </c>
      <c r="N57" s="24">
        <f>BRPL_EOD!N57-BRPL_ISGS_exbus!N57</f>
        <v>-2.0071480954371168E-3</v>
      </c>
      <c r="O57" s="24">
        <f>BRPL_EOD!O57-BRPL_ISGS_exbus!O57</f>
        <v>-7.3657061456060546E-3</v>
      </c>
      <c r="P57" s="24">
        <f>BRPL_EOD!P57-BRPL_ISGS_exbus!P57</f>
        <v>-1.6000599714445229E-3</v>
      </c>
      <c r="Q57" s="24">
        <f>BRPL_EOD!Q57-BRPL_ISGS_exbus!Q57</f>
        <v>1.3685953177260402E-3</v>
      </c>
      <c r="R57" s="24">
        <f>BRPL_EOD!R57-BRPL_ISGS_exbus!R57</f>
        <v>-5.3863348797964505E-3</v>
      </c>
      <c r="S57" s="24">
        <f>BRPL_EOD!S57-BRPL_ISGS_exbus!S57</f>
        <v>1.0589240246403619E-3</v>
      </c>
      <c r="T57" s="24">
        <f>BRPL_EOD!T57-BRPL_ISGS_exbus!T57</f>
        <v>-1.1420000000000874E-3</v>
      </c>
      <c r="U57" s="24">
        <f>BRPL_EOD!U57-BRPL_ISGS_exbus!U57</f>
        <v>6.5407894736324579E-4</v>
      </c>
      <c r="V57" s="24">
        <f>BRPL_EOD!V57-BRPL_ISGS_exbus!V57</f>
        <v>2.6722954303926016E-4</v>
      </c>
      <c r="W57" s="24">
        <f>BRPL_EOD!W57-BRPL_ISGS_exbus!W57</f>
        <v>6.9528444802546829E-4</v>
      </c>
      <c r="X57" s="24">
        <f>BRPL_EOD!X57-BRPL_ISGS_exbus!X57</f>
        <v>-5.7231985044481348E-4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-1.1962966015630627E-3</v>
      </c>
      <c r="L58" s="24">
        <f>BRPL_EOD!L58-BRPL_ISGS_exbus!L58</f>
        <v>2.0614934114204786E-4</v>
      </c>
      <c r="M58" s="24">
        <f>BRPL_EOD!M58-BRPL_ISGS_exbus!M58</f>
        <v>-8.5437733905635582E-3</v>
      </c>
      <c r="N58" s="24">
        <f>BRPL_EOD!N58-BRPL_ISGS_exbus!N58</f>
        <v>-2.0071480954371168E-3</v>
      </c>
      <c r="O58" s="24">
        <f>BRPL_EOD!O58-BRPL_ISGS_exbus!O58</f>
        <v>-7.3657061456060546E-3</v>
      </c>
      <c r="P58" s="24">
        <f>BRPL_EOD!P58-BRPL_ISGS_exbus!P58</f>
        <v>-1.6000599714445229E-3</v>
      </c>
      <c r="Q58" s="24">
        <f>BRPL_EOD!Q58-BRPL_ISGS_exbus!Q58</f>
        <v>1.3685953177260402E-3</v>
      </c>
      <c r="R58" s="24">
        <f>BRPL_EOD!R58-BRPL_ISGS_exbus!R58</f>
        <v>-5.3863348797964505E-3</v>
      </c>
      <c r="S58" s="24">
        <f>BRPL_EOD!S58-BRPL_ISGS_exbus!S58</f>
        <v>1.0589240246403619E-3</v>
      </c>
      <c r="T58" s="24">
        <f>BRPL_EOD!T58-BRPL_ISGS_exbus!T58</f>
        <v>-1.1420000000000874E-3</v>
      </c>
      <c r="U58" s="24">
        <f>BRPL_EOD!U58-BRPL_ISGS_exbus!U58</f>
        <v>6.5407894736324579E-4</v>
      </c>
      <c r="V58" s="24">
        <f>BRPL_EOD!V58-BRPL_ISGS_exbus!V58</f>
        <v>2.6722954303926016E-4</v>
      </c>
      <c r="W58" s="24">
        <f>BRPL_EOD!W58-BRPL_ISGS_exbus!W58</f>
        <v>6.9528444802546829E-4</v>
      </c>
      <c r="X58" s="24">
        <f>BRPL_EOD!X58-BRPL_ISGS_exbus!X58</f>
        <v>-5.7231985044481348E-4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-3.3149426363934253E-3</v>
      </c>
      <c r="L59" s="24">
        <f>BRPL_EOD!L59-BRPL_ISGS_exbus!L59</f>
        <v>2.0614934114204786E-4</v>
      </c>
      <c r="M59" s="24">
        <f>BRPL_EOD!M59-BRPL_ISGS_exbus!M59</f>
        <v>-8.5437733905635582E-3</v>
      </c>
      <c r="N59" s="24">
        <f>BRPL_EOD!N59-BRPL_ISGS_exbus!N59</f>
        <v>-2.0071480954371168E-3</v>
      </c>
      <c r="O59" s="24">
        <f>BRPL_EOD!O59-BRPL_ISGS_exbus!O59</f>
        <v>-7.3657061456060546E-3</v>
      </c>
      <c r="P59" s="24">
        <f>BRPL_EOD!P59-BRPL_ISGS_exbus!P59</f>
        <v>-1.6000599714445229E-3</v>
      </c>
      <c r="Q59" s="24">
        <f>BRPL_EOD!Q59-BRPL_ISGS_exbus!Q59</f>
        <v>2.9827624309408662E-4</v>
      </c>
      <c r="R59" s="24">
        <f>BRPL_EOD!R59-BRPL_ISGS_exbus!R59</f>
        <v>1.7928415492960426E-3</v>
      </c>
      <c r="S59" s="24">
        <f>BRPL_EOD!S59-BRPL_ISGS_exbus!S59</f>
        <v>9.2554773869313323E-4</v>
      </c>
      <c r="T59" s="24">
        <f>BRPL_EOD!T59-BRPL_ISGS_exbus!T59</f>
        <v>-1.1420000000000874E-3</v>
      </c>
      <c r="U59" s="24">
        <f>BRPL_EOD!U59-BRPL_ISGS_exbus!U59</f>
        <v>6.5407894736324579E-4</v>
      </c>
      <c r="V59" s="24">
        <f>BRPL_EOD!V59-BRPL_ISGS_exbus!V59</f>
        <v>2.6722954303926016E-4</v>
      </c>
      <c r="W59" s="24">
        <f>BRPL_EOD!W59-BRPL_ISGS_exbus!W59</f>
        <v>6.9528444802546829E-4</v>
      </c>
      <c r="X59" s="24">
        <f>BRPL_EOD!X59-BRPL_ISGS_exbus!X59</f>
        <v>-5.7231985044481348E-4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-3.3149426363934253E-3</v>
      </c>
      <c r="L60" s="24">
        <f>BRPL_EOD!L60-BRPL_ISGS_exbus!L60</f>
        <v>-8.0565700520729422E-5</v>
      </c>
      <c r="M60" s="24">
        <f>BRPL_EOD!M60-BRPL_ISGS_exbus!M60</f>
        <v>-8.5437733905635582E-3</v>
      </c>
      <c r="N60" s="24">
        <f>BRPL_EOD!N60-BRPL_ISGS_exbus!N60</f>
        <v>-2.0071480954371168E-3</v>
      </c>
      <c r="O60" s="24">
        <f>BRPL_EOD!O60-BRPL_ISGS_exbus!O60</f>
        <v>-7.3657061456060546E-3</v>
      </c>
      <c r="P60" s="24">
        <f>BRPL_EOD!P60-BRPL_ISGS_exbus!P60</f>
        <v>-1.6000599714445229E-3</v>
      </c>
      <c r="Q60" s="24">
        <f>BRPL_EOD!Q60-BRPL_ISGS_exbus!Q60</f>
        <v>2.9827624309408662E-4</v>
      </c>
      <c r="R60" s="24">
        <f>BRPL_EOD!R60-BRPL_ISGS_exbus!R60</f>
        <v>1.7928415492960426E-3</v>
      </c>
      <c r="S60" s="24">
        <f>BRPL_EOD!S60-BRPL_ISGS_exbus!S60</f>
        <v>9.2554773869313323E-4</v>
      </c>
      <c r="T60" s="24">
        <f>BRPL_EOD!T60-BRPL_ISGS_exbus!T60</f>
        <v>-1.1420000000000874E-3</v>
      </c>
      <c r="U60" s="24">
        <f>BRPL_EOD!U60-BRPL_ISGS_exbus!U60</f>
        <v>6.5407894736324579E-4</v>
      </c>
      <c r="V60" s="24">
        <f>BRPL_EOD!V60-BRPL_ISGS_exbus!V60</f>
        <v>2.6722954303926016E-4</v>
      </c>
      <c r="W60" s="24">
        <f>BRPL_EOD!W60-BRPL_ISGS_exbus!W60</f>
        <v>6.9528444802546829E-4</v>
      </c>
      <c r="X60" s="24">
        <f>BRPL_EOD!X60-BRPL_ISGS_exbus!X60</f>
        <v>-5.7231985044481348E-4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-3.3149426363934253E-3</v>
      </c>
      <c r="L61" s="24">
        <f>BRPL_EOD!L61-BRPL_ISGS_exbus!L61</f>
        <v>-3.1156186612424364E-5</v>
      </c>
      <c r="M61" s="24">
        <f>BRPL_EOD!M61-BRPL_ISGS_exbus!M61</f>
        <v>-8.5437733905635582E-3</v>
      </c>
      <c r="N61" s="24">
        <f>BRPL_EOD!N61-BRPL_ISGS_exbus!N61</f>
        <v>-2.0071480954371168E-3</v>
      </c>
      <c r="O61" s="24">
        <f>BRPL_EOD!O61-BRPL_ISGS_exbus!O61</f>
        <v>-7.3657061456060546E-3</v>
      </c>
      <c r="P61" s="24">
        <f>BRPL_EOD!P61-BRPL_ISGS_exbus!P61</f>
        <v>-1.6000599714445229E-3</v>
      </c>
      <c r="Q61" s="24">
        <f>BRPL_EOD!Q61-BRPL_ISGS_exbus!Q61</f>
        <v>2.9827624309408662E-4</v>
      </c>
      <c r="R61" s="24">
        <f>BRPL_EOD!R61-BRPL_ISGS_exbus!R61</f>
        <v>1.7928415492960426E-3</v>
      </c>
      <c r="S61" s="24">
        <f>BRPL_EOD!S61-BRPL_ISGS_exbus!S61</f>
        <v>9.2554773869313323E-4</v>
      </c>
      <c r="T61" s="24">
        <f>BRPL_EOD!T61-BRPL_ISGS_exbus!T61</f>
        <v>-1.1420000000000874E-3</v>
      </c>
      <c r="U61" s="24">
        <f>BRPL_EOD!U61-BRPL_ISGS_exbus!U61</f>
        <v>6.5407894736324579E-4</v>
      </c>
      <c r="V61" s="24">
        <f>BRPL_EOD!V61-BRPL_ISGS_exbus!V61</f>
        <v>2.6722954303926016E-4</v>
      </c>
      <c r="W61" s="24">
        <f>BRPL_EOD!W61-BRPL_ISGS_exbus!W61</f>
        <v>1.6846122977351996E-3</v>
      </c>
      <c r="X61" s="24">
        <f>BRPL_EOD!X61-BRPL_ISGS_exbus!X61</f>
        <v>-1.3492327545847616E-3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-3.3149426363934253E-3</v>
      </c>
      <c r="L62" s="24">
        <f>BRPL_EOD!L62-BRPL_ISGS_exbus!L62</f>
        <v>-5.8672401109127748E-5</v>
      </c>
      <c r="M62" s="24">
        <f>BRPL_EOD!M62-BRPL_ISGS_exbus!M62</f>
        <v>-8.5437733905635582E-3</v>
      </c>
      <c r="N62" s="24">
        <f>BRPL_EOD!N62-BRPL_ISGS_exbus!N62</f>
        <v>-2.0071480954371168E-3</v>
      </c>
      <c r="O62" s="24">
        <f>BRPL_EOD!O62-BRPL_ISGS_exbus!O62</f>
        <v>-7.3657061456060546E-3</v>
      </c>
      <c r="P62" s="24">
        <f>BRPL_EOD!P62-BRPL_ISGS_exbus!P62</f>
        <v>-1.6000599714445229E-3</v>
      </c>
      <c r="Q62" s="24">
        <f>BRPL_EOD!Q62-BRPL_ISGS_exbus!Q62</f>
        <v>2.9827624309408662E-4</v>
      </c>
      <c r="R62" s="24">
        <f>BRPL_EOD!R62-BRPL_ISGS_exbus!R62</f>
        <v>1.7928415492960426E-3</v>
      </c>
      <c r="S62" s="24">
        <f>BRPL_EOD!S62-BRPL_ISGS_exbus!S62</f>
        <v>9.2554773869313323E-4</v>
      </c>
      <c r="T62" s="24">
        <f>BRPL_EOD!T62-BRPL_ISGS_exbus!T62</f>
        <v>-1.1420000000000874E-3</v>
      </c>
      <c r="U62" s="24">
        <f>BRPL_EOD!U62-BRPL_ISGS_exbus!U62</f>
        <v>6.5407894736324579E-4</v>
      </c>
      <c r="V62" s="24">
        <f>BRPL_EOD!V62-BRPL_ISGS_exbus!V62</f>
        <v>3.9407752502267357E-3</v>
      </c>
      <c r="W62" s="24">
        <f>BRPL_EOD!W62-BRPL_ISGS_exbus!W62</f>
        <v>1.6846122977351996E-3</v>
      </c>
      <c r="X62" s="24">
        <f>BRPL_EOD!X62-BRPL_ISGS_exbus!X62</f>
        <v>-1.3492327545847616E-3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-3.3149426363934253E-3</v>
      </c>
      <c r="L63" s="24">
        <f>BRPL_EOD!L63-BRPL_ISGS_exbus!L63</f>
        <v>-5.8672401109127748E-5</v>
      </c>
      <c r="M63" s="24">
        <f>BRPL_EOD!M63-BRPL_ISGS_exbus!M63</f>
        <v>-8.5437733905635582E-3</v>
      </c>
      <c r="N63" s="24">
        <f>BRPL_EOD!N63-BRPL_ISGS_exbus!N63</f>
        <v>-2.0071480954371168E-3</v>
      </c>
      <c r="O63" s="24">
        <f>BRPL_EOD!O63-BRPL_ISGS_exbus!O63</f>
        <v>-7.3657061456060546E-3</v>
      </c>
      <c r="P63" s="24">
        <f>BRPL_EOD!P63-BRPL_ISGS_exbus!P63</f>
        <v>-1.6000599714445229E-3</v>
      </c>
      <c r="Q63" s="24">
        <f>BRPL_EOD!Q63-BRPL_ISGS_exbus!Q63</f>
        <v>2.9827624309408662E-4</v>
      </c>
      <c r="R63" s="24">
        <f>BRPL_EOD!R63-BRPL_ISGS_exbus!R63</f>
        <v>1.7928415492960426E-3</v>
      </c>
      <c r="S63" s="24">
        <f>BRPL_EOD!S63-BRPL_ISGS_exbus!S63</f>
        <v>9.2554773869313323E-4</v>
      </c>
      <c r="T63" s="24">
        <f>BRPL_EOD!T63-BRPL_ISGS_exbus!T63</f>
        <v>-1.1420000000000874E-3</v>
      </c>
      <c r="U63" s="24">
        <f>BRPL_EOD!U63-BRPL_ISGS_exbus!U63</f>
        <v>6.5407894736324579E-4</v>
      </c>
      <c r="V63" s="24">
        <f>BRPL_EOD!V63-BRPL_ISGS_exbus!V63</f>
        <v>3.9407752502267357E-3</v>
      </c>
      <c r="W63" s="24">
        <f>BRPL_EOD!W63-BRPL_ISGS_exbus!W63</f>
        <v>1.6846122977351996E-3</v>
      </c>
      <c r="X63" s="24">
        <f>BRPL_EOD!X63-BRPL_ISGS_exbus!X63</f>
        <v>-1.3492327545847616E-3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-3.3149426363934253E-3</v>
      </c>
      <c r="L64" s="24">
        <f>BRPL_EOD!L64-BRPL_ISGS_exbus!L64</f>
        <v>-2.351980400172593E-5</v>
      </c>
      <c r="M64" s="24">
        <f>BRPL_EOD!M64-BRPL_ISGS_exbus!M64</f>
        <v>-8.5437733905635582E-3</v>
      </c>
      <c r="N64" s="24">
        <f>BRPL_EOD!N64-BRPL_ISGS_exbus!N64</f>
        <v>-2.0071480954371168E-3</v>
      </c>
      <c r="O64" s="24">
        <f>BRPL_EOD!O64-BRPL_ISGS_exbus!O64</f>
        <v>-7.3657061456060546E-3</v>
      </c>
      <c r="P64" s="24">
        <f>BRPL_EOD!P64-BRPL_ISGS_exbus!P64</f>
        <v>-1.6000599714445229E-3</v>
      </c>
      <c r="Q64" s="24">
        <f>BRPL_EOD!Q64-BRPL_ISGS_exbus!Q64</f>
        <v>2.9827624309408662E-4</v>
      </c>
      <c r="R64" s="24">
        <f>BRPL_EOD!R64-BRPL_ISGS_exbus!R64</f>
        <v>1.7928415492960426E-3</v>
      </c>
      <c r="S64" s="24">
        <f>BRPL_EOD!S64-BRPL_ISGS_exbus!S64</f>
        <v>9.2554773869313323E-4</v>
      </c>
      <c r="T64" s="24">
        <f>BRPL_EOD!T64-BRPL_ISGS_exbus!T64</f>
        <v>-1.1420000000000874E-3</v>
      </c>
      <c r="U64" s="24">
        <f>BRPL_EOD!U64-BRPL_ISGS_exbus!U64</f>
        <v>6.5407894736324579E-4</v>
      </c>
      <c r="V64" s="24">
        <f>BRPL_EOD!V64-BRPL_ISGS_exbus!V64</f>
        <v>3.9407752502267357E-3</v>
      </c>
      <c r="W64" s="24">
        <f>BRPL_EOD!W64-BRPL_ISGS_exbus!W64</f>
        <v>1.6846122977351996E-3</v>
      </c>
      <c r="X64" s="24">
        <f>BRPL_EOD!X64-BRPL_ISGS_exbus!X64</f>
        <v>-1.3492327545847616E-3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-3.3149426363934253E-3</v>
      </c>
      <c r="L65" s="24">
        <f>BRPL_EOD!L65-BRPL_ISGS_exbus!L65</f>
        <v>-2.351980400172593E-5</v>
      </c>
      <c r="M65" s="24">
        <f>BRPL_EOD!M65-BRPL_ISGS_exbus!M65</f>
        <v>-8.5437733905635582E-3</v>
      </c>
      <c r="N65" s="24">
        <f>BRPL_EOD!N65-BRPL_ISGS_exbus!N65</f>
        <v>-2.0071480954371168E-3</v>
      </c>
      <c r="O65" s="24">
        <f>BRPL_EOD!O65-BRPL_ISGS_exbus!O65</f>
        <v>-7.3657061456060546E-3</v>
      </c>
      <c r="P65" s="24">
        <f>BRPL_EOD!P65-BRPL_ISGS_exbus!P65</f>
        <v>-1.6000599714445229E-3</v>
      </c>
      <c r="Q65" s="24">
        <f>BRPL_EOD!Q65-BRPL_ISGS_exbus!Q65</f>
        <v>2.9827624309408662E-4</v>
      </c>
      <c r="R65" s="24">
        <f>BRPL_EOD!R65-BRPL_ISGS_exbus!R65</f>
        <v>1.7928415492960426E-3</v>
      </c>
      <c r="S65" s="24">
        <f>BRPL_EOD!S65-BRPL_ISGS_exbus!S65</f>
        <v>9.2554773869313323E-4</v>
      </c>
      <c r="T65" s="24">
        <f>BRPL_EOD!T65-BRPL_ISGS_exbus!T65</f>
        <v>-2.0472439024392663E-3</v>
      </c>
      <c r="U65" s="24">
        <f>BRPL_EOD!U65-BRPL_ISGS_exbus!U65</f>
        <v>6.5407894736324579E-4</v>
      </c>
      <c r="V65" s="24">
        <f>BRPL_EOD!V65-BRPL_ISGS_exbus!V65</f>
        <v>2.7560698689947927E-3</v>
      </c>
      <c r="W65" s="24">
        <f>BRPL_EOD!W65-BRPL_ISGS_exbus!W65</f>
        <v>1.6846122977351996E-3</v>
      </c>
      <c r="X65" s="24">
        <f>BRPL_EOD!X65-BRPL_ISGS_exbus!X65</f>
        <v>-1.3492327545847616E-3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-3.3149426363934253E-3</v>
      </c>
      <c r="L66" s="24">
        <f>BRPL_EOD!L66-BRPL_ISGS_exbus!L66</f>
        <v>-2.351980400172593E-5</v>
      </c>
      <c r="M66" s="24">
        <f>BRPL_EOD!M66-BRPL_ISGS_exbus!M66</f>
        <v>-8.5437733905635582E-3</v>
      </c>
      <c r="N66" s="24">
        <f>BRPL_EOD!N66-BRPL_ISGS_exbus!N66</f>
        <v>-2.0071480954371168E-3</v>
      </c>
      <c r="O66" s="24">
        <f>BRPL_EOD!O66-BRPL_ISGS_exbus!O66</f>
        <v>-7.3657061456060546E-3</v>
      </c>
      <c r="P66" s="24">
        <f>BRPL_EOD!P66-BRPL_ISGS_exbus!P66</f>
        <v>-1.6000599714445229E-3</v>
      </c>
      <c r="Q66" s="24">
        <f>BRPL_EOD!Q66-BRPL_ISGS_exbus!Q66</f>
        <v>2.9827624309408662E-4</v>
      </c>
      <c r="R66" s="24">
        <f>BRPL_EOD!R66-BRPL_ISGS_exbus!R66</f>
        <v>1.7928415492960426E-3</v>
      </c>
      <c r="S66" s="24">
        <f>BRPL_EOD!S66-BRPL_ISGS_exbus!S66</f>
        <v>9.2554773869313323E-4</v>
      </c>
      <c r="T66" s="24">
        <f>BRPL_EOD!T66-BRPL_ISGS_exbus!T66</f>
        <v>-2.0472439024392663E-3</v>
      </c>
      <c r="U66" s="24">
        <f>BRPL_EOD!U66-BRPL_ISGS_exbus!U66</f>
        <v>6.5407894736324579E-4</v>
      </c>
      <c r="V66" s="24">
        <f>BRPL_EOD!V66-BRPL_ISGS_exbus!V66</f>
        <v>2.7560698689947927E-3</v>
      </c>
      <c r="W66" s="24">
        <f>BRPL_EOD!W66-BRPL_ISGS_exbus!W66</f>
        <v>1.6846122977351996E-3</v>
      </c>
      <c r="X66" s="24">
        <f>BRPL_EOD!X66-BRPL_ISGS_exbus!X66</f>
        <v>-1.3492327545847616E-3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-3.3149426363934253E-3</v>
      </c>
      <c r="L67" s="24">
        <f>BRPL_EOD!L67-BRPL_ISGS_exbus!L67</f>
        <v>-2.351980400172593E-5</v>
      </c>
      <c r="M67" s="24">
        <f>BRPL_EOD!M67-BRPL_ISGS_exbus!M67</f>
        <v>-8.5437733905635582E-3</v>
      </c>
      <c r="N67" s="24">
        <f>BRPL_EOD!N67-BRPL_ISGS_exbus!N67</f>
        <v>-2.0071480954371168E-3</v>
      </c>
      <c r="O67" s="24">
        <f>BRPL_EOD!O67-BRPL_ISGS_exbus!O67</f>
        <v>-7.3657061456060546E-3</v>
      </c>
      <c r="P67" s="24">
        <f>BRPL_EOD!P67-BRPL_ISGS_exbus!P67</f>
        <v>-1.6000599714445229E-3</v>
      </c>
      <c r="Q67" s="24">
        <f>BRPL_EOD!Q67-BRPL_ISGS_exbus!Q67</f>
        <v>2.9827624309408662E-4</v>
      </c>
      <c r="R67" s="24">
        <f>BRPL_EOD!R67-BRPL_ISGS_exbus!R67</f>
        <v>1.7928415492960426E-3</v>
      </c>
      <c r="S67" s="24">
        <f>BRPL_EOD!S67-BRPL_ISGS_exbus!S67</f>
        <v>9.2554773869313323E-4</v>
      </c>
      <c r="T67" s="24">
        <f>BRPL_EOD!T67-BRPL_ISGS_exbus!T67</f>
        <v>-2.0472439024392663E-3</v>
      </c>
      <c r="U67" s="24">
        <f>BRPL_EOD!U67-BRPL_ISGS_exbus!U67</f>
        <v>6.5407894736324579E-4</v>
      </c>
      <c r="V67" s="24">
        <f>BRPL_EOD!V67-BRPL_ISGS_exbus!V67</f>
        <v>2.7560698689947927E-3</v>
      </c>
      <c r="W67" s="24">
        <f>BRPL_EOD!W67-BRPL_ISGS_exbus!W67</f>
        <v>1.6846122977351996E-3</v>
      </c>
      <c r="X67" s="24">
        <f>BRPL_EOD!X67-BRPL_ISGS_exbus!X67</f>
        <v>-1.3492327545847616E-3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-3.3149426363934253E-3</v>
      </c>
      <c r="L68" s="24">
        <f>BRPL_EOD!L68-BRPL_ISGS_exbus!L68</f>
        <v>-2.351980400172593E-5</v>
      </c>
      <c r="M68" s="24">
        <f>BRPL_EOD!M68-BRPL_ISGS_exbus!M68</f>
        <v>-8.5437733905635582E-3</v>
      </c>
      <c r="N68" s="24">
        <f>BRPL_EOD!N68-BRPL_ISGS_exbus!N68</f>
        <v>-2.0071480954371168E-3</v>
      </c>
      <c r="O68" s="24">
        <f>BRPL_EOD!O68-BRPL_ISGS_exbus!O68</f>
        <v>-7.3657061456060546E-3</v>
      </c>
      <c r="P68" s="24">
        <f>BRPL_EOD!P68-BRPL_ISGS_exbus!P68</f>
        <v>-1.6000599714445229E-3</v>
      </c>
      <c r="Q68" s="24">
        <f>BRPL_EOD!Q68-BRPL_ISGS_exbus!Q68</f>
        <v>2.9827624309408662E-4</v>
      </c>
      <c r="R68" s="24">
        <f>BRPL_EOD!R68-BRPL_ISGS_exbus!R68</f>
        <v>1.7928415492960426E-3</v>
      </c>
      <c r="S68" s="24">
        <f>BRPL_EOD!S68-BRPL_ISGS_exbus!S68</f>
        <v>9.2554773869313323E-4</v>
      </c>
      <c r="T68" s="24">
        <f>BRPL_EOD!T68-BRPL_ISGS_exbus!T68</f>
        <v>-2.0472439024392663E-3</v>
      </c>
      <c r="U68" s="24">
        <f>BRPL_EOD!U68-BRPL_ISGS_exbus!U68</f>
        <v>6.5407894736324579E-4</v>
      </c>
      <c r="V68" s="24">
        <f>BRPL_EOD!V68-BRPL_ISGS_exbus!V68</f>
        <v>2.7560698689947927E-3</v>
      </c>
      <c r="W68" s="24">
        <f>BRPL_EOD!W68-BRPL_ISGS_exbus!W68</f>
        <v>1.6846122977351996E-3</v>
      </c>
      <c r="X68" s="24">
        <f>BRPL_EOD!X68-BRPL_ISGS_exbus!X68</f>
        <v>-1.3492327545847616E-3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-3.3149426363934253E-3</v>
      </c>
      <c r="L69" s="24">
        <f>BRPL_EOD!L69-BRPL_ISGS_exbus!L69</f>
        <v>-2.351980400172593E-5</v>
      </c>
      <c r="M69" s="24">
        <f>BRPL_EOD!M69-BRPL_ISGS_exbus!M69</f>
        <v>-8.5437733905635582E-3</v>
      </c>
      <c r="N69" s="24">
        <f>BRPL_EOD!N69-BRPL_ISGS_exbus!N69</f>
        <v>-2.0071480954371168E-3</v>
      </c>
      <c r="O69" s="24">
        <f>BRPL_EOD!O69-BRPL_ISGS_exbus!O69</f>
        <v>-7.3657061456060546E-3</v>
      </c>
      <c r="P69" s="24">
        <f>BRPL_EOD!P69-BRPL_ISGS_exbus!P69</f>
        <v>-1.6000599714445229E-3</v>
      </c>
      <c r="Q69" s="24">
        <f>BRPL_EOD!Q69-BRPL_ISGS_exbus!Q69</f>
        <v>2.9827624309408662E-4</v>
      </c>
      <c r="R69" s="24">
        <f>BRPL_EOD!R69-BRPL_ISGS_exbus!R69</f>
        <v>7.6570538542757305E-3</v>
      </c>
      <c r="S69" s="24">
        <f>BRPL_EOD!S69-BRPL_ISGS_exbus!S69</f>
        <v>1.3006532663304426E-3</v>
      </c>
      <c r="T69" s="24">
        <f>BRPL_EOD!T69-BRPL_ISGS_exbus!T69</f>
        <v>-2.0472439024392663E-3</v>
      </c>
      <c r="U69" s="24">
        <f>BRPL_EOD!U69-BRPL_ISGS_exbus!U69</f>
        <v>6.5407894736324579E-4</v>
      </c>
      <c r="V69" s="24">
        <f>BRPL_EOD!V69-BRPL_ISGS_exbus!V69</f>
        <v>2.7560698689947927E-3</v>
      </c>
      <c r="W69" s="24">
        <f>BRPL_EOD!W69-BRPL_ISGS_exbus!W69</f>
        <v>1.6846122977351996E-3</v>
      </c>
      <c r="X69" s="24">
        <f>BRPL_EOD!X69-BRPL_ISGS_exbus!X69</f>
        <v>-1.3492327545847616E-3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-3.3149426363934253E-3</v>
      </c>
      <c r="L70" s="24">
        <f>BRPL_EOD!L70-BRPL_ISGS_exbus!L70</f>
        <v>-2.351980400172593E-5</v>
      </c>
      <c r="M70" s="24">
        <f>BRPL_EOD!M70-BRPL_ISGS_exbus!M70</f>
        <v>-8.5437733905635582E-3</v>
      </c>
      <c r="N70" s="24">
        <f>BRPL_EOD!N70-BRPL_ISGS_exbus!N70</f>
        <v>-2.0071480954371168E-3</v>
      </c>
      <c r="O70" s="24">
        <f>BRPL_EOD!O70-BRPL_ISGS_exbus!O70</f>
        <v>-7.3657061456060546E-3</v>
      </c>
      <c r="P70" s="24">
        <f>BRPL_EOD!P70-BRPL_ISGS_exbus!P70</f>
        <v>-1.6000599714445229E-3</v>
      </c>
      <c r="Q70" s="24">
        <f>BRPL_EOD!Q70-BRPL_ISGS_exbus!Q70</f>
        <v>2.9827624309408662E-4</v>
      </c>
      <c r="R70" s="24">
        <f>BRPL_EOD!R70-BRPL_ISGS_exbus!R70</f>
        <v>6.8075575937420751E-3</v>
      </c>
      <c r="S70" s="24">
        <f>BRPL_EOD!S70-BRPL_ISGS_exbus!S70</f>
        <v>6.5385043140633314E-3</v>
      </c>
      <c r="T70" s="24">
        <f>BRPL_EOD!T70-BRPL_ISGS_exbus!T70</f>
        <v>-2.0472439024392663E-3</v>
      </c>
      <c r="U70" s="24">
        <f>BRPL_EOD!U70-BRPL_ISGS_exbus!U70</f>
        <v>6.5407894736324579E-4</v>
      </c>
      <c r="V70" s="24">
        <f>BRPL_EOD!V70-BRPL_ISGS_exbus!V70</f>
        <v>2.7560698689947927E-3</v>
      </c>
      <c r="W70" s="24">
        <f>BRPL_EOD!W70-BRPL_ISGS_exbus!W70</f>
        <v>1.6846122977351996E-3</v>
      </c>
      <c r="X70" s="24">
        <f>BRPL_EOD!X70-BRPL_ISGS_exbus!X70</f>
        <v>-1.3492327545847616E-3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-3.3149426363934253E-3</v>
      </c>
      <c r="L71" s="24">
        <f>BRPL_EOD!L71-BRPL_ISGS_exbus!L71</f>
        <v>-2.351980400172593E-5</v>
      </c>
      <c r="M71" s="24">
        <f>BRPL_EOD!M71-BRPL_ISGS_exbus!M71</f>
        <v>-8.5437733905635582E-3</v>
      </c>
      <c r="N71" s="24">
        <f>BRPL_EOD!N71-BRPL_ISGS_exbus!N71</f>
        <v>-2.0071480954371168E-3</v>
      </c>
      <c r="O71" s="24">
        <f>BRPL_EOD!O71-BRPL_ISGS_exbus!O71</f>
        <v>-7.3657061456060546E-3</v>
      </c>
      <c r="P71" s="24">
        <f>BRPL_EOD!P71-BRPL_ISGS_exbus!P71</f>
        <v>-1.6000599714445229E-3</v>
      </c>
      <c r="Q71" s="24">
        <f>BRPL_EOD!Q71-BRPL_ISGS_exbus!Q71</f>
        <v>2.9827624309408662E-4</v>
      </c>
      <c r="R71" s="24">
        <f>BRPL_EOD!R71-BRPL_ISGS_exbus!R71</f>
        <v>6.8075575937420751E-3</v>
      </c>
      <c r="S71" s="24">
        <f>BRPL_EOD!S71-BRPL_ISGS_exbus!S71</f>
        <v>6.5385043140633314E-3</v>
      </c>
      <c r="T71" s="24">
        <f>BRPL_EOD!T71-BRPL_ISGS_exbus!T71</f>
        <v>-2.0472439024392663E-3</v>
      </c>
      <c r="U71" s="24">
        <f>BRPL_EOD!U71-BRPL_ISGS_exbus!U71</f>
        <v>6.5407894736324579E-4</v>
      </c>
      <c r="V71" s="24">
        <f>BRPL_EOD!V71-BRPL_ISGS_exbus!V71</f>
        <v>2.7560698689947927E-3</v>
      </c>
      <c r="W71" s="24">
        <f>BRPL_EOD!W71-BRPL_ISGS_exbus!W71</f>
        <v>1.6846122977351996E-3</v>
      </c>
      <c r="X71" s="24">
        <f>BRPL_EOD!X71-BRPL_ISGS_exbus!X71</f>
        <v>-1.3492327545847616E-3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-3.3149426363934253E-3</v>
      </c>
      <c r="L72" s="24">
        <f>BRPL_EOD!L72-BRPL_ISGS_exbus!L72</f>
        <v>-2.351980400172593E-5</v>
      </c>
      <c r="M72" s="24">
        <f>BRPL_EOD!M72-BRPL_ISGS_exbus!M72</f>
        <v>-8.5437733905635582E-3</v>
      </c>
      <c r="N72" s="24">
        <f>BRPL_EOD!N72-BRPL_ISGS_exbus!N72</f>
        <v>-2.0071480954371168E-3</v>
      </c>
      <c r="O72" s="24">
        <f>BRPL_EOD!O72-BRPL_ISGS_exbus!O72</f>
        <v>-7.3657061456060546E-3</v>
      </c>
      <c r="P72" s="24">
        <f>BRPL_EOD!P72-BRPL_ISGS_exbus!P72</f>
        <v>-1.6000599714445229E-3</v>
      </c>
      <c r="Q72" s="24">
        <f>BRPL_EOD!Q72-BRPL_ISGS_exbus!Q72</f>
        <v>2.9827624309408662E-4</v>
      </c>
      <c r="R72" s="24">
        <f>BRPL_EOD!R72-BRPL_ISGS_exbus!R72</f>
        <v>6.8075575937420751E-3</v>
      </c>
      <c r="S72" s="24">
        <f>BRPL_EOD!S72-BRPL_ISGS_exbus!S72</f>
        <v>6.5385043140633314E-3</v>
      </c>
      <c r="T72" s="24">
        <f>BRPL_EOD!T72-BRPL_ISGS_exbus!T72</f>
        <v>-2.0472439024392663E-3</v>
      </c>
      <c r="U72" s="24">
        <f>BRPL_EOD!U72-BRPL_ISGS_exbus!U72</f>
        <v>6.5407894736324579E-4</v>
      </c>
      <c r="V72" s="24">
        <f>BRPL_EOD!V72-BRPL_ISGS_exbus!V72</f>
        <v>2.7560698689947927E-3</v>
      </c>
      <c r="W72" s="24">
        <f>BRPL_EOD!W72-BRPL_ISGS_exbus!W72</f>
        <v>1.6846122977351996E-3</v>
      </c>
      <c r="X72" s="24">
        <f>BRPL_EOD!X72-BRPL_ISGS_exbus!X72</f>
        <v>-1.3492327545847616E-3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-3.3149426363934253E-3</v>
      </c>
      <c r="L73" s="24">
        <f>BRPL_EOD!L73-BRPL_ISGS_exbus!L73</f>
        <v>-2.351980400172593E-5</v>
      </c>
      <c r="M73" s="24">
        <f>BRPL_EOD!M73-BRPL_ISGS_exbus!M73</f>
        <v>-8.5437733905635582E-3</v>
      </c>
      <c r="N73" s="24">
        <f>BRPL_EOD!N73-BRPL_ISGS_exbus!N73</f>
        <v>-2.0071480954371168E-3</v>
      </c>
      <c r="O73" s="24">
        <f>BRPL_EOD!O73-BRPL_ISGS_exbus!O73</f>
        <v>-7.3657061456060546E-3</v>
      </c>
      <c r="P73" s="24">
        <f>BRPL_EOD!P73-BRPL_ISGS_exbus!P73</f>
        <v>-1.6000599714445229E-3</v>
      </c>
      <c r="Q73" s="24">
        <f>BRPL_EOD!Q73-BRPL_ISGS_exbus!Q73</f>
        <v>2.9827624309408662E-4</v>
      </c>
      <c r="R73" s="24">
        <f>BRPL_EOD!R73-BRPL_ISGS_exbus!R73</f>
        <v>6.8075575937420751E-3</v>
      </c>
      <c r="S73" s="24">
        <f>BRPL_EOD!S73-BRPL_ISGS_exbus!S73</f>
        <v>6.5385043140633314E-3</v>
      </c>
      <c r="T73" s="24">
        <f>BRPL_EOD!T73-BRPL_ISGS_exbus!T73</f>
        <v>-2.0472439024392663E-3</v>
      </c>
      <c r="U73" s="24">
        <f>BRPL_EOD!U73-BRPL_ISGS_exbus!U73</f>
        <v>6.5407894736324579E-4</v>
      </c>
      <c r="V73" s="24">
        <f>BRPL_EOD!V73-BRPL_ISGS_exbus!V73</f>
        <v>2.7560698689947927E-3</v>
      </c>
      <c r="W73" s="24">
        <f>BRPL_EOD!W73-BRPL_ISGS_exbus!W73</f>
        <v>1.6846122977351996E-3</v>
      </c>
      <c r="X73" s="24">
        <f>BRPL_EOD!X73-BRPL_ISGS_exbus!X73</f>
        <v>-1.3492327545847616E-3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-3.3149426363934253E-3</v>
      </c>
      <c r="L74" s="24">
        <f>BRPL_EOD!L74-BRPL_ISGS_exbus!L74</f>
        <v>-2.351980400172593E-5</v>
      </c>
      <c r="M74" s="24">
        <f>BRPL_EOD!M74-BRPL_ISGS_exbus!M74</f>
        <v>-8.5437733905635582E-3</v>
      </c>
      <c r="N74" s="24">
        <f>BRPL_EOD!N74-BRPL_ISGS_exbus!N74</f>
        <v>-2.0071480954371168E-3</v>
      </c>
      <c r="O74" s="24">
        <f>BRPL_EOD!O74-BRPL_ISGS_exbus!O74</f>
        <v>-7.3657061456060546E-3</v>
      </c>
      <c r="P74" s="24">
        <f>BRPL_EOD!P74-BRPL_ISGS_exbus!P74</f>
        <v>-1.6000599714445229E-3</v>
      </c>
      <c r="Q74" s="24">
        <f>BRPL_EOD!Q74-BRPL_ISGS_exbus!Q74</f>
        <v>2.9827624309408662E-4</v>
      </c>
      <c r="R74" s="24">
        <f>BRPL_EOD!R74-BRPL_ISGS_exbus!R74</f>
        <v>6.8075575937420751E-3</v>
      </c>
      <c r="S74" s="24">
        <f>BRPL_EOD!S74-BRPL_ISGS_exbus!S74</f>
        <v>6.5385043140633314E-3</v>
      </c>
      <c r="T74" s="24">
        <f>BRPL_EOD!T74-BRPL_ISGS_exbus!T74</f>
        <v>-2.0472439024392663E-3</v>
      </c>
      <c r="U74" s="24">
        <f>BRPL_EOD!U74-BRPL_ISGS_exbus!U74</f>
        <v>6.5407894736324579E-4</v>
      </c>
      <c r="V74" s="24">
        <f>BRPL_EOD!V74-BRPL_ISGS_exbus!V74</f>
        <v>2.7560698689947927E-3</v>
      </c>
      <c r="W74" s="24">
        <f>BRPL_EOD!W74-BRPL_ISGS_exbus!W74</f>
        <v>1.6846122977351996E-3</v>
      </c>
      <c r="X74" s="24">
        <f>BRPL_EOD!X74-BRPL_ISGS_exbus!X74</f>
        <v>-1.3492327545847616E-3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-3.3149426363934253E-3</v>
      </c>
      <c r="L75" s="24">
        <f>BRPL_EOD!L75-BRPL_ISGS_exbus!L75</f>
        <v>-2.351980400172593E-5</v>
      </c>
      <c r="M75" s="24">
        <f>BRPL_EOD!M75-BRPL_ISGS_exbus!M75</f>
        <v>-8.5437733905635582E-3</v>
      </c>
      <c r="N75" s="24">
        <f>BRPL_EOD!N75-BRPL_ISGS_exbus!N75</f>
        <v>-2.0071480954371168E-3</v>
      </c>
      <c r="O75" s="24">
        <f>BRPL_EOD!O75-BRPL_ISGS_exbus!O75</f>
        <v>-7.3657061456060546E-3</v>
      </c>
      <c r="P75" s="24">
        <f>BRPL_EOD!P75-BRPL_ISGS_exbus!P75</f>
        <v>-1.6000599714445229E-3</v>
      </c>
      <c r="Q75" s="24">
        <f>BRPL_EOD!Q75-BRPL_ISGS_exbus!Q75</f>
        <v>9.8247259180404001E-3</v>
      </c>
      <c r="R75" s="24">
        <f>BRPL_EOD!R75-BRPL_ISGS_exbus!R75</f>
        <v>6.8075575937420751E-3</v>
      </c>
      <c r="S75" s="24">
        <f>BRPL_EOD!S75-BRPL_ISGS_exbus!S75</f>
        <v>6.5385043140633314E-3</v>
      </c>
      <c r="T75" s="24">
        <f>BRPL_EOD!T75-BRPL_ISGS_exbus!T75</f>
        <v>-2.0472439024392663E-3</v>
      </c>
      <c r="U75" s="24">
        <f>BRPL_EOD!U75-BRPL_ISGS_exbus!U75</f>
        <v>6.5407894736324579E-4</v>
      </c>
      <c r="V75" s="24">
        <f>BRPL_EOD!V75-BRPL_ISGS_exbus!V75</f>
        <v>2.7560698689947927E-3</v>
      </c>
      <c r="W75" s="24">
        <f>BRPL_EOD!W75-BRPL_ISGS_exbus!W75</f>
        <v>1.6846122977351996E-3</v>
      </c>
      <c r="X75" s="24">
        <f>BRPL_EOD!X75-BRPL_ISGS_exbus!X75</f>
        <v>-1.3492327545847616E-3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-3.3149426363934253E-3</v>
      </c>
      <c r="L76" s="24">
        <f>BRPL_EOD!L76-BRPL_ISGS_exbus!L76</f>
        <v>8.0452034791900218E-5</v>
      </c>
      <c r="M76" s="24">
        <f>BRPL_EOD!M76-BRPL_ISGS_exbus!M76</f>
        <v>-8.5437733905635582E-3</v>
      </c>
      <c r="N76" s="24">
        <f>BRPL_EOD!N76-BRPL_ISGS_exbus!N76</f>
        <v>-2.0071480954371168E-3</v>
      </c>
      <c r="O76" s="24">
        <f>BRPL_EOD!O76-BRPL_ISGS_exbus!O76</f>
        <v>-7.3657061456060546E-3</v>
      </c>
      <c r="P76" s="24">
        <f>BRPL_EOD!P76-BRPL_ISGS_exbus!P76</f>
        <v>-1.6000599714445229E-3</v>
      </c>
      <c r="Q76" s="24">
        <f>BRPL_EOD!Q76-BRPL_ISGS_exbus!Q76</f>
        <v>9.8247259180404001E-3</v>
      </c>
      <c r="R76" s="24">
        <f>BRPL_EOD!R76-BRPL_ISGS_exbus!R76</f>
        <v>6.8075575937420751E-3</v>
      </c>
      <c r="S76" s="24">
        <f>BRPL_EOD!S76-BRPL_ISGS_exbus!S76</f>
        <v>6.5385043140633314E-3</v>
      </c>
      <c r="T76" s="24">
        <f>BRPL_EOD!T76-BRPL_ISGS_exbus!T76</f>
        <v>-2.0472439024392663E-3</v>
      </c>
      <c r="U76" s="24">
        <f>BRPL_EOD!U76-BRPL_ISGS_exbus!U76</f>
        <v>6.5407894736324579E-4</v>
      </c>
      <c r="V76" s="24">
        <f>BRPL_EOD!V76-BRPL_ISGS_exbus!V76</f>
        <v>2.7560698689947927E-3</v>
      </c>
      <c r="W76" s="24">
        <f>BRPL_EOD!W76-BRPL_ISGS_exbus!W76</f>
        <v>1.6846122977351996E-3</v>
      </c>
      <c r="X76" s="24">
        <f>BRPL_EOD!X76-BRPL_ISGS_exbus!X76</f>
        <v>-1.3492327545847616E-3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-1.1942745680357802E-3</v>
      </c>
      <c r="L77" s="24">
        <f>BRPL_EOD!L77-BRPL_ISGS_exbus!L77</f>
        <v>2.8154935868940356E-5</v>
      </c>
      <c r="M77" s="24">
        <f>BRPL_EOD!M77-BRPL_ISGS_exbus!M77</f>
        <v>-8.5437733905635582E-3</v>
      </c>
      <c r="N77" s="24">
        <f>BRPL_EOD!N77-BRPL_ISGS_exbus!N77</f>
        <v>-2.0071480954371168E-3</v>
      </c>
      <c r="O77" s="24">
        <f>BRPL_EOD!O77-BRPL_ISGS_exbus!O77</f>
        <v>-7.3657061456060546E-3</v>
      </c>
      <c r="P77" s="24">
        <f>BRPL_EOD!P77-BRPL_ISGS_exbus!P77</f>
        <v>-1.6000599714445229E-3</v>
      </c>
      <c r="Q77" s="24">
        <f>BRPL_EOD!Q77-BRPL_ISGS_exbus!Q77</f>
        <v>7.6486145610275003E-3</v>
      </c>
      <c r="R77" s="24">
        <f>BRPL_EOD!R77-BRPL_ISGS_exbus!R77</f>
        <v>7.3090865671616712E-3</v>
      </c>
      <c r="S77" s="24">
        <f>BRPL_EOD!S77-BRPL_ISGS_exbus!S77</f>
        <v>3.5607959183678872E-3</v>
      </c>
      <c r="T77" s="24">
        <f>BRPL_EOD!T77-BRPL_ISGS_exbus!T77</f>
        <v>-2.0472439024392663E-3</v>
      </c>
      <c r="U77" s="24">
        <f>BRPL_EOD!U77-BRPL_ISGS_exbus!U77</f>
        <v>6.5407894736324579E-4</v>
      </c>
      <c r="V77" s="24">
        <f>BRPL_EOD!V77-BRPL_ISGS_exbus!V77</f>
        <v>2.7560698689947927E-3</v>
      </c>
      <c r="W77" s="24">
        <f>BRPL_EOD!W77-BRPL_ISGS_exbus!W77</f>
        <v>1.6846122977351996E-3</v>
      </c>
      <c r="X77" s="24">
        <f>BRPL_EOD!X77-BRPL_ISGS_exbus!X77</f>
        <v>-1.3492327545847616E-3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-1.1942745680357802E-3</v>
      </c>
      <c r="L78" s="24">
        <f>BRPL_EOD!L78-BRPL_ISGS_exbus!L78</f>
        <v>2.8154935868940356E-5</v>
      </c>
      <c r="M78" s="24">
        <f>BRPL_EOD!M78-BRPL_ISGS_exbus!M78</f>
        <v>-8.5437733905635582E-3</v>
      </c>
      <c r="N78" s="24">
        <f>BRPL_EOD!N78-BRPL_ISGS_exbus!N78</f>
        <v>-2.0071480954371168E-3</v>
      </c>
      <c r="O78" s="24">
        <f>BRPL_EOD!O78-BRPL_ISGS_exbus!O78</f>
        <v>-7.3657061456060546E-3</v>
      </c>
      <c r="P78" s="24">
        <f>BRPL_EOD!P78-BRPL_ISGS_exbus!P78</f>
        <v>-1.6000599714445229E-3</v>
      </c>
      <c r="Q78" s="24">
        <f>BRPL_EOD!Q78-BRPL_ISGS_exbus!Q78</f>
        <v>7.6486145610275003E-3</v>
      </c>
      <c r="R78" s="24">
        <f>BRPL_EOD!R78-BRPL_ISGS_exbus!R78</f>
        <v>7.3090865671616712E-3</v>
      </c>
      <c r="S78" s="24">
        <f>BRPL_EOD!S78-BRPL_ISGS_exbus!S78</f>
        <v>3.5607959183678872E-3</v>
      </c>
      <c r="T78" s="24">
        <f>BRPL_EOD!T78-BRPL_ISGS_exbus!T78</f>
        <v>-2.0472439024392663E-3</v>
      </c>
      <c r="U78" s="24">
        <f>BRPL_EOD!U78-BRPL_ISGS_exbus!U78</f>
        <v>6.5407894736324579E-4</v>
      </c>
      <c r="V78" s="24">
        <f>BRPL_EOD!V78-BRPL_ISGS_exbus!V78</f>
        <v>2.7560698689947927E-3</v>
      </c>
      <c r="W78" s="24">
        <f>BRPL_EOD!W78-BRPL_ISGS_exbus!W78</f>
        <v>1.6846122977351996E-3</v>
      </c>
      <c r="X78" s="24">
        <f>BRPL_EOD!X78-BRPL_ISGS_exbus!X78</f>
        <v>-1.3492327545847616E-3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-1.1942745680357802E-3</v>
      </c>
      <c r="L79" s="24">
        <f>BRPL_EOD!L79-BRPL_ISGS_exbus!L79</f>
        <v>6.0810441156355921E-5</v>
      </c>
      <c r="M79" s="24">
        <f>BRPL_EOD!M79-BRPL_ISGS_exbus!M79</f>
        <v>-8.5437733905635582E-3</v>
      </c>
      <c r="N79" s="24">
        <f>BRPL_EOD!N79-BRPL_ISGS_exbus!N79</f>
        <v>-2.0071480954371168E-3</v>
      </c>
      <c r="O79" s="24">
        <f>BRPL_EOD!O79-BRPL_ISGS_exbus!O79</f>
        <v>-7.3657061456060546E-3</v>
      </c>
      <c r="P79" s="24">
        <f>BRPL_EOD!P79-BRPL_ISGS_exbus!P79</f>
        <v>-1.6000599714445229E-3</v>
      </c>
      <c r="Q79" s="24">
        <f>BRPL_EOD!Q79-BRPL_ISGS_exbus!Q79</f>
        <v>-3.6722615558062444E-3</v>
      </c>
      <c r="R79" s="24">
        <f>BRPL_EOD!R79-BRPL_ISGS_exbus!R79</f>
        <v>6.5123946380687414E-3</v>
      </c>
      <c r="S79" s="24">
        <f>BRPL_EOD!S79-BRPL_ISGS_exbus!S79</f>
        <v>4.6573977711119596E-3</v>
      </c>
      <c r="T79" s="24">
        <f>BRPL_EOD!T79-BRPL_ISGS_exbus!T79</f>
        <v>-2.0472439024392663E-3</v>
      </c>
      <c r="U79" s="24">
        <f>BRPL_EOD!U79-BRPL_ISGS_exbus!U79</f>
        <v>6.5407894736324579E-4</v>
      </c>
      <c r="V79" s="24">
        <f>BRPL_EOD!V79-BRPL_ISGS_exbus!V79</f>
        <v>2.7560698689947927E-3</v>
      </c>
      <c r="W79" s="24">
        <f>BRPL_EOD!W79-BRPL_ISGS_exbus!W79</f>
        <v>1.6846122977351996E-3</v>
      </c>
      <c r="X79" s="24">
        <f>BRPL_EOD!X79-BRPL_ISGS_exbus!X79</f>
        <v>-1.3492327545847616E-3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6.5823616268403384E-3</v>
      </c>
      <c r="L80" s="24">
        <f>BRPL_EOD!L80-BRPL_ISGS_exbus!L80</f>
        <v>6.0810441156355921E-5</v>
      </c>
      <c r="M80" s="24">
        <f>BRPL_EOD!M80-BRPL_ISGS_exbus!M80</f>
        <v>-8.5437733905635582E-3</v>
      </c>
      <c r="N80" s="24">
        <f>BRPL_EOD!N80-BRPL_ISGS_exbus!N80</f>
        <v>-2.0071480954371168E-3</v>
      </c>
      <c r="O80" s="24">
        <f>BRPL_EOD!O80-BRPL_ISGS_exbus!O80</f>
        <v>-7.3657061456060546E-3</v>
      </c>
      <c r="P80" s="24">
        <f>BRPL_EOD!P80-BRPL_ISGS_exbus!P80</f>
        <v>-1.6000599714445229E-3</v>
      </c>
      <c r="Q80" s="24">
        <f>BRPL_EOD!Q80-BRPL_ISGS_exbus!Q80</f>
        <v>-3.6722615558062444E-3</v>
      </c>
      <c r="R80" s="24">
        <f>BRPL_EOD!R80-BRPL_ISGS_exbus!R80</f>
        <v>6.5123946380687414E-3</v>
      </c>
      <c r="S80" s="24">
        <f>BRPL_EOD!S80-BRPL_ISGS_exbus!S80</f>
        <v>4.6573977711119596E-3</v>
      </c>
      <c r="T80" s="24">
        <f>BRPL_EOD!T80-BRPL_ISGS_exbus!T80</f>
        <v>-2.0472439024392663E-3</v>
      </c>
      <c r="U80" s="24">
        <f>BRPL_EOD!U80-BRPL_ISGS_exbus!U80</f>
        <v>6.5407894736324579E-4</v>
      </c>
      <c r="V80" s="24">
        <f>BRPL_EOD!V80-BRPL_ISGS_exbus!V80</f>
        <v>2.7560698689947927E-3</v>
      </c>
      <c r="W80" s="24">
        <f>BRPL_EOD!W80-BRPL_ISGS_exbus!W80</f>
        <v>1.6846122977351996E-3</v>
      </c>
      <c r="X80" s="24">
        <f>BRPL_EOD!X80-BRPL_ISGS_exbus!X80</f>
        <v>-1.3492327545847616E-3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9.1961282060992744E-4</v>
      </c>
      <c r="L81" s="24">
        <f>BRPL_EOD!L81-BRPL_ISGS_exbus!L81</f>
        <v>2.422848038241554E-5</v>
      </c>
      <c r="M81" s="24">
        <f>BRPL_EOD!M81-BRPL_ISGS_exbus!M81</f>
        <v>-8.5437733905635582E-3</v>
      </c>
      <c r="N81" s="24">
        <f>BRPL_EOD!N81-BRPL_ISGS_exbus!N81</f>
        <v>-2.0071480954371168E-3</v>
      </c>
      <c r="O81" s="24">
        <f>BRPL_EOD!O81-BRPL_ISGS_exbus!O81</f>
        <v>-7.3657061456060546E-3</v>
      </c>
      <c r="P81" s="24">
        <f>BRPL_EOD!P81-BRPL_ISGS_exbus!P81</f>
        <v>-1.6000599714445229E-3</v>
      </c>
      <c r="Q81" s="24">
        <f>BRPL_EOD!Q81-BRPL_ISGS_exbus!Q81</f>
        <v>-1.705300353371797E-5</v>
      </c>
      <c r="R81" s="24">
        <f>BRPL_EOD!R81-BRPL_ISGS_exbus!R81</f>
        <v>-6.1736842105020173E-4</v>
      </c>
      <c r="S81" s="24">
        <f>BRPL_EOD!S81-BRPL_ISGS_exbus!S81</f>
        <v>-1.9732177844744569E-3</v>
      </c>
      <c r="T81" s="24">
        <f>BRPL_EOD!T81-BRPL_ISGS_exbus!T81</f>
        <v>1.122303030302918E-3</v>
      </c>
      <c r="U81" s="24">
        <f>BRPL_EOD!U81-BRPL_ISGS_exbus!U81</f>
        <v>6.5407894736324579E-4</v>
      </c>
      <c r="V81" s="24">
        <f>BRPL_EOD!V81-BRPL_ISGS_exbus!V81</f>
        <v>2.7560698689947927E-3</v>
      </c>
      <c r="W81" s="24">
        <f>BRPL_EOD!W81-BRPL_ISGS_exbus!W81</f>
        <v>1.6846122977351996E-3</v>
      </c>
      <c r="X81" s="24">
        <f>BRPL_EOD!X81-BRPL_ISGS_exbus!X81</f>
        <v>-1.3492327545847616E-3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-5.8219721478280917E-4</v>
      </c>
      <c r="L82" s="24">
        <f>BRPL_EOD!L82-BRPL_ISGS_exbus!L82</f>
        <v>2.422848038241554E-5</v>
      </c>
      <c r="M82" s="24">
        <f>BRPL_EOD!M82-BRPL_ISGS_exbus!M82</f>
        <v>-8.5437733905635582E-3</v>
      </c>
      <c r="N82" s="24">
        <f>BRPL_EOD!N82-BRPL_ISGS_exbus!N82</f>
        <v>-2.0071480954371168E-3</v>
      </c>
      <c r="O82" s="24">
        <f>BRPL_EOD!O82-BRPL_ISGS_exbus!O82</f>
        <v>-7.3657061456060546E-3</v>
      </c>
      <c r="P82" s="24">
        <f>BRPL_EOD!P82-BRPL_ISGS_exbus!P82</f>
        <v>-1.6000599714445229E-3</v>
      </c>
      <c r="Q82" s="24">
        <f>BRPL_EOD!Q82-BRPL_ISGS_exbus!Q82</f>
        <v>-3.2542333994065586E-3</v>
      </c>
      <c r="R82" s="24">
        <f>BRPL_EOD!R82-BRPL_ISGS_exbus!R82</f>
        <v>-6.1736842105020173E-4</v>
      </c>
      <c r="S82" s="24">
        <f>BRPL_EOD!S82-BRPL_ISGS_exbus!S82</f>
        <v>-1.9732177844744569E-3</v>
      </c>
      <c r="T82" s="24">
        <f>BRPL_EOD!T82-BRPL_ISGS_exbus!T82</f>
        <v>6.2613559322022283E-5</v>
      </c>
      <c r="U82" s="24">
        <f>BRPL_EOD!U82-BRPL_ISGS_exbus!U82</f>
        <v>6.5407894736324579E-4</v>
      </c>
      <c r="V82" s="24">
        <f>BRPL_EOD!V82-BRPL_ISGS_exbus!V82</f>
        <v>2.7560698689947927E-3</v>
      </c>
      <c r="W82" s="24">
        <f>BRPL_EOD!W82-BRPL_ISGS_exbus!W82</f>
        <v>1.6846122977351996E-3</v>
      </c>
      <c r="X82" s="24">
        <f>BRPL_EOD!X82-BRPL_ISGS_exbus!X82</f>
        <v>-1.3492327545847616E-3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3.9599846935516325E-3</v>
      </c>
      <c r="L83" s="24">
        <f>BRPL_EOD!L83-BRPL_ISGS_exbus!L83</f>
        <v>2.422848038241554E-5</v>
      </c>
      <c r="M83" s="24">
        <f>BRPL_EOD!M83-BRPL_ISGS_exbus!M83</f>
        <v>-8.5437733905635582E-3</v>
      </c>
      <c r="N83" s="24">
        <f>BRPL_EOD!N83-BRPL_ISGS_exbus!N83</f>
        <v>-2.0071480954371168E-3</v>
      </c>
      <c r="O83" s="24">
        <f>BRPL_EOD!O83-BRPL_ISGS_exbus!O83</f>
        <v>-7.3657061456060546E-3</v>
      </c>
      <c r="P83" s="24">
        <f>BRPL_EOD!P83-BRPL_ISGS_exbus!P83</f>
        <v>-1.6000599714445229E-3</v>
      </c>
      <c r="Q83" s="24">
        <f>BRPL_EOD!Q83-BRPL_ISGS_exbus!Q83</f>
        <v>-3.2542333994065586E-3</v>
      </c>
      <c r="R83" s="24">
        <f>BRPL_EOD!R83-BRPL_ISGS_exbus!R83</f>
        <v>-6.1736842105020173E-4</v>
      </c>
      <c r="S83" s="24">
        <f>BRPL_EOD!S83-BRPL_ISGS_exbus!S83</f>
        <v>-1.9732177844744569E-3</v>
      </c>
      <c r="T83" s="24">
        <f>BRPL_EOD!T83-BRPL_ISGS_exbus!T83</f>
        <v>6.2613559322022283E-5</v>
      </c>
      <c r="U83" s="24">
        <f>BRPL_EOD!U83-BRPL_ISGS_exbus!U83</f>
        <v>6.5407894736324579E-4</v>
      </c>
      <c r="V83" s="24">
        <f>BRPL_EOD!V83-BRPL_ISGS_exbus!V83</f>
        <v>2.7560698689947927E-3</v>
      </c>
      <c r="W83" s="24">
        <f>BRPL_EOD!W83-BRPL_ISGS_exbus!W83</f>
        <v>1.6846122977351996E-3</v>
      </c>
      <c r="X83" s="24">
        <f>BRPL_EOD!X83-BRPL_ISGS_exbus!X83</f>
        <v>-1.3492327545847616E-3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3.9599846935516325E-3</v>
      </c>
      <c r="L84" s="24">
        <f>BRPL_EOD!L84-BRPL_ISGS_exbus!L84</f>
        <v>0</v>
      </c>
      <c r="M84" s="24">
        <f>BRPL_EOD!M84-BRPL_ISGS_exbus!M84</f>
        <v>-8.5437733905635582E-3</v>
      </c>
      <c r="N84" s="24">
        <f>BRPL_EOD!N84-BRPL_ISGS_exbus!N84</f>
        <v>-2.0071480954371168E-3</v>
      </c>
      <c r="O84" s="24">
        <f>BRPL_EOD!O84-BRPL_ISGS_exbus!O84</f>
        <v>-7.3657061456060546E-3</v>
      </c>
      <c r="P84" s="24">
        <f>BRPL_EOD!P84-BRPL_ISGS_exbus!P84</f>
        <v>-1.6000599714445229E-3</v>
      </c>
      <c r="Q84" s="24">
        <f>BRPL_EOD!Q84-BRPL_ISGS_exbus!Q84</f>
        <v>-3.2542333994065586E-3</v>
      </c>
      <c r="R84" s="24">
        <f>BRPL_EOD!R84-BRPL_ISGS_exbus!R84</f>
        <v>-6.1736842105020173E-4</v>
      </c>
      <c r="S84" s="24">
        <f>BRPL_EOD!S84-BRPL_ISGS_exbus!S84</f>
        <v>-1.9732177844744569E-3</v>
      </c>
      <c r="T84" s="24">
        <f>BRPL_EOD!T84-BRPL_ISGS_exbus!T84</f>
        <v>6.2613559322022283E-5</v>
      </c>
      <c r="U84" s="24">
        <f>BRPL_EOD!U84-BRPL_ISGS_exbus!U84</f>
        <v>6.5407894736324579E-4</v>
      </c>
      <c r="V84" s="24">
        <f>BRPL_EOD!V84-BRPL_ISGS_exbus!V84</f>
        <v>2.7560698689947927E-3</v>
      </c>
      <c r="W84" s="24">
        <f>BRPL_EOD!W84-BRPL_ISGS_exbus!W84</f>
        <v>1.6846122977351996E-3</v>
      </c>
      <c r="X84" s="24">
        <f>BRPL_EOD!X84-BRPL_ISGS_exbus!X84</f>
        <v>-1.3492327545847616E-3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3.9599846935516325E-3</v>
      </c>
      <c r="L85" s="24">
        <f>BRPL_EOD!L85-BRPL_ISGS_exbus!L85</f>
        <v>0</v>
      </c>
      <c r="M85" s="24">
        <f>BRPL_EOD!M85-BRPL_ISGS_exbus!M85</f>
        <v>-8.5437733905635582E-3</v>
      </c>
      <c r="N85" s="24">
        <f>BRPL_EOD!N85-BRPL_ISGS_exbus!N85</f>
        <v>-2.0071480954371168E-3</v>
      </c>
      <c r="O85" s="24">
        <f>BRPL_EOD!O85-BRPL_ISGS_exbus!O85</f>
        <v>-7.3657061456060546E-3</v>
      </c>
      <c r="P85" s="24">
        <f>BRPL_EOD!P85-BRPL_ISGS_exbus!P85</f>
        <v>-1.6000599714445229E-3</v>
      </c>
      <c r="Q85" s="24">
        <f>BRPL_EOD!Q85-BRPL_ISGS_exbus!Q85</f>
        <v>-3.2542333994065586E-3</v>
      </c>
      <c r="R85" s="24">
        <f>BRPL_EOD!R85-BRPL_ISGS_exbus!R85</f>
        <v>-6.1736842105020173E-4</v>
      </c>
      <c r="S85" s="24">
        <f>BRPL_EOD!S85-BRPL_ISGS_exbus!S85</f>
        <v>-1.9732177844744569E-3</v>
      </c>
      <c r="T85" s="24">
        <f>BRPL_EOD!T85-BRPL_ISGS_exbus!T85</f>
        <v>6.2613559322022283E-5</v>
      </c>
      <c r="U85" s="24">
        <f>BRPL_EOD!U85-BRPL_ISGS_exbus!U85</f>
        <v>6.5407894736324579E-4</v>
      </c>
      <c r="V85" s="24">
        <f>BRPL_EOD!V85-BRPL_ISGS_exbus!V85</f>
        <v>2.7560698689947927E-3</v>
      </c>
      <c r="W85" s="24">
        <f>BRPL_EOD!W85-BRPL_ISGS_exbus!W85</f>
        <v>1.6846122977351996E-3</v>
      </c>
      <c r="X85" s="24">
        <f>BRPL_EOD!X85-BRPL_ISGS_exbus!X85</f>
        <v>-1.3492327545847616E-3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3.9599846935516325E-3</v>
      </c>
      <c r="L86" s="24">
        <f>BRPL_EOD!L86-BRPL_ISGS_exbus!L86</f>
        <v>0</v>
      </c>
      <c r="M86" s="24">
        <f>BRPL_EOD!M86-BRPL_ISGS_exbus!M86</f>
        <v>-8.5437733905635582E-3</v>
      </c>
      <c r="N86" s="24">
        <f>BRPL_EOD!N86-BRPL_ISGS_exbus!N86</f>
        <v>-2.0071480954371168E-3</v>
      </c>
      <c r="O86" s="24">
        <f>BRPL_EOD!O86-BRPL_ISGS_exbus!O86</f>
        <v>-7.3657061456060546E-3</v>
      </c>
      <c r="P86" s="24">
        <f>BRPL_EOD!P86-BRPL_ISGS_exbus!P86</f>
        <v>-1.6000599714445229E-3</v>
      </c>
      <c r="Q86" s="24">
        <f>BRPL_EOD!Q86-BRPL_ISGS_exbus!Q86</f>
        <v>-3.2542333994065586E-3</v>
      </c>
      <c r="R86" s="24">
        <f>BRPL_EOD!R86-BRPL_ISGS_exbus!R86</f>
        <v>-6.1736842105020173E-4</v>
      </c>
      <c r="S86" s="24">
        <f>BRPL_EOD!S86-BRPL_ISGS_exbus!S86</f>
        <v>-1.9732177844744569E-3</v>
      </c>
      <c r="T86" s="24">
        <f>BRPL_EOD!T86-BRPL_ISGS_exbus!T86</f>
        <v>6.2613559322022283E-5</v>
      </c>
      <c r="U86" s="24">
        <f>BRPL_EOD!U86-BRPL_ISGS_exbus!U86</f>
        <v>6.5407894736324579E-4</v>
      </c>
      <c r="V86" s="24">
        <f>BRPL_EOD!V86-BRPL_ISGS_exbus!V86</f>
        <v>2.7560698689947927E-3</v>
      </c>
      <c r="W86" s="24">
        <f>BRPL_EOD!W86-BRPL_ISGS_exbus!W86</f>
        <v>1.6846122977351996E-3</v>
      </c>
      <c r="X86" s="24">
        <f>BRPL_EOD!X86-BRPL_ISGS_exbus!X86</f>
        <v>-1.3492327545847616E-3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3.9599846935516325E-3</v>
      </c>
      <c r="L87" s="24">
        <f>BRPL_EOD!L87-BRPL_ISGS_exbus!L87</f>
        <v>0</v>
      </c>
      <c r="M87" s="24">
        <f>BRPL_EOD!M87-BRPL_ISGS_exbus!M87</f>
        <v>-8.5437733905635582E-3</v>
      </c>
      <c r="N87" s="24">
        <f>BRPL_EOD!N87-BRPL_ISGS_exbus!N87</f>
        <v>-2.0071480954371168E-3</v>
      </c>
      <c r="O87" s="24">
        <f>BRPL_EOD!O87-BRPL_ISGS_exbus!O87</f>
        <v>-7.3657061456060546E-3</v>
      </c>
      <c r="P87" s="24">
        <f>BRPL_EOD!P87-BRPL_ISGS_exbus!P87</f>
        <v>-1.6000599714445229E-3</v>
      </c>
      <c r="Q87" s="24">
        <f>BRPL_EOD!Q87-BRPL_ISGS_exbus!Q87</f>
        <v>-3.2542333994065586E-3</v>
      </c>
      <c r="R87" s="24">
        <f>BRPL_EOD!R87-BRPL_ISGS_exbus!R87</f>
        <v>-6.1736842105020173E-4</v>
      </c>
      <c r="S87" s="24">
        <f>BRPL_EOD!S87-BRPL_ISGS_exbus!S87</f>
        <v>-1.9732177844744569E-3</v>
      </c>
      <c r="T87" s="24">
        <f>BRPL_EOD!T87-BRPL_ISGS_exbus!T87</f>
        <v>6.2613559322022283E-5</v>
      </c>
      <c r="U87" s="24">
        <f>BRPL_EOD!U87-BRPL_ISGS_exbus!U87</f>
        <v>6.5407894736324579E-4</v>
      </c>
      <c r="V87" s="24">
        <f>BRPL_EOD!V87-BRPL_ISGS_exbus!V87</f>
        <v>2.7560698689947927E-3</v>
      </c>
      <c r="W87" s="24">
        <f>BRPL_EOD!W87-BRPL_ISGS_exbus!W87</f>
        <v>1.6846122977351996E-3</v>
      </c>
      <c r="X87" s="24">
        <f>BRPL_EOD!X87-BRPL_ISGS_exbus!X87</f>
        <v>-1.3492327545847616E-3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3.9599846935516325E-3</v>
      </c>
      <c r="L88" s="24">
        <f>BRPL_EOD!L88-BRPL_ISGS_exbus!L88</f>
        <v>0</v>
      </c>
      <c r="M88" s="24">
        <f>BRPL_EOD!M88-BRPL_ISGS_exbus!M88</f>
        <v>-8.5437733905635582E-3</v>
      </c>
      <c r="N88" s="24">
        <f>BRPL_EOD!N88-BRPL_ISGS_exbus!N88</f>
        <v>-2.0071480954371168E-3</v>
      </c>
      <c r="O88" s="24">
        <f>BRPL_EOD!O88-BRPL_ISGS_exbus!O88</f>
        <v>-7.3657061456060546E-3</v>
      </c>
      <c r="P88" s="24">
        <f>BRPL_EOD!P88-BRPL_ISGS_exbus!P88</f>
        <v>-1.6000599714445229E-3</v>
      </c>
      <c r="Q88" s="24">
        <f>BRPL_EOD!Q88-BRPL_ISGS_exbus!Q88</f>
        <v>-3.2542333994065586E-3</v>
      </c>
      <c r="R88" s="24">
        <f>BRPL_EOD!R88-BRPL_ISGS_exbus!R88</f>
        <v>-6.1736842105020173E-4</v>
      </c>
      <c r="S88" s="24">
        <f>BRPL_EOD!S88-BRPL_ISGS_exbus!S88</f>
        <v>-1.9732177844744569E-3</v>
      </c>
      <c r="T88" s="24">
        <f>BRPL_EOD!T88-BRPL_ISGS_exbus!T88</f>
        <v>6.2613559322022283E-5</v>
      </c>
      <c r="U88" s="24">
        <f>BRPL_EOD!U88-BRPL_ISGS_exbus!U88</f>
        <v>6.5407894736324579E-4</v>
      </c>
      <c r="V88" s="24">
        <f>BRPL_EOD!V88-BRPL_ISGS_exbus!V88</f>
        <v>2.7560698689947927E-3</v>
      </c>
      <c r="W88" s="24">
        <f>BRPL_EOD!W88-BRPL_ISGS_exbus!W88</f>
        <v>1.6846122977351996E-3</v>
      </c>
      <c r="X88" s="24">
        <f>BRPL_EOD!X88-BRPL_ISGS_exbus!X88</f>
        <v>-1.3492327545847616E-3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3.9599846935516325E-3</v>
      </c>
      <c r="L89" s="24">
        <f>BRPL_EOD!L89-BRPL_ISGS_exbus!L89</f>
        <v>0</v>
      </c>
      <c r="M89" s="24">
        <f>BRPL_EOD!M89-BRPL_ISGS_exbus!M89</f>
        <v>-8.5437733905635582E-3</v>
      </c>
      <c r="N89" s="24">
        <f>BRPL_EOD!N89-BRPL_ISGS_exbus!N89</f>
        <v>-2.0071480954371168E-3</v>
      </c>
      <c r="O89" s="24">
        <f>BRPL_EOD!O89-BRPL_ISGS_exbus!O89</f>
        <v>-7.3657061456060546E-3</v>
      </c>
      <c r="P89" s="24">
        <f>BRPL_EOD!P89-BRPL_ISGS_exbus!P89</f>
        <v>-1.6000599714445229E-3</v>
      </c>
      <c r="Q89" s="24">
        <f>BRPL_EOD!Q89-BRPL_ISGS_exbus!Q89</f>
        <v>-3.2542333994065586E-3</v>
      </c>
      <c r="R89" s="24">
        <f>BRPL_EOD!R89-BRPL_ISGS_exbus!R89</f>
        <v>-6.1736842105020173E-4</v>
      </c>
      <c r="S89" s="24">
        <f>BRPL_EOD!S89-BRPL_ISGS_exbus!S89</f>
        <v>-1.9732177844744569E-3</v>
      </c>
      <c r="T89" s="24">
        <f>BRPL_EOD!T89-BRPL_ISGS_exbus!T89</f>
        <v>6.2613559322022283E-5</v>
      </c>
      <c r="U89" s="24">
        <f>BRPL_EOD!U89-BRPL_ISGS_exbus!U89</f>
        <v>6.5407894736324579E-4</v>
      </c>
      <c r="V89" s="24">
        <f>BRPL_EOD!V89-BRPL_ISGS_exbus!V89</f>
        <v>2.7560698689947927E-3</v>
      </c>
      <c r="W89" s="24">
        <f>BRPL_EOD!W89-BRPL_ISGS_exbus!W89</f>
        <v>1.6846122977351996E-3</v>
      </c>
      <c r="X89" s="24">
        <f>BRPL_EOD!X89-BRPL_ISGS_exbus!X89</f>
        <v>-1.3492327545847616E-3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3.9599846935516325E-3</v>
      </c>
      <c r="L90" s="24">
        <f>BRPL_EOD!L90-BRPL_ISGS_exbus!L90</f>
        <v>0</v>
      </c>
      <c r="M90" s="24">
        <f>BRPL_EOD!M90-BRPL_ISGS_exbus!M90</f>
        <v>-8.5437733905635582E-3</v>
      </c>
      <c r="N90" s="24">
        <f>BRPL_EOD!N90-BRPL_ISGS_exbus!N90</f>
        <v>-2.0071480954371168E-3</v>
      </c>
      <c r="O90" s="24">
        <f>BRPL_EOD!O90-BRPL_ISGS_exbus!O90</f>
        <v>-7.3657061456060546E-3</v>
      </c>
      <c r="P90" s="24">
        <f>BRPL_EOD!P90-BRPL_ISGS_exbus!P90</f>
        <v>-1.6000599714445229E-3</v>
      </c>
      <c r="Q90" s="24">
        <f>BRPL_EOD!Q90-BRPL_ISGS_exbus!Q90</f>
        <v>-3.2542333994065586E-3</v>
      </c>
      <c r="R90" s="24">
        <f>BRPL_EOD!R90-BRPL_ISGS_exbus!R90</f>
        <v>-6.1736842105020173E-4</v>
      </c>
      <c r="S90" s="24">
        <f>BRPL_EOD!S90-BRPL_ISGS_exbus!S90</f>
        <v>-1.9732177844744569E-3</v>
      </c>
      <c r="T90" s="24">
        <f>BRPL_EOD!T90-BRPL_ISGS_exbus!T90</f>
        <v>6.2613559322022283E-5</v>
      </c>
      <c r="U90" s="24">
        <f>BRPL_EOD!U90-BRPL_ISGS_exbus!U90</f>
        <v>6.5407894736324579E-4</v>
      </c>
      <c r="V90" s="24">
        <f>BRPL_EOD!V90-BRPL_ISGS_exbus!V90</f>
        <v>2.7560698689947927E-3</v>
      </c>
      <c r="W90" s="24">
        <f>BRPL_EOD!W90-BRPL_ISGS_exbus!W90</f>
        <v>1.6846122977351996E-3</v>
      </c>
      <c r="X90" s="24">
        <f>BRPL_EOD!X90-BRPL_ISGS_exbus!X90</f>
        <v>-1.3492327545847616E-3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3.9599846935516325E-3</v>
      </c>
      <c r="L91" s="24">
        <f>BRPL_EOD!L91-BRPL_ISGS_exbus!L91</f>
        <v>0</v>
      </c>
      <c r="M91" s="24">
        <f>BRPL_EOD!M91-BRPL_ISGS_exbus!M91</f>
        <v>-8.5437733905635582E-3</v>
      </c>
      <c r="N91" s="24">
        <f>BRPL_EOD!N91-BRPL_ISGS_exbus!N91</f>
        <v>-2.0071480954371168E-3</v>
      </c>
      <c r="O91" s="24">
        <f>BRPL_EOD!O91-BRPL_ISGS_exbus!O91</f>
        <v>-7.3657061456060546E-3</v>
      </c>
      <c r="P91" s="24">
        <f>BRPL_EOD!P91-BRPL_ISGS_exbus!P91</f>
        <v>-1.6000599714445229E-3</v>
      </c>
      <c r="Q91" s="24">
        <f>BRPL_EOD!Q91-BRPL_ISGS_exbus!Q91</f>
        <v>-3.2542333994065586E-3</v>
      </c>
      <c r="R91" s="24">
        <f>BRPL_EOD!R91-BRPL_ISGS_exbus!R91</f>
        <v>-6.1736842105020173E-4</v>
      </c>
      <c r="S91" s="24">
        <f>BRPL_EOD!S91-BRPL_ISGS_exbus!S91</f>
        <v>-1.9732177844744569E-3</v>
      </c>
      <c r="T91" s="24">
        <f>BRPL_EOD!T91-BRPL_ISGS_exbus!T91</f>
        <v>6.2613559322022283E-5</v>
      </c>
      <c r="U91" s="24">
        <f>BRPL_EOD!U91-BRPL_ISGS_exbus!U91</f>
        <v>6.5407894736324579E-4</v>
      </c>
      <c r="V91" s="24">
        <f>BRPL_EOD!V91-BRPL_ISGS_exbus!V91</f>
        <v>2.7560698689947927E-3</v>
      </c>
      <c r="W91" s="24">
        <f>BRPL_EOD!W91-BRPL_ISGS_exbus!W91</f>
        <v>1.6846122977351996E-3</v>
      </c>
      <c r="X91" s="24">
        <f>BRPL_EOD!X91-BRPL_ISGS_exbus!X91</f>
        <v>-1.3492327545847616E-3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3.9599846935516325E-3</v>
      </c>
      <c r="L92" s="24">
        <f>BRPL_EOD!L92-BRPL_ISGS_exbus!L92</f>
        <v>0</v>
      </c>
      <c r="M92" s="24">
        <f>BRPL_EOD!M92-BRPL_ISGS_exbus!M92</f>
        <v>-8.5437733905635582E-3</v>
      </c>
      <c r="N92" s="24">
        <f>BRPL_EOD!N92-BRPL_ISGS_exbus!N92</f>
        <v>-2.0071480954371168E-3</v>
      </c>
      <c r="O92" s="24">
        <f>BRPL_EOD!O92-BRPL_ISGS_exbus!O92</f>
        <v>-7.3657061456060546E-3</v>
      </c>
      <c r="P92" s="24">
        <f>BRPL_EOD!P92-BRPL_ISGS_exbus!P92</f>
        <v>-1.6000599714445229E-3</v>
      </c>
      <c r="Q92" s="24">
        <f>BRPL_EOD!Q92-BRPL_ISGS_exbus!Q92</f>
        <v>-3.2542333994065586E-3</v>
      </c>
      <c r="R92" s="24">
        <f>BRPL_EOD!R92-BRPL_ISGS_exbus!R92</f>
        <v>-6.1736842105020173E-4</v>
      </c>
      <c r="S92" s="24">
        <f>BRPL_EOD!S92-BRPL_ISGS_exbus!S92</f>
        <v>-1.9732177844744569E-3</v>
      </c>
      <c r="T92" s="24">
        <f>BRPL_EOD!T92-BRPL_ISGS_exbus!T92</f>
        <v>6.2613559322022283E-5</v>
      </c>
      <c r="U92" s="24">
        <f>BRPL_EOD!U92-BRPL_ISGS_exbus!U92</f>
        <v>6.5407894736324579E-4</v>
      </c>
      <c r="V92" s="24">
        <f>BRPL_EOD!V92-BRPL_ISGS_exbus!V92</f>
        <v>2.7560698689947927E-3</v>
      </c>
      <c r="W92" s="24">
        <f>BRPL_EOD!W92-BRPL_ISGS_exbus!W92</f>
        <v>1.6846122977351996E-3</v>
      </c>
      <c r="X92" s="24">
        <f>BRPL_EOD!X92-BRPL_ISGS_exbus!X92</f>
        <v>-1.3492327545847616E-3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3.9599846935516325E-3</v>
      </c>
      <c r="L93" s="24">
        <f>BRPL_EOD!L93-BRPL_ISGS_exbus!L93</f>
        <v>0</v>
      </c>
      <c r="M93" s="24">
        <f>BRPL_EOD!M93-BRPL_ISGS_exbus!M93</f>
        <v>-8.5437733905635582E-3</v>
      </c>
      <c r="N93" s="24">
        <f>BRPL_EOD!N93-BRPL_ISGS_exbus!N93</f>
        <v>-2.0071480954371168E-3</v>
      </c>
      <c r="O93" s="24">
        <f>BRPL_EOD!O93-BRPL_ISGS_exbus!O93</f>
        <v>-7.3657061456060546E-3</v>
      </c>
      <c r="P93" s="24">
        <f>BRPL_EOD!P93-BRPL_ISGS_exbus!P93</f>
        <v>-1.6000599714445229E-3</v>
      </c>
      <c r="Q93" s="24">
        <f>BRPL_EOD!Q93-BRPL_ISGS_exbus!Q93</f>
        <v>-3.2542333994065586E-3</v>
      </c>
      <c r="R93" s="24">
        <f>BRPL_EOD!R93-BRPL_ISGS_exbus!R93</f>
        <v>-6.1736842105020173E-4</v>
      </c>
      <c r="S93" s="24">
        <f>BRPL_EOD!S93-BRPL_ISGS_exbus!S93</f>
        <v>-1.9732177844744569E-3</v>
      </c>
      <c r="T93" s="24">
        <f>BRPL_EOD!T93-BRPL_ISGS_exbus!T93</f>
        <v>6.2613559322022283E-5</v>
      </c>
      <c r="U93" s="24">
        <f>BRPL_EOD!U93-BRPL_ISGS_exbus!U93</f>
        <v>6.5407894736324579E-4</v>
      </c>
      <c r="V93" s="24">
        <f>BRPL_EOD!V93-BRPL_ISGS_exbus!V93</f>
        <v>2.7560698689947927E-3</v>
      </c>
      <c r="W93" s="24">
        <f>BRPL_EOD!W93-BRPL_ISGS_exbus!W93</f>
        <v>1.6846122977351996E-3</v>
      </c>
      <c r="X93" s="24">
        <f>BRPL_EOD!X93-BRPL_ISGS_exbus!X93</f>
        <v>-1.3492327545847616E-3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3.9599846935516325E-3</v>
      </c>
      <c r="L94" s="24">
        <f>BRPL_EOD!L94-BRPL_ISGS_exbus!L94</f>
        <v>0</v>
      </c>
      <c r="M94" s="24">
        <f>BRPL_EOD!M94-BRPL_ISGS_exbus!M94</f>
        <v>-8.5437733905635582E-3</v>
      </c>
      <c r="N94" s="24">
        <f>BRPL_EOD!N94-BRPL_ISGS_exbus!N94</f>
        <v>-2.0071480954371168E-3</v>
      </c>
      <c r="O94" s="24">
        <f>BRPL_EOD!O94-BRPL_ISGS_exbus!O94</f>
        <v>-7.3657061456060546E-3</v>
      </c>
      <c r="P94" s="24">
        <f>BRPL_EOD!P94-BRPL_ISGS_exbus!P94</f>
        <v>-1.6000599714445229E-3</v>
      </c>
      <c r="Q94" s="24">
        <f>BRPL_EOD!Q94-BRPL_ISGS_exbus!Q94</f>
        <v>-3.2542333994065586E-3</v>
      </c>
      <c r="R94" s="24">
        <f>BRPL_EOD!R94-BRPL_ISGS_exbus!R94</f>
        <v>-6.1736842105020173E-4</v>
      </c>
      <c r="S94" s="24">
        <f>BRPL_EOD!S94-BRPL_ISGS_exbus!S94</f>
        <v>-1.9732177844744569E-3</v>
      </c>
      <c r="T94" s="24">
        <f>BRPL_EOD!T94-BRPL_ISGS_exbus!T94</f>
        <v>6.2613559322022283E-5</v>
      </c>
      <c r="U94" s="24">
        <f>BRPL_EOD!U94-BRPL_ISGS_exbus!U94</f>
        <v>6.5407894736324579E-4</v>
      </c>
      <c r="V94" s="24">
        <f>BRPL_EOD!V94-BRPL_ISGS_exbus!V94</f>
        <v>2.7560698689947927E-3</v>
      </c>
      <c r="W94" s="24">
        <f>BRPL_EOD!W94-BRPL_ISGS_exbus!W94</f>
        <v>1.6846122977351996E-3</v>
      </c>
      <c r="X94" s="24">
        <f>BRPL_EOD!X94-BRPL_ISGS_exbus!X94</f>
        <v>-1.3492327545847616E-3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3.9599846935516325E-3</v>
      </c>
      <c r="L95" s="24">
        <f>BRPL_EOD!L95-BRPL_ISGS_exbus!L95</f>
        <v>0</v>
      </c>
      <c r="M95" s="24">
        <f>BRPL_EOD!M95-BRPL_ISGS_exbus!M95</f>
        <v>-8.5437733905635582E-3</v>
      </c>
      <c r="N95" s="24">
        <f>BRPL_EOD!N95-BRPL_ISGS_exbus!N95</f>
        <v>-2.0071480954371168E-3</v>
      </c>
      <c r="O95" s="24">
        <f>BRPL_EOD!O95-BRPL_ISGS_exbus!O95</f>
        <v>-7.3657061456060546E-3</v>
      </c>
      <c r="P95" s="24">
        <f>BRPL_EOD!P95-BRPL_ISGS_exbus!P95</f>
        <v>-1.6000599714445229E-3</v>
      </c>
      <c r="Q95" s="24">
        <f>BRPL_EOD!Q95-BRPL_ISGS_exbus!Q95</f>
        <v>-3.2542333994065586E-3</v>
      </c>
      <c r="R95" s="24">
        <f>BRPL_EOD!R95-BRPL_ISGS_exbus!R95</f>
        <v>-6.1736842105020173E-4</v>
      </c>
      <c r="S95" s="24">
        <f>BRPL_EOD!S95-BRPL_ISGS_exbus!S95</f>
        <v>-1.9732177844744569E-3</v>
      </c>
      <c r="T95" s="24">
        <f>BRPL_EOD!T95-BRPL_ISGS_exbus!T95</f>
        <v>6.2613559322022283E-5</v>
      </c>
      <c r="U95" s="24">
        <f>BRPL_EOD!U95-BRPL_ISGS_exbus!U95</f>
        <v>6.5407894736324579E-4</v>
      </c>
      <c r="V95" s="24">
        <f>BRPL_EOD!V95-BRPL_ISGS_exbus!V95</f>
        <v>2.7560698689947927E-3</v>
      </c>
      <c r="W95" s="24">
        <f>BRPL_EOD!W95-BRPL_ISGS_exbus!W95</f>
        <v>1.6846122977351996E-3</v>
      </c>
      <c r="X95" s="24">
        <f>BRPL_EOD!X95-BRPL_ISGS_exbus!X95</f>
        <v>-1.3492327545847616E-3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3.9599846935516325E-3</v>
      </c>
      <c r="L96" s="24">
        <f>BRPL_EOD!L96-BRPL_ISGS_exbus!L96</f>
        <v>0</v>
      </c>
      <c r="M96" s="24">
        <f>BRPL_EOD!M96-BRPL_ISGS_exbus!M96</f>
        <v>-8.5437733905635582E-3</v>
      </c>
      <c r="N96" s="24">
        <f>BRPL_EOD!N96-BRPL_ISGS_exbus!N96</f>
        <v>-2.0071480954371168E-3</v>
      </c>
      <c r="O96" s="24">
        <f>BRPL_EOD!O96-BRPL_ISGS_exbus!O96</f>
        <v>-7.3657061456060546E-3</v>
      </c>
      <c r="P96" s="24">
        <f>BRPL_EOD!P96-BRPL_ISGS_exbus!P96</f>
        <v>-1.6000599714445229E-3</v>
      </c>
      <c r="Q96" s="24">
        <f>BRPL_EOD!Q96-BRPL_ISGS_exbus!Q96</f>
        <v>-3.2542333994065586E-3</v>
      </c>
      <c r="R96" s="24">
        <f>BRPL_EOD!R96-BRPL_ISGS_exbus!R96</f>
        <v>-6.1736842105020173E-4</v>
      </c>
      <c r="S96" s="24">
        <f>BRPL_EOD!S96-BRPL_ISGS_exbus!S96</f>
        <v>-1.9732177844744569E-3</v>
      </c>
      <c r="T96" s="24">
        <f>BRPL_EOD!T96-BRPL_ISGS_exbus!T96</f>
        <v>6.2613559322022283E-5</v>
      </c>
      <c r="U96" s="24">
        <f>BRPL_EOD!U96-BRPL_ISGS_exbus!U96</f>
        <v>6.5407894736324579E-4</v>
      </c>
      <c r="V96" s="24">
        <f>BRPL_EOD!V96-BRPL_ISGS_exbus!V96</f>
        <v>2.7560698689947927E-3</v>
      </c>
      <c r="W96" s="24">
        <f>BRPL_EOD!W96-BRPL_ISGS_exbus!W96</f>
        <v>1.6846122977351996E-3</v>
      </c>
      <c r="X96" s="24">
        <f>BRPL_EOD!X96-BRPL_ISGS_exbus!X96</f>
        <v>-1.3492327545847616E-3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3.9599846935516325E-3</v>
      </c>
      <c r="L97" s="24">
        <f>BRPL_EOD!L97-BRPL_ISGS_exbus!L97</f>
        <v>0</v>
      </c>
      <c r="M97" s="24">
        <f>BRPL_EOD!M97-BRPL_ISGS_exbus!M97</f>
        <v>-8.5437733905635582E-3</v>
      </c>
      <c r="N97" s="24">
        <f>BRPL_EOD!N97-BRPL_ISGS_exbus!N97</f>
        <v>-2.0071480954371168E-3</v>
      </c>
      <c r="O97" s="24">
        <f>BRPL_EOD!O97-BRPL_ISGS_exbus!O97</f>
        <v>-7.3657061456060546E-3</v>
      </c>
      <c r="P97" s="24">
        <f>BRPL_EOD!P97-BRPL_ISGS_exbus!P97</f>
        <v>-1.6000599714445229E-3</v>
      </c>
      <c r="Q97" s="24">
        <f>BRPL_EOD!Q97-BRPL_ISGS_exbus!Q97</f>
        <v>-3.2542333994065586E-3</v>
      </c>
      <c r="R97" s="24">
        <f>BRPL_EOD!R97-BRPL_ISGS_exbus!R97</f>
        <v>-6.1736842105020173E-4</v>
      </c>
      <c r="S97" s="24">
        <f>BRPL_EOD!S97-BRPL_ISGS_exbus!S97</f>
        <v>-1.9732177844744569E-3</v>
      </c>
      <c r="T97" s="24">
        <f>BRPL_EOD!T97-BRPL_ISGS_exbus!T97</f>
        <v>6.2613559322022283E-5</v>
      </c>
      <c r="U97" s="24">
        <f>BRPL_EOD!U97-BRPL_ISGS_exbus!U97</f>
        <v>6.5407894736324579E-4</v>
      </c>
      <c r="V97" s="24">
        <f>BRPL_EOD!V97-BRPL_ISGS_exbus!V97</f>
        <v>2.7560698689947927E-3</v>
      </c>
      <c r="W97" s="24">
        <f>BRPL_EOD!W97-BRPL_ISGS_exbus!W97</f>
        <v>1.6846122977351996E-3</v>
      </c>
      <c r="X97" s="24">
        <f>BRPL_EOD!X97-BRPL_ISGS_exbus!X97</f>
        <v>2.085064242152157E-4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3.9599846935516325E-3</v>
      </c>
      <c r="L98" s="24">
        <f>BRPL_EOD!L98-BRPL_ISGS_exbus!L98</f>
        <v>0</v>
      </c>
      <c r="M98" s="24">
        <f>BRPL_EOD!M98-BRPL_ISGS_exbus!M98</f>
        <v>-8.5437733905635582E-3</v>
      </c>
      <c r="N98" s="24">
        <f>BRPL_EOD!N98-BRPL_ISGS_exbus!N98</f>
        <v>-2.0071480954371168E-3</v>
      </c>
      <c r="O98" s="24">
        <f>BRPL_EOD!O98-BRPL_ISGS_exbus!O98</f>
        <v>-7.3657061456060546E-3</v>
      </c>
      <c r="P98" s="24">
        <f>BRPL_EOD!P98-BRPL_ISGS_exbus!P98</f>
        <v>-1.6000599714445229E-3</v>
      </c>
      <c r="Q98" s="24">
        <f>BRPL_EOD!Q98-BRPL_ISGS_exbus!Q98</f>
        <v>-3.2542333994065586E-3</v>
      </c>
      <c r="R98" s="24">
        <f>BRPL_EOD!R98-BRPL_ISGS_exbus!R98</f>
        <v>-6.1736842105020173E-4</v>
      </c>
      <c r="S98" s="24">
        <f>BRPL_EOD!S98-BRPL_ISGS_exbus!S98</f>
        <v>-1.9732177844744569E-3</v>
      </c>
      <c r="T98" s="24">
        <f>BRPL_EOD!T98-BRPL_ISGS_exbus!T98</f>
        <v>6.2613559322022283E-5</v>
      </c>
      <c r="U98" s="24">
        <f>BRPL_EOD!U98-BRPL_ISGS_exbus!U98</f>
        <v>6.5407894736324579E-4</v>
      </c>
      <c r="V98" s="24">
        <f>BRPL_EOD!V98-BRPL_ISGS_exbus!V98</f>
        <v>2.7560698689947927E-3</v>
      </c>
      <c r="W98" s="24">
        <f>BRPL_EOD!W98-BRPL_ISGS_exbus!W98</f>
        <v>1.6846122977351996E-3</v>
      </c>
      <c r="X98" s="24">
        <f>BRPL_EOD!X98-BRPL_ISGS_exbus!X98</f>
        <v>2.085064242152157E-4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2.6862850852182873E-5</v>
      </c>
      <c r="L99" s="24">
        <f>BRPL_EOD!L99-BRPL_ISGS_exbus!L99</f>
        <v>1.1580273398259511E-6</v>
      </c>
      <c r="M99" s="24">
        <f>BRPL_EOD!M99-BRPL_ISGS_exbus!M99</f>
        <v>-1.7632531333688917E-4</v>
      </c>
      <c r="N99" s="24">
        <f>BRPL_EOD!N99-BRPL_ISGS_exbus!N99</f>
        <v>-3.8126410190741922E-5</v>
      </c>
      <c r="O99" s="24">
        <f>BRPL_EOD!O99-BRPL_ISGS_exbus!O99</f>
        <v>-1.4475353671961066E-4</v>
      </c>
      <c r="P99" s="24">
        <f>BRPL_EOD!P99-BRPL_ISGS_exbus!P99</f>
        <v>-3.1338923153545473E-5</v>
      </c>
      <c r="Q99" s="24">
        <f>BRPL_EOD!Q99-BRPL_ISGS_exbus!Q99</f>
        <v>8.0984139224082874E-6</v>
      </c>
      <c r="R99" s="24">
        <f>BRPL_EOD!R99-BRPL_ISGS_exbus!R99</f>
        <v>-1.1858001763564996E-5</v>
      </c>
      <c r="S99" s="24">
        <f>BRPL_EOD!S99-BRPL_ISGS_exbus!S99</f>
        <v>1.2856497668856104E-5</v>
      </c>
      <c r="T99" s="24">
        <f>BRPL_EOD!T99-BRPL_ISGS_exbus!T99</f>
        <v>-1.1024377889405634E-5</v>
      </c>
      <c r="U99" s="24">
        <f>BRPL_EOD!U99-BRPL_ISGS_exbus!U99</f>
        <v>1.5653188762954073E-5</v>
      </c>
      <c r="V99" s="24">
        <f>BRPL_EOD!V99-BRPL_ISGS_exbus!V99</f>
        <v>5.6351139897437008E-5</v>
      </c>
      <c r="W99" s="24">
        <f>BRPL_EOD!W99-BRPL_ISGS_exbus!W99</f>
        <v>2.7651943137918522E-5</v>
      </c>
      <c r="X99" s="24">
        <f>BRPL_EOD!X99-BRPL_ISGS_exbus!X99</f>
        <v>-2.8091579622024909E-5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592.08999999999992</v>
      </c>
      <c r="C3" s="196">
        <f>PPCL_NG!P3+PPCL_Spot!P3+GT_NG!P3+GT_Spot!P3+Bawana_NG!P3+Bawana_RLNG!P3+Bawana_Spot!P3</f>
        <v>591.91997546502091</v>
      </c>
      <c r="D3" s="197">
        <f t="shared" ref="D3:D66" si="0">B3-C3</f>
        <v>0.1700245349790066</v>
      </c>
      <c r="E3" s="196">
        <f>PPCL_NG!J3+PPCL_Spot!J3+GT_NG!J3+GT_Spot!J3+Bawana_NG!J3+Bawana_RLNG!J3+Bawana_Spot!J3</f>
        <v>139.6</v>
      </c>
      <c r="F3" s="196">
        <f>PPCL_NG!Q3+PPCL_Spot!Q3+GT_NG!Q3+GT_Spot!Q3+Bawana_NG!Q3+Bawana_RLNG!Q3+Bawana_Spot!Q3</f>
        <v>139.5067900878872</v>
      </c>
      <c r="G3" s="197">
        <f t="shared" ref="G3:G66" si="1">E3-F3</f>
        <v>9.320991211279761E-2</v>
      </c>
      <c r="H3" s="196">
        <f>PPCL_NG!K3+PPCL_Spot!K3+GT_NG!K3+GT_Spot!K3+Bawana_NG!K3+Bawana_RLNG!K3+Bawana_Spot!K3</f>
        <v>14.84</v>
      </c>
      <c r="I3" s="196">
        <f>PPCL_NG!R3+PPCL_Spot!R3+GT_NG!R3+GT_Spot!R3+Bawana_NG!R3+Bawana_RLNG!R3+Bawana_Spot!R3</f>
        <v>14.839771883910785</v>
      </c>
      <c r="J3" s="197">
        <f t="shared" ref="J3:J66" si="2">H3-I3</f>
        <v>2.281160892145806E-4</v>
      </c>
      <c r="K3" s="196">
        <f>PPCL_NG!L3+PPCL_Spot!L3+GT_NG!L3+GT_Spot!L3+Bawana_NG!L3+Bawana_RLNG!L3+Bawana_Spot!L3</f>
        <v>66.25</v>
      </c>
      <c r="L3" s="196">
        <f>PPCL_NG!S3+PPCL_Spot!S3+GT_NG!S3+GT_Spot!S3+Bawana_NG!S3+Bawana_RLNG!S3+Bawana_Spot!S3</f>
        <v>66.229301597593846</v>
      </c>
      <c r="M3" s="197">
        <f t="shared" ref="M3:M66" si="3">K3-L3</f>
        <v>2.0698402406154059E-2</v>
      </c>
      <c r="N3" s="196">
        <f>PPCL_NG!M3+PPCL_Spot!M3+GT_NG!M3+GT_Spot!M3+Bawana_NG!M3+Bawana_RLNG!M3+Bawana_Spot!M3</f>
        <v>168.61</v>
      </c>
      <c r="O3" s="196">
        <f>PPCL_NG!T3+PPCL_Spot!T3+GT_NG!T3+GT_Spot!T3+Bawana_NG!T3+Bawana_RLNG!T3+Bawana_Spot!T3</f>
        <v>168.4886009655873</v>
      </c>
      <c r="P3" s="197">
        <f t="shared" ref="P3:P66" si="4">N3-O3</f>
        <v>0.12139903441271827</v>
      </c>
      <c r="Q3" s="197">
        <f>D3+G3+J3+M3+P3</f>
        <v>0.40555999999989112</v>
      </c>
    </row>
    <row r="4" spans="1:17">
      <c r="A4" s="33" t="s">
        <v>46</v>
      </c>
      <c r="B4" s="196">
        <f>PPCL_NG!I4+PPCL_Spot!I4+GT_NG!I4+GT_Spot!I4+Bawana_NG!I4+Bawana_RLNG!I4+Bawana_Spot!I4</f>
        <v>592.08999999999992</v>
      </c>
      <c r="C4" s="196">
        <f>PPCL_NG!P4+PPCL_Spot!P4+GT_NG!P4+GT_Spot!P4+Bawana_NG!P4+Bawana_RLNG!P4+Bawana_Spot!P4</f>
        <v>591.91997546502091</v>
      </c>
      <c r="D4" s="197">
        <f t="shared" si="0"/>
        <v>0.1700245349790066</v>
      </c>
      <c r="E4" s="196">
        <f>PPCL_NG!J4+PPCL_Spot!J4+GT_NG!J4+GT_Spot!J4+Bawana_NG!J4+Bawana_RLNG!J4+Bawana_Spot!J4</f>
        <v>139.6</v>
      </c>
      <c r="F4" s="196">
        <f>PPCL_NG!Q4+PPCL_Spot!Q4+GT_NG!Q4+GT_Spot!Q4+Bawana_NG!Q4+Bawana_RLNG!Q4+Bawana_Spot!Q4</f>
        <v>139.5067900878872</v>
      </c>
      <c r="G4" s="197">
        <f t="shared" si="1"/>
        <v>9.320991211279761E-2</v>
      </c>
      <c r="H4" s="196">
        <f>PPCL_NG!K4+PPCL_Spot!K4+GT_NG!K4+GT_Spot!K4+Bawana_NG!K4+Bawana_RLNG!K4+Bawana_Spot!K4</f>
        <v>14.84</v>
      </c>
      <c r="I4" s="196">
        <f>PPCL_NG!R4+PPCL_Spot!R4+GT_NG!R4+GT_Spot!R4+Bawana_NG!R4+Bawana_RLNG!R4+Bawana_Spot!R4</f>
        <v>14.839771883910785</v>
      </c>
      <c r="J4" s="197">
        <f t="shared" si="2"/>
        <v>2.281160892145806E-4</v>
      </c>
      <c r="K4" s="196">
        <f>PPCL_NG!L4+PPCL_Spot!L4+GT_NG!L4+GT_Spot!L4+Bawana_NG!L4+Bawana_RLNG!L4+Bawana_Spot!L4</f>
        <v>66.25</v>
      </c>
      <c r="L4" s="196">
        <f>PPCL_NG!S4+PPCL_Spot!S4+GT_NG!S4+GT_Spot!S4+Bawana_NG!S4+Bawana_RLNG!S4+Bawana_Spot!S4</f>
        <v>66.229301597593846</v>
      </c>
      <c r="M4" s="197">
        <f t="shared" si="3"/>
        <v>2.0698402406154059E-2</v>
      </c>
      <c r="N4" s="196">
        <f>PPCL_NG!M4+PPCL_Spot!M4+GT_NG!M4+GT_Spot!M4+Bawana_NG!M4+Bawana_RLNG!M4+Bawana_Spot!M4</f>
        <v>168.61</v>
      </c>
      <c r="O4" s="196">
        <f>PPCL_NG!T4+PPCL_Spot!T4+GT_NG!T4+GT_Spot!T4+Bawana_NG!T4+Bawana_RLNG!T4+Bawana_Spot!T4</f>
        <v>168.4886009655873</v>
      </c>
      <c r="P4" s="197">
        <f t="shared" si="4"/>
        <v>0.12139903441271827</v>
      </c>
      <c r="Q4" s="197">
        <f t="shared" ref="Q4:Q67" si="5">D4+G4+J4+M4+P4</f>
        <v>0.40555999999989112</v>
      </c>
    </row>
    <row r="5" spans="1:17">
      <c r="A5" s="33" t="s">
        <v>47</v>
      </c>
      <c r="B5" s="196">
        <f>PPCL_NG!I5+PPCL_Spot!I5+GT_NG!I5+GT_Spot!I5+Bawana_NG!I5+Bawana_RLNG!I5+Bawana_Spot!I5</f>
        <v>592.08999999999992</v>
      </c>
      <c r="C5" s="196">
        <f>PPCL_NG!P5+PPCL_Spot!P5+GT_NG!P5+GT_Spot!P5+Bawana_NG!P5+Bawana_RLNG!P5+Bawana_Spot!P5</f>
        <v>591.91997546502091</v>
      </c>
      <c r="D5" s="197">
        <f t="shared" si="0"/>
        <v>0.1700245349790066</v>
      </c>
      <c r="E5" s="196">
        <f>PPCL_NG!J5+PPCL_Spot!J5+GT_NG!J5+GT_Spot!J5+Bawana_NG!J5+Bawana_RLNG!J5+Bawana_Spot!J5</f>
        <v>139.6</v>
      </c>
      <c r="F5" s="196">
        <f>PPCL_NG!Q5+PPCL_Spot!Q5+GT_NG!Q5+GT_Spot!Q5+Bawana_NG!Q5+Bawana_RLNG!Q5+Bawana_Spot!Q5</f>
        <v>139.5067900878872</v>
      </c>
      <c r="G5" s="197">
        <f t="shared" si="1"/>
        <v>9.320991211279761E-2</v>
      </c>
      <c r="H5" s="196">
        <f>PPCL_NG!K5+PPCL_Spot!K5+GT_NG!K5+GT_Spot!K5+Bawana_NG!K5+Bawana_RLNG!K5+Bawana_Spot!K5</f>
        <v>14.84</v>
      </c>
      <c r="I5" s="196">
        <f>PPCL_NG!R5+PPCL_Spot!R5+GT_NG!R5+GT_Spot!R5+Bawana_NG!R5+Bawana_RLNG!R5+Bawana_Spot!R5</f>
        <v>14.839771883910785</v>
      </c>
      <c r="J5" s="197">
        <f t="shared" si="2"/>
        <v>2.281160892145806E-4</v>
      </c>
      <c r="K5" s="196">
        <f>PPCL_NG!L5+PPCL_Spot!L5+GT_NG!L5+GT_Spot!L5+Bawana_NG!L5+Bawana_RLNG!L5+Bawana_Spot!L5</f>
        <v>66.25</v>
      </c>
      <c r="L5" s="196">
        <f>PPCL_NG!S5+PPCL_Spot!S5+GT_NG!S5+GT_Spot!S5+Bawana_NG!S5+Bawana_RLNG!S5+Bawana_Spot!S5</f>
        <v>66.229301597593846</v>
      </c>
      <c r="M5" s="197">
        <f t="shared" si="3"/>
        <v>2.0698402406154059E-2</v>
      </c>
      <c r="N5" s="196">
        <f>PPCL_NG!M5+PPCL_Spot!M5+GT_NG!M5+GT_Spot!M5+Bawana_NG!M5+Bawana_RLNG!M5+Bawana_Spot!M5</f>
        <v>168.61</v>
      </c>
      <c r="O5" s="196">
        <f>PPCL_NG!T5+PPCL_Spot!T5+GT_NG!T5+GT_Spot!T5+Bawana_NG!T5+Bawana_RLNG!T5+Bawana_Spot!T5</f>
        <v>168.4886009655873</v>
      </c>
      <c r="P5" s="197">
        <f t="shared" si="4"/>
        <v>0.12139903441271827</v>
      </c>
      <c r="Q5" s="197">
        <f t="shared" si="5"/>
        <v>0.40555999999989112</v>
      </c>
    </row>
    <row r="6" spans="1:17">
      <c r="A6" s="33" t="s">
        <v>48</v>
      </c>
      <c r="B6" s="196">
        <f>PPCL_NG!I6+PPCL_Spot!I6+GT_NG!I6+GT_Spot!I6+Bawana_NG!I6+Bawana_RLNG!I6+Bawana_Spot!I6</f>
        <v>591.6</v>
      </c>
      <c r="C6" s="196">
        <f>PPCL_NG!P6+PPCL_Spot!P6+GT_NG!P6+GT_Spot!P6+Bawana_NG!P6+Bawana_RLNG!P6+Bawana_Spot!P6</f>
        <v>591.4299754650209</v>
      </c>
      <c r="D6" s="197">
        <f t="shared" si="0"/>
        <v>0.17002453497912029</v>
      </c>
      <c r="E6" s="196">
        <f>PPCL_NG!J6+PPCL_Spot!J6+GT_NG!J6+GT_Spot!J6+Bawana_NG!J6+Bawana_RLNG!J6+Bawana_Spot!J6</f>
        <v>139.6</v>
      </c>
      <c r="F6" s="196">
        <f>PPCL_NG!Q6+PPCL_Spot!Q6+GT_NG!Q6+GT_Spot!Q6+Bawana_NG!Q6+Bawana_RLNG!Q6+Bawana_Spot!Q6</f>
        <v>139.5067900878872</v>
      </c>
      <c r="G6" s="197">
        <f t="shared" si="1"/>
        <v>9.320991211279761E-2</v>
      </c>
      <c r="H6" s="196">
        <f>PPCL_NG!K6+PPCL_Spot!K6+GT_NG!K6+GT_Spot!K6+Bawana_NG!K6+Bawana_RLNG!K6+Bawana_Spot!K6</f>
        <v>14.84</v>
      </c>
      <c r="I6" s="196">
        <f>PPCL_NG!R6+PPCL_Spot!R6+GT_NG!R6+GT_Spot!R6+Bawana_NG!R6+Bawana_RLNG!R6+Bawana_Spot!R6</f>
        <v>14.839771883910785</v>
      </c>
      <c r="J6" s="197">
        <f t="shared" si="2"/>
        <v>2.281160892145806E-4</v>
      </c>
      <c r="K6" s="196">
        <f>PPCL_NG!L6+PPCL_Spot!L6+GT_NG!L6+GT_Spot!L6+Bawana_NG!L6+Bawana_RLNG!L6+Bawana_Spot!L6</f>
        <v>65.740000000000009</v>
      </c>
      <c r="L6" s="196">
        <f>PPCL_NG!S6+PPCL_Spot!S6+GT_NG!S6+GT_Spot!S6+Bawana_NG!S6+Bawana_RLNG!S6+Bawana_Spot!S6</f>
        <v>65.719301597593855</v>
      </c>
      <c r="M6" s="197">
        <f t="shared" si="3"/>
        <v>2.0698402406154059E-2</v>
      </c>
      <c r="N6" s="196">
        <f>PPCL_NG!M6+PPCL_Spot!M6+GT_NG!M6+GT_Spot!M6+Bawana_NG!M6+Bawana_RLNG!M6+Bawana_Spot!M6</f>
        <v>168.61</v>
      </c>
      <c r="O6" s="196">
        <f>PPCL_NG!T6+PPCL_Spot!T6+GT_NG!T6+GT_Spot!T6+Bawana_NG!T6+Bawana_RLNG!T6+Bawana_Spot!T6</f>
        <v>168.4886009655873</v>
      </c>
      <c r="P6" s="197">
        <f t="shared" si="4"/>
        <v>0.12139903441271827</v>
      </c>
      <c r="Q6" s="197">
        <f t="shared" si="5"/>
        <v>0.40556000000000481</v>
      </c>
    </row>
    <row r="7" spans="1:17">
      <c r="A7" s="33" t="s">
        <v>49</v>
      </c>
      <c r="B7" s="196">
        <f>PPCL_NG!I7+PPCL_Spot!I7+GT_NG!I7+GT_Spot!I7+Bawana_NG!I7+Bawana_RLNG!I7+Bawana_Spot!I7</f>
        <v>591.6</v>
      </c>
      <c r="C7" s="196">
        <f>PPCL_NG!P7+PPCL_Spot!P7+GT_NG!P7+GT_Spot!P7+Bawana_NG!P7+Bawana_RLNG!P7+Bawana_Spot!P7</f>
        <v>591.4299754650209</v>
      </c>
      <c r="D7" s="197">
        <f t="shared" si="0"/>
        <v>0.17002453497912029</v>
      </c>
      <c r="E7" s="196">
        <f>PPCL_NG!J7+PPCL_Spot!J7+GT_NG!J7+GT_Spot!J7+Bawana_NG!J7+Bawana_RLNG!J7+Bawana_Spot!J7</f>
        <v>139.6</v>
      </c>
      <c r="F7" s="196">
        <f>PPCL_NG!Q7+PPCL_Spot!Q7+GT_NG!Q7+GT_Spot!Q7+Bawana_NG!Q7+Bawana_RLNG!Q7+Bawana_Spot!Q7</f>
        <v>139.5067900878872</v>
      </c>
      <c r="G7" s="197">
        <f t="shared" si="1"/>
        <v>9.320991211279761E-2</v>
      </c>
      <c r="H7" s="196">
        <f>PPCL_NG!K7+PPCL_Spot!K7+GT_NG!K7+GT_Spot!K7+Bawana_NG!K7+Bawana_RLNG!K7+Bawana_Spot!K7</f>
        <v>14.84</v>
      </c>
      <c r="I7" s="196">
        <f>PPCL_NG!R7+PPCL_Spot!R7+GT_NG!R7+GT_Spot!R7+Bawana_NG!R7+Bawana_RLNG!R7+Bawana_Spot!R7</f>
        <v>14.839771883910785</v>
      </c>
      <c r="J7" s="197">
        <f t="shared" si="2"/>
        <v>2.281160892145806E-4</v>
      </c>
      <c r="K7" s="196">
        <f>PPCL_NG!L7+PPCL_Spot!L7+GT_NG!L7+GT_Spot!L7+Bawana_NG!L7+Bawana_RLNG!L7+Bawana_Spot!L7</f>
        <v>65.740000000000009</v>
      </c>
      <c r="L7" s="196">
        <f>PPCL_NG!S7+PPCL_Spot!S7+GT_NG!S7+GT_Spot!S7+Bawana_NG!S7+Bawana_RLNG!S7+Bawana_Spot!S7</f>
        <v>65.719301597593855</v>
      </c>
      <c r="M7" s="197">
        <f t="shared" si="3"/>
        <v>2.0698402406154059E-2</v>
      </c>
      <c r="N7" s="196">
        <f>PPCL_NG!M7+PPCL_Spot!M7+GT_NG!M7+GT_Spot!M7+Bawana_NG!M7+Bawana_RLNG!M7+Bawana_Spot!M7</f>
        <v>168.61</v>
      </c>
      <c r="O7" s="196">
        <f>PPCL_NG!T7+PPCL_Spot!T7+GT_NG!T7+GT_Spot!T7+Bawana_NG!T7+Bawana_RLNG!T7+Bawana_Spot!T7</f>
        <v>168.4886009655873</v>
      </c>
      <c r="P7" s="197">
        <f t="shared" si="4"/>
        <v>0.12139903441271827</v>
      </c>
      <c r="Q7" s="197">
        <f t="shared" si="5"/>
        <v>0.40556000000000481</v>
      </c>
    </row>
    <row r="8" spans="1:17">
      <c r="A8" s="33" t="s">
        <v>50</v>
      </c>
      <c r="B8" s="196">
        <f>PPCL_NG!I8+PPCL_Spot!I8+GT_NG!I8+GT_Spot!I8+Bawana_NG!I8+Bawana_RLNG!I8+Bawana_Spot!I8</f>
        <v>591.6</v>
      </c>
      <c r="C8" s="196">
        <f>PPCL_NG!P8+PPCL_Spot!P8+GT_NG!P8+GT_Spot!P8+Bawana_NG!P8+Bawana_RLNG!P8+Bawana_Spot!P8</f>
        <v>591.4299754650209</v>
      </c>
      <c r="D8" s="197">
        <f t="shared" si="0"/>
        <v>0.17002453497912029</v>
      </c>
      <c r="E8" s="196">
        <f>PPCL_NG!J8+PPCL_Spot!J8+GT_NG!J8+GT_Spot!J8+Bawana_NG!J8+Bawana_RLNG!J8+Bawana_Spot!J8</f>
        <v>139.6</v>
      </c>
      <c r="F8" s="196">
        <f>PPCL_NG!Q8+PPCL_Spot!Q8+GT_NG!Q8+GT_Spot!Q8+Bawana_NG!Q8+Bawana_RLNG!Q8+Bawana_Spot!Q8</f>
        <v>139.5067900878872</v>
      </c>
      <c r="G8" s="197">
        <f t="shared" si="1"/>
        <v>9.320991211279761E-2</v>
      </c>
      <c r="H8" s="196">
        <f>PPCL_NG!K8+PPCL_Spot!K8+GT_NG!K8+GT_Spot!K8+Bawana_NG!K8+Bawana_RLNG!K8+Bawana_Spot!K8</f>
        <v>14.84</v>
      </c>
      <c r="I8" s="196">
        <f>PPCL_NG!R8+PPCL_Spot!R8+GT_NG!R8+GT_Spot!R8+Bawana_NG!R8+Bawana_RLNG!R8+Bawana_Spot!R8</f>
        <v>14.839771883910785</v>
      </c>
      <c r="J8" s="197">
        <f t="shared" si="2"/>
        <v>2.281160892145806E-4</v>
      </c>
      <c r="K8" s="196">
        <f>PPCL_NG!L8+PPCL_Spot!L8+GT_NG!L8+GT_Spot!L8+Bawana_NG!L8+Bawana_RLNG!L8+Bawana_Spot!L8</f>
        <v>65.740000000000009</v>
      </c>
      <c r="L8" s="196">
        <f>PPCL_NG!S8+PPCL_Spot!S8+GT_NG!S8+GT_Spot!S8+Bawana_NG!S8+Bawana_RLNG!S8+Bawana_Spot!S8</f>
        <v>65.719301597593855</v>
      </c>
      <c r="M8" s="197">
        <f t="shared" si="3"/>
        <v>2.0698402406154059E-2</v>
      </c>
      <c r="N8" s="196">
        <f>PPCL_NG!M8+PPCL_Spot!M8+GT_NG!M8+GT_Spot!M8+Bawana_NG!M8+Bawana_RLNG!M8+Bawana_Spot!M8</f>
        <v>168.61</v>
      </c>
      <c r="O8" s="196">
        <f>PPCL_NG!T8+PPCL_Spot!T8+GT_NG!T8+GT_Spot!T8+Bawana_NG!T8+Bawana_RLNG!T8+Bawana_Spot!T8</f>
        <v>168.4886009655873</v>
      </c>
      <c r="P8" s="197">
        <f t="shared" si="4"/>
        <v>0.12139903441271827</v>
      </c>
      <c r="Q8" s="197">
        <f t="shared" si="5"/>
        <v>0.40556000000000481</v>
      </c>
    </row>
    <row r="9" spans="1:17">
      <c r="A9" s="33" t="s">
        <v>51</v>
      </c>
      <c r="B9" s="196">
        <f>PPCL_NG!I9+PPCL_Spot!I9+GT_NG!I9+GT_Spot!I9+Bawana_NG!I9+Bawana_RLNG!I9+Bawana_Spot!I9</f>
        <v>593.4</v>
      </c>
      <c r="C9" s="196">
        <f>PPCL_NG!P9+PPCL_Spot!P9+GT_NG!P9+GT_Spot!P9+Bawana_NG!P9+Bawana_RLNG!P9+Bawana_Spot!P9</f>
        <v>593.22216215145738</v>
      </c>
      <c r="D9" s="197">
        <f t="shared" si="0"/>
        <v>0.17783784854259466</v>
      </c>
      <c r="E9" s="196">
        <f>PPCL_NG!J9+PPCL_Spot!J9+GT_NG!J9+GT_Spot!J9+Bawana_NG!J9+Bawana_RLNG!J9+Bawana_Spot!J9</f>
        <v>139.07</v>
      </c>
      <c r="F9" s="196">
        <f>PPCL_NG!Q9+PPCL_Spot!Q9+GT_NG!Q9+GT_Spot!Q9+Bawana_NG!Q9+Bawana_RLNG!Q9+Bawana_Spot!Q9</f>
        <v>138.97579924290176</v>
      </c>
      <c r="G9" s="197">
        <f t="shared" si="1"/>
        <v>9.4200757098235499E-2</v>
      </c>
      <c r="H9" s="196">
        <f>PPCL_NG!K9+PPCL_Spot!K9+GT_NG!K9+GT_Spot!K9+Bawana_NG!K9+Bawana_RLNG!K9+Bawana_Spot!K9</f>
        <v>14.84</v>
      </c>
      <c r="I9" s="196">
        <f>PPCL_NG!R9+PPCL_Spot!R9+GT_NG!R9+GT_Spot!R9+Bawana_NG!R9+Bawana_RLNG!R9+Bawana_Spot!R9</f>
        <v>14.839771883910785</v>
      </c>
      <c r="J9" s="197">
        <f t="shared" si="2"/>
        <v>2.281160892145806E-4</v>
      </c>
      <c r="K9" s="196">
        <f>PPCL_NG!L9+PPCL_Spot!L9+GT_NG!L9+GT_Spot!L9+Bawana_NG!L9+Bawana_RLNG!L9+Bawana_Spot!L9</f>
        <v>65.740000000000009</v>
      </c>
      <c r="L9" s="196">
        <f>PPCL_NG!S9+PPCL_Spot!S9+GT_NG!S9+GT_Spot!S9+Bawana_NG!S9+Bawana_RLNG!S9+Bawana_Spot!S9</f>
        <v>65.719301597593855</v>
      </c>
      <c r="M9" s="197">
        <f t="shared" si="3"/>
        <v>2.0698402406154059E-2</v>
      </c>
      <c r="N9" s="196">
        <f>PPCL_NG!M9+PPCL_Spot!M9+GT_NG!M9+GT_Spot!M9+Bawana_NG!M9+Bawana_RLNG!M9+Bawana_Spot!M9</f>
        <v>167.97</v>
      </c>
      <c r="O9" s="196">
        <f>PPCL_NG!T9+PPCL_Spot!T9+GT_NG!T9+GT_Spot!T9+Bawana_NG!T9+Bawana_RLNG!T9+Bawana_Spot!T9</f>
        <v>167.84740512413629</v>
      </c>
      <c r="P9" s="197">
        <f t="shared" si="4"/>
        <v>0.12259487586371165</v>
      </c>
      <c r="Q9" s="197">
        <f t="shared" si="5"/>
        <v>0.41555999999991045</v>
      </c>
    </row>
    <row r="10" spans="1:17">
      <c r="A10" s="33" t="s">
        <v>52</v>
      </c>
      <c r="B10" s="196">
        <f>PPCL_NG!I10+PPCL_Spot!I10+GT_NG!I10+GT_Spot!I10+Bawana_NG!I10+Bawana_RLNG!I10+Bawana_Spot!I10</f>
        <v>589.6</v>
      </c>
      <c r="C10" s="196">
        <f>PPCL_NG!P10+PPCL_Spot!P10+GT_NG!P10+GT_Spot!P10+Bawana_NG!P10+Bawana_RLNG!P10+Bawana_Spot!P10</f>
        <v>589.4299754650209</v>
      </c>
      <c r="D10" s="197">
        <f t="shared" si="0"/>
        <v>0.17002453497912029</v>
      </c>
      <c r="E10" s="196">
        <f>PPCL_NG!J10+PPCL_Spot!J10+GT_NG!J10+GT_Spot!J10+Bawana_NG!J10+Bawana_RLNG!J10+Bawana_Spot!J10</f>
        <v>139.6</v>
      </c>
      <c r="F10" s="196">
        <f>PPCL_NG!Q10+PPCL_Spot!Q10+GT_NG!Q10+GT_Spot!Q10+Bawana_NG!Q10+Bawana_RLNG!Q10+Bawana_Spot!Q10</f>
        <v>139.5067900878872</v>
      </c>
      <c r="G10" s="197">
        <f t="shared" si="1"/>
        <v>9.320991211279761E-2</v>
      </c>
      <c r="H10" s="196">
        <f>PPCL_NG!K10+PPCL_Spot!K10+GT_NG!K10+GT_Spot!K10+Bawana_NG!K10+Bawana_RLNG!K10+Bawana_Spot!K10</f>
        <v>14.84</v>
      </c>
      <c r="I10" s="196">
        <f>PPCL_NG!R10+PPCL_Spot!R10+GT_NG!R10+GT_Spot!R10+Bawana_NG!R10+Bawana_RLNG!R10+Bawana_Spot!R10</f>
        <v>14.839771883910785</v>
      </c>
      <c r="J10" s="197">
        <f t="shared" si="2"/>
        <v>2.281160892145806E-4</v>
      </c>
      <c r="K10" s="196">
        <f>PPCL_NG!L10+PPCL_Spot!L10+GT_NG!L10+GT_Spot!L10+Bawana_NG!L10+Bawana_RLNG!L10+Bawana_Spot!L10</f>
        <v>65.740000000000009</v>
      </c>
      <c r="L10" s="196">
        <f>PPCL_NG!S10+PPCL_Spot!S10+GT_NG!S10+GT_Spot!S10+Bawana_NG!S10+Bawana_RLNG!S10+Bawana_Spot!S10</f>
        <v>65.719301597593855</v>
      </c>
      <c r="M10" s="197">
        <f t="shared" si="3"/>
        <v>2.0698402406154059E-2</v>
      </c>
      <c r="N10" s="196">
        <f>PPCL_NG!M10+PPCL_Spot!M10+GT_NG!M10+GT_Spot!M10+Bawana_NG!M10+Bawana_RLNG!M10+Bawana_Spot!M10</f>
        <v>168.61</v>
      </c>
      <c r="O10" s="196">
        <f>PPCL_NG!T10+PPCL_Spot!T10+GT_NG!T10+GT_Spot!T10+Bawana_NG!T10+Bawana_RLNG!T10+Bawana_Spot!T10</f>
        <v>168.4886009655873</v>
      </c>
      <c r="P10" s="197">
        <f t="shared" si="4"/>
        <v>0.12139903441271827</v>
      </c>
      <c r="Q10" s="197">
        <f t="shared" si="5"/>
        <v>0.40556000000000481</v>
      </c>
    </row>
    <row r="11" spans="1:17">
      <c r="A11" s="33" t="s">
        <v>53</v>
      </c>
      <c r="B11" s="196">
        <f>PPCL_NG!I11+PPCL_Spot!I11+GT_NG!I11+GT_Spot!I11+Bawana_NG!I11+Bawana_RLNG!I11+Bawana_Spot!I11</f>
        <v>556.6</v>
      </c>
      <c r="C11" s="196">
        <f>PPCL_NG!P11+PPCL_Spot!P11+GT_NG!P11+GT_Spot!P11+Bawana_NG!P11+Bawana_RLNG!P11+Bawana_Spot!P11</f>
        <v>556.4299754650209</v>
      </c>
      <c r="D11" s="197">
        <f t="shared" si="0"/>
        <v>0.17002453497912029</v>
      </c>
      <c r="E11" s="196">
        <f>PPCL_NG!J11+PPCL_Spot!J11+GT_NG!J11+GT_Spot!J11+Bawana_NG!J11+Bawana_RLNG!J11+Bawana_Spot!J11</f>
        <v>139.6</v>
      </c>
      <c r="F11" s="196">
        <f>PPCL_NG!Q11+PPCL_Spot!Q11+GT_NG!Q11+GT_Spot!Q11+Bawana_NG!Q11+Bawana_RLNG!Q11+Bawana_Spot!Q11</f>
        <v>139.5067900878872</v>
      </c>
      <c r="G11" s="197">
        <f t="shared" si="1"/>
        <v>9.320991211279761E-2</v>
      </c>
      <c r="H11" s="196">
        <f>PPCL_NG!K11+PPCL_Spot!K11+GT_NG!K11+GT_Spot!K11+Bawana_NG!K11+Bawana_RLNG!K11+Bawana_Spot!K11</f>
        <v>14.84</v>
      </c>
      <c r="I11" s="196">
        <f>PPCL_NG!R11+PPCL_Spot!R11+GT_NG!R11+GT_Spot!R11+Bawana_NG!R11+Bawana_RLNG!R11+Bawana_Spot!R11</f>
        <v>14.839771883910785</v>
      </c>
      <c r="J11" s="197">
        <f t="shared" si="2"/>
        <v>2.281160892145806E-4</v>
      </c>
      <c r="K11" s="196">
        <f>PPCL_NG!L11+PPCL_Spot!L11+GT_NG!L11+GT_Spot!L11+Bawana_NG!L11+Bawana_RLNG!L11+Bawana_Spot!L11</f>
        <v>65.740000000000009</v>
      </c>
      <c r="L11" s="196">
        <f>PPCL_NG!S11+PPCL_Spot!S11+GT_NG!S11+GT_Spot!S11+Bawana_NG!S11+Bawana_RLNG!S11+Bawana_Spot!S11</f>
        <v>65.719301597593855</v>
      </c>
      <c r="M11" s="197">
        <f t="shared" si="3"/>
        <v>2.0698402406154059E-2</v>
      </c>
      <c r="N11" s="196">
        <f>PPCL_NG!M11+PPCL_Spot!M11+GT_NG!M11+GT_Spot!M11+Bawana_NG!M11+Bawana_RLNG!M11+Bawana_Spot!M11</f>
        <v>168.61</v>
      </c>
      <c r="O11" s="196">
        <f>PPCL_NG!T11+PPCL_Spot!T11+GT_NG!T11+GT_Spot!T11+Bawana_NG!T11+Bawana_RLNG!T11+Bawana_Spot!T11</f>
        <v>168.4886009655873</v>
      </c>
      <c r="P11" s="197">
        <f t="shared" si="4"/>
        <v>0.12139903441271827</v>
      </c>
      <c r="Q11" s="197">
        <f t="shared" si="5"/>
        <v>0.40556000000000481</v>
      </c>
    </row>
    <row r="12" spans="1:17">
      <c r="A12" s="33" t="s">
        <v>54</v>
      </c>
      <c r="B12" s="196">
        <f>PPCL_NG!I12+PPCL_Spot!I12+GT_NG!I12+GT_Spot!I12+Bawana_NG!I12+Bawana_RLNG!I12+Bawana_Spot!I12</f>
        <v>526.6</v>
      </c>
      <c r="C12" s="196">
        <f>PPCL_NG!P12+PPCL_Spot!P12+GT_NG!P12+GT_Spot!P12+Bawana_NG!P12+Bawana_RLNG!P12+Bawana_Spot!P12</f>
        <v>526.4299754650209</v>
      </c>
      <c r="D12" s="197">
        <f t="shared" si="0"/>
        <v>0.17002453497912029</v>
      </c>
      <c r="E12" s="196">
        <f>PPCL_NG!J12+PPCL_Spot!J12+GT_NG!J12+GT_Spot!J12+Bawana_NG!J12+Bawana_RLNG!J12+Bawana_Spot!J12</f>
        <v>139.6</v>
      </c>
      <c r="F12" s="196">
        <f>PPCL_NG!Q12+PPCL_Spot!Q12+GT_NG!Q12+GT_Spot!Q12+Bawana_NG!Q12+Bawana_RLNG!Q12+Bawana_Spot!Q12</f>
        <v>139.5067900878872</v>
      </c>
      <c r="G12" s="197">
        <f t="shared" si="1"/>
        <v>9.320991211279761E-2</v>
      </c>
      <c r="H12" s="196">
        <f>PPCL_NG!K12+PPCL_Spot!K12+GT_NG!K12+GT_Spot!K12+Bawana_NG!K12+Bawana_RLNG!K12+Bawana_Spot!K12</f>
        <v>14.84</v>
      </c>
      <c r="I12" s="196">
        <f>PPCL_NG!R12+PPCL_Spot!R12+GT_NG!R12+GT_Spot!R12+Bawana_NG!R12+Bawana_RLNG!R12+Bawana_Spot!R12</f>
        <v>14.839771883910785</v>
      </c>
      <c r="J12" s="197">
        <f t="shared" si="2"/>
        <v>2.281160892145806E-4</v>
      </c>
      <c r="K12" s="196">
        <f>PPCL_NG!L12+PPCL_Spot!L12+GT_NG!L12+GT_Spot!L12+Bawana_NG!L12+Bawana_RLNG!L12+Bawana_Spot!L12</f>
        <v>65.740000000000009</v>
      </c>
      <c r="L12" s="196">
        <f>PPCL_NG!S12+PPCL_Spot!S12+GT_NG!S12+GT_Spot!S12+Bawana_NG!S12+Bawana_RLNG!S12+Bawana_Spot!S12</f>
        <v>65.719301597593855</v>
      </c>
      <c r="M12" s="197">
        <f t="shared" si="3"/>
        <v>2.0698402406154059E-2</v>
      </c>
      <c r="N12" s="196">
        <f>PPCL_NG!M12+PPCL_Spot!M12+GT_NG!M12+GT_Spot!M12+Bawana_NG!M12+Bawana_RLNG!M12+Bawana_Spot!M12</f>
        <v>168.61</v>
      </c>
      <c r="O12" s="196">
        <f>PPCL_NG!T12+PPCL_Spot!T12+GT_NG!T12+GT_Spot!T12+Bawana_NG!T12+Bawana_RLNG!T12+Bawana_Spot!T12</f>
        <v>168.4886009655873</v>
      </c>
      <c r="P12" s="197">
        <f t="shared" si="4"/>
        <v>0.12139903441271827</v>
      </c>
      <c r="Q12" s="197">
        <f t="shared" si="5"/>
        <v>0.40556000000000481</v>
      </c>
    </row>
    <row r="13" spans="1:17">
      <c r="A13" s="33" t="s">
        <v>55</v>
      </c>
      <c r="B13" s="196">
        <f>PPCL_NG!I13+PPCL_Spot!I13+GT_NG!I13+GT_Spot!I13+Bawana_NG!I13+Bawana_RLNG!I13+Bawana_Spot!I13</f>
        <v>592.96</v>
      </c>
      <c r="C13" s="196">
        <f>PPCL_NG!P13+PPCL_Spot!P13+GT_NG!P13+GT_Spot!P13+Bawana_NG!P13+Bawana_RLNG!P13+Bawana_Spot!P13</f>
        <v>592.78997546502092</v>
      </c>
      <c r="D13" s="197">
        <f t="shared" si="0"/>
        <v>0.17002453497912029</v>
      </c>
      <c r="E13" s="196">
        <f>PPCL_NG!J13+PPCL_Spot!J13+GT_NG!J13+GT_Spot!J13+Bawana_NG!J13+Bawana_RLNG!J13+Bawana_Spot!J13</f>
        <v>139.26</v>
      </c>
      <c r="F13" s="196">
        <f>PPCL_NG!Q13+PPCL_Spot!Q13+GT_NG!Q13+GT_Spot!Q13+Bawana_NG!Q13+Bawana_RLNG!Q13+Bawana_Spot!Q13</f>
        <v>139.17039836734926</v>
      </c>
      <c r="G13" s="197">
        <f t="shared" si="1"/>
        <v>8.9601632650726515E-2</v>
      </c>
      <c r="H13" s="196">
        <f>PPCL_NG!K13+PPCL_Spot!K13+GT_NG!K13+GT_Spot!K13+Bawana_NG!K13+Bawana_RLNG!K13+Bawana_Spot!K13</f>
        <v>14.84</v>
      </c>
      <c r="I13" s="196">
        <f>PPCL_NG!R13+PPCL_Spot!R13+GT_NG!R13+GT_Spot!R13+Bawana_NG!R13+Bawana_RLNG!R13+Bawana_Spot!R13</f>
        <v>14.840177399029727</v>
      </c>
      <c r="J13" s="197">
        <f t="shared" si="2"/>
        <v>-1.7739902972735422E-4</v>
      </c>
      <c r="K13" s="196">
        <f>PPCL_NG!L13+PPCL_Spot!L13+GT_NG!L13+GT_Spot!L13+Bawana_NG!L13+Bawana_RLNG!L13+Bawana_Spot!L13</f>
        <v>65.740000000000009</v>
      </c>
      <c r="L13" s="196">
        <f>PPCL_NG!S13+PPCL_Spot!S13+GT_NG!S13+GT_Spot!S13+Bawana_NG!S13+Bawana_RLNG!S13+Bawana_Spot!S13</f>
        <v>65.720927223037705</v>
      </c>
      <c r="M13" s="197">
        <f t="shared" si="3"/>
        <v>1.9072776962303806E-2</v>
      </c>
      <c r="N13" s="196">
        <f>PPCL_NG!M13+PPCL_Spot!M13+GT_NG!M13+GT_Spot!M13+Bawana_NG!M13+Bawana_RLNG!M13+Bawana_Spot!M13</f>
        <v>168.2</v>
      </c>
      <c r="O13" s="196">
        <f>PPCL_NG!T13+PPCL_Spot!T13+GT_NG!T13+GT_Spot!T13+Bawana_NG!T13+Bawana_RLNG!T13+Bawana_Spot!T13</f>
        <v>168.08296154556243</v>
      </c>
      <c r="P13" s="197">
        <f t="shared" si="4"/>
        <v>0.11703845443756222</v>
      </c>
      <c r="Q13" s="197">
        <f t="shared" si="5"/>
        <v>0.39555999999998548</v>
      </c>
    </row>
    <row r="14" spans="1:17">
      <c r="A14" s="33" t="s">
        <v>56</v>
      </c>
      <c r="B14" s="196">
        <f>PPCL_NG!I14+PPCL_Spot!I14+GT_NG!I14+GT_Spot!I14+Bawana_NG!I14+Bawana_RLNG!I14+Bawana_Spot!I14</f>
        <v>592.96</v>
      </c>
      <c r="C14" s="196">
        <f>PPCL_NG!P14+PPCL_Spot!P14+GT_NG!P14+GT_Spot!P14+Bawana_NG!P14+Bawana_RLNG!P14+Bawana_Spot!P14</f>
        <v>592.78997546502092</v>
      </c>
      <c r="D14" s="197">
        <f t="shared" si="0"/>
        <v>0.17002453497912029</v>
      </c>
      <c r="E14" s="196">
        <f>PPCL_NG!J14+PPCL_Spot!J14+GT_NG!J14+GT_Spot!J14+Bawana_NG!J14+Bawana_RLNG!J14+Bawana_Spot!J14</f>
        <v>139.26</v>
      </c>
      <c r="F14" s="196">
        <f>PPCL_NG!Q14+PPCL_Spot!Q14+GT_NG!Q14+GT_Spot!Q14+Bawana_NG!Q14+Bawana_RLNG!Q14+Bawana_Spot!Q14</f>
        <v>139.17039836734926</v>
      </c>
      <c r="G14" s="197">
        <f t="shared" si="1"/>
        <v>8.9601632650726515E-2</v>
      </c>
      <c r="H14" s="196">
        <f>PPCL_NG!K14+PPCL_Spot!K14+GT_NG!K14+GT_Spot!K14+Bawana_NG!K14+Bawana_RLNG!K14+Bawana_Spot!K14</f>
        <v>14.84</v>
      </c>
      <c r="I14" s="196">
        <f>PPCL_NG!R14+PPCL_Spot!R14+GT_NG!R14+GT_Spot!R14+Bawana_NG!R14+Bawana_RLNG!R14+Bawana_Spot!R14</f>
        <v>14.840177399029727</v>
      </c>
      <c r="J14" s="197">
        <f t="shared" si="2"/>
        <v>-1.7739902972735422E-4</v>
      </c>
      <c r="K14" s="196">
        <f>PPCL_NG!L14+PPCL_Spot!L14+GT_NG!L14+GT_Spot!L14+Bawana_NG!L14+Bawana_RLNG!L14+Bawana_Spot!L14</f>
        <v>65.740000000000009</v>
      </c>
      <c r="L14" s="196">
        <f>PPCL_NG!S14+PPCL_Spot!S14+GT_NG!S14+GT_Spot!S14+Bawana_NG!S14+Bawana_RLNG!S14+Bawana_Spot!S14</f>
        <v>65.720927223037705</v>
      </c>
      <c r="M14" s="197">
        <f t="shared" si="3"/>
        <v>1.9072776962303806E-2</v>
      </c>
      <c r="N14" s="196">
        <f>PPCL_NG!M14+PPCL_Spot!M14+GT_NG!M14+GT_Spot!M14+Bawana_NG!M14+Bawana_RLNG!M14+Bawana_Spot!M14</f>
        <v>168.2</v>
      </c>
      <c r="O14" s="196">
        <f>PPCL_NG!T14+PPCL_Spot!T14+GT_NG!T14+GT_Spot!T14+Bawana_NG!T14+Bawana_RLNG!T14+Bawana_Spot!T14</f>
        <v>168.08296154556243</v>
      </c>
      <c r="P14" s="197">
        <f t="shared" si="4"/>
        <v>0.11703845443756222</v>
      </c>
      <c r="Q14" s="197">
        <f t="shared" si="5"/>
        <v>0.39555999999998548</v>
      </c>
    </row>
    <row r="15" spans="1:17">
      <c r="A15" s="33" t="s">
        <v>57</v>
      </c>
      <c r="B15" s="196">
        <f>PPCL_NG!I15+PPCL_Spot!I15+GT_NG!I15+GT_Spot!I15+Bawana_NG!I15+Bawana_RLNG!I15+Bawana_Spot!I15</f>
        <v>601.6</v>
      </c>
      <c r="C15" s="196">
        <f>PPCL_NG!P15+PPCL_Spot!P15+GT_NG!P15+GT_Spot!P15+Bawana_NG!P15+Bawana_RLNG!P15+Bawana_Spot!P15</f>
        <v>601.4299754650209</v>
      </c>
      <c r="D15" s="197">
        <f t="shared" si="0"/>
        <v>0.17002453497912029</v>
      </c>
      <c r="E15" s="196">
        <f>PPCL_NG!J15+PPCL_Spot!J15+GT_NG!J15+GT_Spot!J15+Bawana_NG!J15+Bawana_RLNG!J15+Bawana_Spot!J15</f>
        <v>109.6</v>
      </c>
      <c r="F15" s="196">
        <f>PPCL_NG!Q15+PPCL_Spot!Q15+GT_NG!Q15+GT_Spot!Q15+Bawana_NG!Q15+Bawana_RLNG!Q15+Bawana_Spot!Q15</f>
        <v>109.5067900878872</v>
      </c>
      <c r="G15" s="197">
        <f t="shared" si="1"/>
        <v>9.320991211279761E-2</v>
      </c>
      <c r="H15" s="196">
        <f>PPCL_NG!K15+PPCL_Spot!K15+GT_NG!K15+GT_Spot!K15+Bawana_NG!K15+Bawana_RLNG!K15+Bawana_Spot!K15</f>
        <v>14.84</v>
      </c>
      <c r="I15" s="196">
        <f>PPCL_NG!R15+PPCL_Spot!R15+GT_NG!R15+GT_Spot!R15+Bawana_NG!R15+Bawana_RLNG!R15+Bawana_Spot!R15</f>
        <v>14.839771883910785</v>
      </c>
      <c r="J15" s="197">
        <f t="shared" si="2"/>
        <v>2.281160892145806E-4</v>
      </c>
      <c r="K15" s="196">
        <f>PPCL_NG!L15+PPCL_Spot!L15+GT_NG!L15+GT_Spot!L15+Bawana_NG!L15+Bawana_RLNG!L15+Bawana_Spot!L15</f>
        <v>65.740000000000009</v>
      </c>
      <c r="L15" s="196">
        <f>PPCL_NG!S15+PPCL_Spot!S15+GT_NG!S15+GT_Spot!S15+Bawana_NG!S15+Bawana_RLNG!S15+Bawana_Spot!S15</f>
        <v>65.719301597593855</v>
      </c>
      <c r="M15" s="197">
        <f t="shared" si="3"/>
        <v>2.0698402406154059E-2</v>
      </c>
      <c r="N15" s="196">
        <f>PPCL_NG!M15+PPCL_Spot!M15+GT_NG!M15+GT_Spot!M15+Bawana_NG!M15+Bawana_RLNG!M15+Bawana_Spot!M15</f>
        <v>168.61</v>
      </c>
      <c r="O15" s="196">
        <f>PPCL_NG!T15+PPCL_Spot!T15+GT_NG!T15+GT_Spot!T15+Bawana_NG!T15+Bawana_RLNG!T15+Bawana_Spot!T15</f>
        <v>168.4886009655873</v>
      </c>
      <c r="P15" s="197">
        <f t="shared" si="4"/>
        <v>0.12139903441271827</v>
      </c>
      <c r="Q15" s="197">
        <f t="shared" si="5"/>
        <v>0.40556000000000481</v>
      </c>
    </row>
    <row r="16" spans="1:17">
      <c r="A16" s="33" t="s">
        <v>58</v>
      </c>
      <c r="B16" s="196">
        <f>PPCL_NG!I16+PPCL_Spot!I16+GT_NG!I16+GT_Spot!I16+Bawana_NG!I16+Bawana_RLNG!I16+Bawana_Spot!I16</f>
        <v>566.20000000000005</v>
      </c>
      <c r="C16" s="196">
        <f>PPCL_NG!P16+PPCL_Spot!P16+GT_NG!P16+GT_Spot!P16+Bawana_NG!P16+Bawana_RLNG!P16+Bawana_Spot!P16</f>
        <v>566.02948329674621</v>
      </c>
      <c r="D16" s="197">
        <f t="shared" si="0"/>
        <v>0.17051670325383839</v>
      </c>
      <c r="E16" s="196">
        <f>PPCL_NG!J16+PPCL_Spot!J16+GT_NG!J16+GT_Spot!J16+Bawana_NG!J16+Bawana_RLNG!J16+Bawana_Spot!J16</f>
        <v>97</v>
      </c>
      <c r="F16" s="196">
        <f>PPCL_NG!Q16+PPCL_Spot!Q16+GT_NG!Q16+GT_Spot!Q16+Bawana_NG!Q16+Bawana_RLNG!Q16+Bawana_Spot!Q16</f>
        <v>96.907282256161878</v>
      </c>
      <c r="G16" s="197">
        <f t="shared" si="1"/>
        <v>9.2717743838122146E-2</v>
      </c>
      <c r="H16" s="196">
        <f>PPCL_NG!K16+PPCL_Spot!K16+GT_NG!K16+GT_Spot!K16+Bawana_NG!K16+Bawana_RLNG!K16+Bawana_Spot!K16</f>
        <v>14.84</v>
      </c>
      <c r="I16" s="196">
        <f>PPCL_NG!R16+PPCL_Spot!R16+GT_NG!R16+GT_Spot!R16+Bawana_NG!R16+Bawana_RLNG!R16+Bawana_Spot!R16</f>
        <v>14.839771883910785</v>
      </c>
      <c r="J16" s="197">
        <f t="shared" si="2"/>
        <v>2.281160892145806E-4</v>
      </c>
      <c r="K16" s="196">
        <f>PPCL_NG!L16+PPCL_Spot!L16+GT_NG!L16+GT_Spot!L16+Bawana_NG!L16+Bawana_RLNG!L16+Bawana_Spot!L16</f>
        <v>65.740000000000009</v>
      </c>
      <c r="L16" s="196">
        <f>PPCL_NG!S16+PPCL_Spot!S16+GT_NG!S16+GT_Spot!S16+Bawana_NG!S16+Bawana_RLNG!S16+Bawana_Spot!S16</f>
        <v>65.719301597593855</v>
      </c>
      <c r="M16" s="197">
        <f t="shared" si="3"/>
        <v>2.0698402406154059E-2</v>
      </c>
      <c r="N16" s="196">
        <f>PPCL_NG!M16+PPCL_Spot!M16+GT_NG!M16+GT_Spot!M16+Bawana_NG!M16+Bawana_RLNG!M16+Bawana_Spot!M16</f>
        <v>168.61</v>
      </c>
      <c r="O16" s="196">
        <f>PPCL_NG!T16+PPCL_Spot!T16+GT_NG!T16+GT_Spot!T16+Bawana_NG!T16+Bawana_RLNG!T16+Bawana_Spot!T16</f>
        <v>168.4886009655873</v>
      </c>
      <c r="P16" s="197">
        <f t="shared" si="4"/>
        <v>0.12139903441271827</v>
      </c>
      <c r="Q16" s="197">
        <f t="shared" si="5"/>
        <v>0.40556000000004744</v>
      </c>
    </row>
    <row r="17" spans="1:17">
      <c r="A17" s="33" t="s">
        <v>59</v>
      </c>
      <c r="B17" s="196">
        <f>PPCL_NG!I17+PPCL_Spot!I17+GT_NG!I17+GT_Spot!I17+Bawana_NG!I17+Bawana_RLNG!I17+Bawana_Spot!I17</f>
        <v>524.20000000000005</v>
      </c>
      <c r="C17" s="196">
        <f>PPCL_NG!P17+PPCL_Spot!P17+GT_NG!P17+GT_Spot!P17+Bawana_NG!P17+Bawana_RLNG!P17+Bawana_Spot!P17</f>
        <v>524.02948329674621</v>
      </c>
      <c r="D17" s="197">
        <f t="shared" si="0"/>
        <v>0.17051670325383839</v>
      </c>
      <c r="E17" s="196">
        <f>PPCL_NG!J17+PPCL_Spot!J17+GT_NG!J17+GT_Spot!J17+Bawana_NG!J17+Bawana_RLNG!J17+Bawana_Spot!J17</f>
        <v>97</v>
      </c>
      <c r="F17" s="196">
        <f>PPCL_NG!Q17+PPCL_Spot!Q17+GT_NG!Q17+GT_Spot!Q17+Bawana_NG!Q17+Bawana_RLNG!Q17+Bawana_Spot!Q17</f>
        <v>96.907282256161878</v>
      </c>
      <c r="G17" s="197">
        <f t="shared" si="1"/>
        <v>9.2717743838122146E-2</v>
      </c>
      <c r="H17" s="196">
        <f>PPCL_NG!K17+PPCL_Spot!K17+GT_NG!K17+GT_Spot!K17+Bawana_NG!K17+Bawana_RLNG!K17+Bawana_Spot!K17</f>
        <v>14.84</v>
      </c>
      <c r="I17" s="196">
        <f>PPCL_NG!R17+PPCL_Spot!R17+GT_NG!R17+GT_Spot!R17+Bawana_NG!R17+Bawana_RLNG!R17+Bawana_Spot!R17</f>
        <v>14.839771883910785</v>
      </c>
      <c r="J17" s="197">
        <f t="shared" si="2"/>
        <v>2.281160892145806E-4</v>
      </c>
      <c r="K17" s="196">
        <f>PPCL_NG!L17+PPCL_Spot!L17+GT_NG!L17+GT_Spot!L17+Bawana_NG!L17+Bawana_RLNG!L17+Bawana_Spot!L17</f>
        <v>65.740000000000009</v>
      </c>
      <c r="L17" s="196">
        <f>PPCL_NG!S17+PPCL_Spot!S17+GT_NG!S17+GT_Spot!S17+Bawana_NG!S17+Bawana_RLNG!S17+Bawana_Spot!S17</f>
        <v>65.719301597593855</v>
      </c>
      <c r="M17" s="197">
        <f t="shared" si="3"/>
        <v>2.0698402406154059E-2</v>
      </c>
      <c r="N17" s="196">
        <f>PPCL_NG!M17+PPCL_Spot!M17+GT_NG!M17+GT_Spot!M17+Bawana_NG!M17+Bawana_RLNG!M17+Bawana_Spot!M17</f>
        <v>168.61</v>
      </c>
      <c r="O17" s="196">
        <f>PPCL_NG!T17+PPCL_Spot!T17+GT_NG!T17+GT_Spot!T17+Bawana_NG!T17+Bawana_RLNG!T17+Bawana_Spot!T17</f>
        <v>168.4886009655873</v>
      </c>
      <c r="P17" s="197">
        <f t="shared" si="4"/>
        <v>0.12139903441271827</v>
      </c>
      <c r="Q17" s="197">
        <f t="shared" si="5"/>
        <v>0.40556000000004744</v>
      </c>
    </row>
    <row r="18" spans="1:17">
      <c r="A18" s="33" t="s">
        <v>60</v>
      </c>
      <c r="B18" s="196">
        <f>PPCL_NG!I18+PPCL_Spot!I18+GT_NG!I18+GT_Spot!I18+Bawana_NG!I18+Bawana_RLNG!I18+Bawana_Spot!I18</f>
        <v>513.20000000000005</v>
      </c>
      <c r="C18" s="196">
        <f>PPCL_NG!P18+PPCL_Spot!P18+GT_NG!P18+GT_Spot!P18+Bawana_NG!P18+Bawana_RLNG!P18+Bawana_Spot!P18</f>
        <v>513.02948329674621</v>
      </c>
      <c r="D18" s="197">
        <f t="shared" si="0"/>
        <v>0.17051670325383839</v>
      </c>
      <c r="E18" s="196">
        <f>PPCL_NG!J18+PPCL_Spot!J18+GT_NG!J18+GT_Spot!J18+Bawana_NG!J18+Bawana_RLNG!J18+Bawana_Spot!J18</f>
        <v>97</v>
      </c>
      <c r="F18" s="196">
        <f>PPCL_NG!Q18+PPCL_Spot!Q18+GT_NG!Q18+GT_Spot!Q18+Bawana_NG!Q18+Bawana_RLNG!Q18+Bawana_Spot!Q18</f>
        <v>96.907282256161878</v>
      </c>
      <c r="G18" s="197">
        <f t="shared" si="1"/>
        <v>9.2717743838122146E-2</v>
      </c>
      <c r="H18" s="196">
        <f>PPCL_NG!K18+PPCL_Spot!K18+GT_NG!K18+GT_Spot!K18+Bawana_NG!K18+Bawana_RLNG!K18+Bawana_Spot!K18</f>
        <v>14.84</v>
      </c>
      <c r="I18" s="196">
        <f>PPCL_NG!R18+PPCL_Spot!R18+GT_NG!R18+GT_Spot!R18+Bawana_NG!R18+Bawana_RLNG!R18+Bawana_Spot!R18</f>
        <v>14.839771883910785</v>
      </c>
      <c r="J18" s="197">
        <f t="shared" si="2"/>
        <v>2.281160892145806E-4</v>
      </c>
      <c r="K18" s="196">
        <f>PPCL_NG!L18+PPCL_Spot!L18+GT_NG!L18+GT_Spot!L18+Bawana_NG!L18+Bawana_RLNG!L18+Bawana_Spot!L18</f>
        <v>65.740000000000009</v>
      </c>
      <c r="L18" s="196">
        <f>PPCL_NG!S18+PPCL_Spot!S18+GT_NG!S18+GT_Spot!S18+Bawana_NG!S18+Bawana_RLNG!S18+Bawana_Spot!S18</f>
        <v>65.719301597593855</v>
      </c>
      <c r="M18" s="197">
        <f t="shared" si="3"/>
        <v>2.0698402406154059E-2</v>
      </c>
      <c r="N18" s="196">
        <f>PPCL_NG!M18+PPCL_Spot!M18+GT_NG!M18+GT_Spot!M18+Bawana_NG!M18+Bawana_RLNG!M18+Bawana_Spot!M18</f>
        <v>168.61</v>
      </c>
      <c r="O18" s="196">
        <f>PPCL_NG!T18+PPCL_Spot!T18+GT_NG!T18+GT_Spot!T18+Bawana_NG!T18+Bawana_RLNG!T18+Bawana_Spot!T18</f>
        <v>168.4886009655873</v>
      </c>
      <c r="P18" s="197">
        <f t="shared" si="4"/>
        <v>0.12139903441271827</v>
      </c>
      <c r="Q18" s="197">
        <f t="shared" si="5"/>
        <v>0.40556000000004744</v>
      </c>
    </row>
    <row r="19" spans="1:17">
      <c r="A19" s="33" t="s">
        <v>61</v>
      </c>
      <c r="B19" s="196">
        <f>PPCL_NG!I19+PPCL_Spot!I19+GT_NG!I19+GT_Spot!I19+Bawana_NG!I19+Bawana_RLNG!I19+Bawana_Spot!I19</f>
        <v>513.20000000000005</v>
      </c>
      <c r="C19" s="196">
        <f>PPCL_NG!P19+PPCL_Spot!P19+GT_NG!P19+GT_Spot!P19+Bawana_NG!P19+Bawana_RLNG!P19+Bawana_Spot!P19</f>
        <v>513.02948329674621</v>
      </c>
      <c r="D19" s="197">
        <f t="shared" si="0"/>
        <v>0.17051670325383839</v>
      </c>
      <c r="E19" s="196">
        <f>PPCL_NG!J19+PPCL_Spot!J19+GT_NG!J19+GT_Spot!J19+Bawana_NG!J19+Bawana_RLNG!J19+Bawana_Spot!J19</f>
        <v>127</v>
      </c>
      <c r="F19" s="196">
        <f>PPCL_NG!Q19+PPCL_Spot!Q19+GT_NG!Q19+GT_Spot!Q19+Bawana_NG!Q19+Bawana_RLNG!Q19+Bawana_Spot!Q19</f>
        <v>126.90728225616188</v>
      </c>
      <c r="G19" s="197">
        <f t="shared" si="1"/>
        <v>9.2717743838122146E-2</v>
      </c>
      <c r="H19" s="196">
        <f>PPCL_NG!K19+PPCL_Spot!K19+GT_NG!K19+GT_Spot!K19+Bawana_NG!K19+Bawana_RLNG!K19+Bawana_Spot!K19</f>
        <v>14.84</v>
      </c>
      <c r="I19" s="196">
        <f>PPCL_NG!R19+PPCL_Spot!R19+GT_NG!R19+GT_Spot!R19+Bawana_NG!R19+Bawana_RLNG!R19+Bawana_Spot!R19</f>
        <v>14.839771883910785</v>
      </c>
      <c r="J19" s="197">
        <f t="shared" si="2"/>
        <v>2.281160892145806E-4</v>
      </c>
      <c r="K19" s="196">
        <f>PPCL_NG!L19+PPCL_Spot!L19+GT_NG!L19+GT_Spot!L19+Bawana_NG!L19+Bawana_RLNG!L19+Bawana_Spot!L19</f>
        <v>65.740000000000009</v>
      </c>
      <c r="L19" s="196">
        <f>PPCL_NG!S19+PPCL_Spot!S19+GT_NG!S19+GT_Spot!S19+Bawana_NG!S19+Bawana_RLNG!S19+Bawana_Spot!S19</f>
        <v>65.719301597593855</v>
      </c>
      <c r="M19" s="197">
        <f t="shared" si="3"/>
        <v>2.0698402406154059E-2</v>
      </c>
      <c r="N19" s="196">
        <f>PPCL_NG!M19+PPCL_Spot!M19+GT_NG!M19+GT_Spot!M19+Bawana_NG!M19+Bawana_RLNG!M19+Bawana_Spot!M19</f>
        <v>168.61</v>
      </c>
      <c r="O19" s="196">
        <f>PPCL_NG!T19+PPCL_Spot!T19+GT_NG!T19+GT_Spot!T19+Bawana_NG!T19+Bawana_RLNG!T19+Bawana_Spot!T19</f>
        <v>168.4886009655873</v>
      </c>
      <c r="P19" s="197">
        <f t="shared" si="4"/>
        <v>0.12139903441271827</v>
      </c>
      <c r="Q19" s="197">
        <f t="shared" si="5"/>
        <v>0.40556000000004744</v>
      </c>
    </row>
    <row r="20" spans="1:17">
      <c r="A20" s="33" t="s">
        <v>62</v>
      </c>
      <c r="B20" s="196">
        <f>PPCL_NG!I20+PPCL_Spot!I20+GT_NG!I20+GT_Spot!I20+Bawana_NG!I20+Bawana_RLNG!I20+Bawana_Spot!I20</f>
        <v>513.20000000000005</v>
      </c>
      <c r="C20" s="196">
        <f>PPCL_NG!P20+PPCL_Spot!P20+GT_NG!P20+GT_Spot!P20+Bawana_NG!P20+Bawana_RLNG!P20+Bawana_Spot!P20</f>
        <v>513.02948329674621</v>
      </c>
      <c r="D20" s="197">
        <f t="shared" si="0"/>
        <v>0.17051670325383839</v>
      </c>
      <c r="E20" s="196">
        <f>PPCL_NG!J20+PPCL_Spot!J20+GT_NG!J20+GT_Spot!J20+Bawana_NG!J20+Bawana_RLNG!J20+Bawana_Spot!J20</f>
        <v>127</v>
      </c>
      <c r="F20" s="196">
        <f>PPCL_NG!Q20+PPCL_Spot!Q20+GT_NG!Q20+GT_Spot!Q20+Bawana_NG!Q20+Bawana_RLNG!Q20+Bawana_Spot!Q20</f>
        <v>126.90728225616188</v>
      </c>
      <c r="G20" s="197">
        <f t="shared" si="1"/>
        <v>9.2717743838122146E-2</v>
      </c>
      <c r="H20" s="196">
        <f>PPCL_NG!K20+PPCL_Spot!K20+GT_NG!K20+GT_Spot!K20+Bawana_NG!K20+Bawana_RLNG!K20+Bawana_Spot!K20</f>
        <v>14.84</v>
      </c>
      <c r="I20" s="196">
        <f>PPCL_NG!R20+PPCL_Spot!R20+GT_NG!R20+GT_Spot!R20+Bawana_NG!R20+Bawana_RLNG!R20+Bawana_Spot!R20</f>
        <v>14.839771883910785</v>
      </c>
      <c r="J20" s="197">
        <f t="shared" si="2"/>
        <v>2.281160892145806E-4</v>
      </c>
      <c r="K20" s="196">
        <f>PPCL_NG!L20+PPCL_Spot!L20+GT_NG!L20+GT_Spot!L20+Bawana_NG!L20+Bawana_RLNG!L20+Bawana_Spot!L20</f>
        <v>65.740000000000009</v>
      </c>
      <c r="L20" s="196">
        <f>PPCL_NG!S20+PPCL_Spot!S20+GT_NG!S20+GT_Spot!S20+Bawana_NG!S20+Bawana_RLNG!S20+Bawana_Spot!S20</f>
        <v>65.719301597593855</v>
      </c>
      <c r="M20" s="197">
        <f t="shared" si="3"/>
        <v>2.0698402406154059E-2</v>
      </c>
      <c r="N20" s="196">
        <f>PPCL_NG!M20+PPCL_Spot!M20+GT_NG!M20+GT_Spot!M20+Bawana_NG!M20+Bawana_RLNG!M20+Bawana_Spot!M20</f>
        <v>168.61</v>
      </c>
      <c r="O20" s="196">
        <f>PPCL_NG!T20+PPCL_Spot!T20+GT_NG!T20+GT_Spot!T20+Bawana_NG!T20+Bawana_RLNG!T20+Bawana_Spot!T20</f>
        <v>168.4886009655873</v>
      </c>
      <c r="P20" s="197">
        <f t="shared" si="4"/>
        <v>0.12139903441271827</v>
      </c>
      <c r="Q20" s="197">
        <f t="shared" si="5"/>
        <v>0.40556000000004744</v>
      </c>
    </row>
    <row r="21" spans="1:17">
      <c r="A21" s="33" t="s">
        <v>63</v>
      </c>
      <c r="B21" s="196">
        <f>PPCL_NG!I21+PPCL_Spot!I21+GT_NG!I21+GT_Spot!I21+Bawana_NG!I21+Bawana_RLNG!I21+Bawana_Spot!I21</f>
        <v>513.20000000000005</v>
      </c>
      <c r="C21" s="196">
        <f>PPCL_NG!P21+PPCL_Spot!P21+GT_NG!P21+GT_Spot!P21+Bawana_NG!P21+Bawana_RLNG!P21+Bawana_Spot!P21</f>
        <v>513.02948329674621</v>
      </c>
      <c r="D21" s="197">
        <f t="shared" si="0"/>
        <v>0.17051670325383839</v>
      </c>
      <c r="E21" s="196">
        <f>PPCL_NG!J21+PPCL_Spot!J21+GT_NG!J21+GT_Spot!J21+Bawana_NG!J21+Bawana_RLNG!J21+Bawana_Spot!J21</f>
        <v>97</v>
      </c>
      <c r="F21" s="196">
        <f>PPCL_NG!Q21+PPCL_Spot!Q21+GT_NG!Q21+GT_Spot!Q21+Bawana_NG!Q21+Bawana_RLNG!Q21+Bawana_Spot!Q21</f>
        <v>96.907282256161878</v>
      </c>
      <c r="G21" s="197">
        <f t="shared" si="1"/>
        <v>9.2717743838122146E-2</v>
      </c>
      <c r="H21" s="196">
        <f>PPCL_NG!K21+PPCL_Spot!K21+GT_NG!K21+GT_Spot!K21+Bawana_NG!K21+Bawana_RLNG!K21+Bawana_Spot!K21</f>
        <v>14.84</v>
      </c>
      <c r="I21" s="196">
        <f>PPCL_NG!R21+PPCL_Spot!R21+GT_NG!R21+GT_Spot!R21+Bawana_NG!R21+Bawana_RLNG!R21+Bawana_Spot!R21</f>
        <v>14.839771883910785</v>
      </c>
      <c r="J21" s="197">
        <f t="shared" si="2"/>
        <v>2.281160892145806E-4</v>
      </c>
      <c r="K21" s="196">
        <f>PPCL_NG!L21+PPCL_Spot!L21+GT_NG!L21+GT_Spot!L21+Bawana_NG!L21+Bawana_RLNG!L21+Bawana_Spot!L21</f>
        <v>65.740000000000009</v>
      </c>
      <c r="L21" s="196">
        <f>PPCL_NG!S21+PPCL_Spot!S21+GT_NG!S21+GT_Spot!S21+Bawana_NG!S21+Bawana_RLNG!S21+Bawana_Spot!S21</f>
        <v>65.719301597593855</v>
      </c>
      <c r="M21" s="197">
        <f t="shared" si="3"/>
        <v>2.0698402406154059E-2</v>
      </c>
      <c r="N21" s="196">
        <f>PPCL_NG!M21+PPCL_Spot!M21+GT_NG!M21+GT_Spot!M21+Bawana_NG!M21+Bawana_RLNG!M21+Bawana_Spot!M21</f>
        <v>168.61</v>
      </c>
      <c r="O21" s="196">
        <f>PPCL_NG!T21+PPCL_Spot!T21+GT_NG!T21+GT_Spot!T21+Bawana_NG!T21+Bawana_RLNG!T21+Bawana_Spot!T21</f>
        <v>168.4886009655873</v>
      </c>
      <c r="P21" s="197">
        <f t="shared" si="4"/>
        <v>0.12139903441271827</v>
      </c>
      <c r="Q21" s="197">
        <f t="shared" si="5"/>
        <v>0.40556000000004744</v>
      </c>
    </row>
    <row r="22" spans="1:17">
      <c r="A22" s="33" t="s">
        <v>64</v>
      </c>
      <c r="B22" s="196">
        <f>PPCL_NG!I22+PPCL_Spot!I22+GT_NG!I22+GT_Spot!I22+Bawana_NG!I22+Bawana_RLNG!I22+Bawana_Spot!I22</f>
        <v>513.20000000000005</v>
      </c>
      <c r="C22" s="196">
        <f>PPCL_NG!P22+PPCL_Spot!P22+GT_NG!P22+GT_Spot!P22+Bawana_NG!P22+Bawana_RLNG!P22+Bawana_Spot!P22</f>
        <v>513.02948329674621</v>
      </c>
      <c r="D22" s="197">
        <f t="shared" si="0"/>
        <v>0.17051670325383839</v>
      </c>
      <c r="E22" s="196">
        <f>PPCL_NG!J22+PPCL_Spot!J22+GT_NG!J22+GT_Spot!J22+Bawana_NG!J22+Bawana_RLNG!J22+Bawana_Spot!J22</f>
        <v>97</v>
      </c>
      <c r="F22" s="196">
        <f>PPCL_NG!Q22+PPCL_Spot!Q22+GT_NG!Q22+GT_Spot!Q22+Bawana_NG!Q22+Bawana_RLNG!Q22+Bawana_Spot!Q22</f>
        <v>96.907282256161878</v>
      </c>
      <c r="G22" s="197">
        <f t="shared" si="1"/>
        <v>9.2717743838122146E-2</v>
      </c>
      <c r="H22" s="196">
        <f>PPCL_NG!K22+PPCL_Spot!K22+GT_NG!K22+GT_Spot!K22+Bawana_NG!K22+Bawana_RLNG!K22+Bawana_Spot!K22</f>
        <v>14.84</v>
      </c>
      <c r="I22" s="196">
        <f>PPCL_NG!R22+PPCL_Spot!R22+GT_NG!R22+GT_Spot!R22+Bawana_NG!R22+Bawana_RLNG!R22+Bawana_Spot!R22</f>
        <v>14.839771883910785</v>
      </c>
      <c r="J22" s="197">
        <f t="shared" si="2"/>
        <v>2.281160892145806E-4</v>
      </c>
      <c r="K22" s="196">
        <f>PPCL_NG!L22+PPCL_Spot!L22+GT_NG!L22+GT_Spot!L22+Bawana_NG!L22+Bawana_RLNG!L22+Bawana_Spot!L22</f>
        <v>65.740000000000009</v>
      </c>
      <c r="L22" s="196">
        <f>PPCL_NG!S22+PPCL_Spot!S22+GT_NG!S22+GT_Spot!S22+Bawana_NG!S22+Bawana_RLNG!S22+Bawana_Spot!S22</f>
        <v>65.719301597593855</v>
      </c>
      <c r="M22" s="197">
        <f t="shared" si="3"/>
        <v>2.0698402406154059E-2</v>
      </c>
      <c r="N22" s="196">
        <f>PPCL_NG!M22+PPCL_Spot!M22+GT_NG!M22+GT_Spot!M22+Bawana_NG!M22+Bawana_RLNG!M22+Bawana_Spot!M22</f>
        <v>168.61</v>
      </c>
      <c r="O22" s="196">
        <f>PPCL_NG!T22+PPCL_Spot!T22+GT_NG!T22+GT_Spot!T22+Bawana_NG!T22+Bawana_RLNG!T22+Bawana_Spot!T22</f>
        <v>168.4886009655873</v>
      </c>
      <c r="P22" s="197">
        <f t="shared" si="4"/>
        <v>0.12139903441271827</v>
      </c>
      <c r="Q22" s="197">
        <f t="shared" si="5"/>
        <v>0.40556000000004744</v>
      </c>
    </row>
    <row r="23" spans="1:17">
      <c r="A23" s="33" t="s">
        <v>65</v>
      </c>
      <c r="B23" s="196">
        <f>PPCL_NG!I23+PPCL_Spot!I23+GT_NG!I23+GT_Spot!I23+Bawana_NG!I23+Bawana_RLNG!I23+Bawana_Spot!I23</f>
        <v>520.20000000000005</v>
      </c>
      <c r="C23" s="196">
        <f>PPCL_NG!P23+PPCL_Spot!P23+GT_NG!P23+GT_Spot!P23+Bawana_NG!P23+Bawana_RLNG!P23+Bawana_Spot!P23</f>
        <v>520.02932705284957</v>
      </c>
      <c r="D23" s="197">
        <f t="shared" si="0"/>
        <v>0.17067294715047865</v>
      </c>
      <c r="E23" s="196">
        <f>PPCL_NG!J23+PPCL_Spot!J23+GT_NG!J23+GT_Spot!J23+Bawana_NG!J23+Bawana_RLNG!J23+Bawana_Spot!J23</f>
        <v>97</v>
      </c>
      <c r="F23" s="196">
        <f>PPCL_NG!Q23+PPCL_Spot!Q23+GT_NG!Q23+GT_Spot!Q23+Bawana_NG!Q23+Bawana_RLNG!Q23+Bawana_Spot!Q23</f>
        <v>96.907282256161878</v>
      </c>
      <c r="G23" s="197">
        <f t="shared" si="1"/>
        <v>9.2717743838122146E-2</v>
      </c>
      <c r="H23" s="196">
        <f>PPCL_NG!K23+PPCL_Spot!K23+GT_NG!K23+GT_Spot!K23+Bawana_NG!K23+Bawana_RLNG!K23+Bawana_Spot!K23</f>
        <v>14.84</v>
      </c>
      <c r="I23" s="196">
        <f>PPCL_NG!R23+PPCL_Spot!R23+GT_NG!R23+GT_Spot!R23+Bawana_NG!R23+Bawana_RLNG!R23+Bawana_Spot!R23</f>
        <v>14.839771883910785</v>
      </c>
      <c r="J23" s="197">
        <f t="shared" si="2"/>
        <v>2.281160892145806E-4</v>
      </c>
      <c r="K23" s="196">
        <f>PPCL_NG!L23+PPCL_Spot!L23+GT_NG!L23+GT_Spot!L23+Bawana_NG!L23+Bawana_RLNG!L23+Bawana_Spot!L23</f>
        <v>61.74</v>
      </c>
      <c r="L23" s="196">
        <f>PPCL_NG!S23+PPCL_Spot!S23+GT_NG!S23+GT_Spot!S23+Bawana_NG!S23+Bawana_RLNG!S23+Bawana_Spot!S23</f>
        <v>61.719457841490573</v>
      </c>
      <c r="M23" s="197">
        <f t="shared" si="3"/>
        <v>2.0542158509428532E-2</v>
      </c>
      <c r="N23" s="196">
        <f>PPCL_NG!M23+PPCL_Spot!M23+GT_NG!M23+GT_Spot!M23+Bawana_NG!M23+Bawana_RLNG!M23+Bawana_Spot!M23</f>
        <v>128.61000000000001</v>
      </c>
      <c r="O23" s="196">
        <f>PPCL_NG!T23+PPCL_Spot!T23+GT_NG!T23+GT_Spot!T23+Bawana_NG!T23+Bawana_RLNG!T23+Bawana_Spot!T23</f>
        <v>128.4886009655873</v>
      </c>
      <c r="P23" s="197">
        <f t="shared" si="4"/>
        <v>0.12139903441271827</v>
      </c>
      <c r="Q23" s="197">
        <f t="shared" si="5"/>
        <v>0.40555999999996217</v>
      </c>
    </row>
    <row r="24" spans="1:17">
      <c r="A24" s="33" t="s">
        <v>66</v>
      </c>
      <c r="B24" s="196">
        <f>PPCL_NG!I24+PPCL_Spot!I24+GT_NG!I24+GT_Spot!I24+Bawana_NG!I24+Bawana_RLNG!I24+Bawana_Spot!I24</f>
        <v>520.20000000000005</v>
      </c>
      <c r="C24" s="196">
        <f>PPCL_NG!P24+PPCL_Spot!P24+GT_NG!P24+GT_Spot!P24+Bawana_NG!P24+Bawana_RLNG!P24+Bawana_Spot!P24</f>
        <v>520.02932705284957</v>
      </c>
      <c r="D24" s="197">
        <f t="shared" si="0"/>
        <v>0.17067294715047865</v>
      </c>
      <c r="E24" s="196">
        <f>PPCL_NG!J24+PPCL_Spot!J24+GT_NG!J24+GT_Spot!J24+Bawana_NG!J24+Bawana_RLNG!J24+Bawana_Spot!J24</f>
        <v>97</v>
      </c>
      <c r="F24" s="196">
        <f>PPCL_NG!Q24+PPCL_Spot!Q24+GT_NG!Q24+GT_Spot!Q24+Bawana_NG!Q24+Bawana_RLNG!Q24+Bawana_Spot!Q24</f>
        <v>96.907282256161878</v>
      </c>
      <c r="G24" s="197">
        <f t="shared" si="1"/>
        <v>9.2717743838122146E-2</v>
      </c>
      <c r="H24" s="196">
        <f>PPCL_NG!K24+PPCL_Spot!K24+GT_NG!K24+GT_Spot!K24+Bawana_NG!K24+Bawana_RLNG!K24+Bawana_Spot!K24</f>
        <v>14.84</v>
      </c>
      <c r="I24" s="196">
        <f>PPCL_NG!R24+PPCL_Spot!R24+GT_NG!R24+GT_Spot!R24+Bawana_NG!R24+Bawana_RLNG!R24+Bawana_Spot!R24</f>
        <v>14.839771883910785</v>
      </c>
      <c r="J24" s="197">
        <f t="shared" si="2"/>
        <v>2.281160892145806E-4</v>
      </c>
      <c r="K24" s="196">
        <f>PPCL_NG!L24+PPCL_Spot!L24+GT_NG!L24+GT_Spot!L24+Bawana_NG!L24+Bawana_RLNG!L24+Bawana_Spot!L24</f>
        <v>61.74</v>
      </c>
      <c r="L24" s="196">
        <f>PPCL_NG!S24+PPCL_Spot!S24+GT_NG!S24+GT_Spot!S24+Bawana_NG!S24+Bawana_RLNG!S24+Bawana_Spot!S24</f>
        <v>61.719457841490573</v>
      </c>
      <c r="M24" s="197">
        <f t="shared" si="3"/>
        <v>2.0542158509428532E-2</v>
      </c>
      <c r="N24" s="196">
        <f>PPCL_NG!M24+PPCL_Spot!M24+GT_NG!M24+GT_Spot!M24+Bawana_NG!M24+Bawana_RLNG!M24+Bawana_Spot!M24</f>
        <v>128.61000000000001</v>
      </c>
      <c r="O24" s="196">
        <f>PPCL_NG!T24+PPCL_Spot!T24+GT_NG!T24+GT_Spot!T24+Bawana_NG!T24+Bawana_RLNG!T24+Bawana_Spot!T24</f>
        <v>128.4886009655873</v>
      </c>
      <c r="P24" s="197">
        <f t="shared" si="4"/>
        <v>0.12139903441271827</v>
      </c>
      <c r="Q24" s="197">
        <f t="shared" si="5"/>
        <v>0.40555999999996217</v>
      </c>
    </row>
    <row r="25" spans="1:17">
      <c r="A25" s="33" t="s">
        <v>67</v>
      </c>
      <c r="B25" s="196">
        <f>PPCL_NG!I25+PPCL_Spot!I25+GT_NG!I25+GT_Spot!I25+Bawana_NG!I25+Bawana_RLNG!I25+Bawana_Spot!I25</f>
        <v>520.20000000000005</v>
      </c>
      <c r="C25" s="196">
        <f>PPCL_NG!P25+PPCL_Spot!P25+GT_NG!P25+GT_Spot!P25+Bawana_NG!P25+Bawana_RLNG!P25+Bawana_Spot!P25</f>
        <v>520.02932705284957</v>
      </c>
      <c r="D25" s="197">
        <f t="shared" si="0"/>
        <v>0.17067294715047865</v>
      </c>
      <c r="E25" s="196">
        <f>PPCL_NG!J25+PPCL_Spot!J25+GT_NG!J25+GT_Spot!J25+Bawana_NG!J25+Bawana_RLNG!J25+Bawana_Spot!J25</f>
        <v>97</v>
      </c>
      <c r="F25" s="196">
        <f>PPCL_NG!Q25+PPCL_Spot!Q25+GT_NG!Q25+GT_Spot!Q25+Bawana_NG!Q25+Bawana_RLNG!Q25+Bawana_Spot!Q25</f>
        <v>96.907282256161878</v>
      </c>
      <c r="G25" s="197">
        <f t="shared" si="1"/>
        <v>9.2717743838122146E-2</v>
      </c>
      <c r="H25" s="196">
        <f>PPCL_NG!K25+PPCL_Spot!K25+GT_NG!K25+GT_Spot!K25+Bawana_NG!K25+Bawana_RLNG!K25+Bawana_Spot!K25</f>
        <v>14.84</v>
      </c>
      <c r="I25" s="196">
        <f>PPCL_NG!R25+PPCL_Spot!R25+GT_NG!R25+GT_Spot!R25+Bawana_NG!R25+Bawana_RLNG!R25+Bawana_Spot!R25</f>
        <v>14.839771883910785</v>
      </c>
      <c r="J25" s="197">
        <f t="shared" si="2"/>
        <v>2.281160892145806E-4</v>
      </c>
      <c r="K25" s="196">
        <f>PPCL_NG!L25+PPCL_Spot!L25+GT_NG!L25+GT_Spot!L25+Bawana_NG!L25+Bawana_RLNG!L25+Bawana_Spot!L25</f>
        <v>61.74</v>
      </c>
      <c r="L25" s="196">
        <f>PPCL_NG!S25+PPCL_Spot!S25+GT_NG!S25+GT_Spot!S25+Bawana_NG!S25+Bawana_RLNG!S25+Bawana_Spot!S25</f>
        <v>61.719457841490573</v>
      </c>
      <c r="M25" s="197">
        <f t="shared" si="3"/>
        <v>2.0542158509428532E-2</v>
      </c>
      <c r="N25" s="196">
        <f>PPCL_NG!M25+PPCL_Spot!M25+GT_NG!M25+GT_Spot!M25+Bawana_NG!M25+Bawana_RLNG!M25+Bawana_Spot!M25</f>
        <v>128.61000000000001</v>
      </c>
      <c r="O25" s="196">
        <f>PPCL_NG!T25+PPCL_Spot!T25+GT_NG!T25+GT_Spot!T25+Bawana_NG!T25+Bawana_RLNG!T25+Bawana_Spot!T25</f>
        <v>128.4886009655873</v>
      </c>
      <c r="P25" s="197">
        <f t="shared" si="4"/>
        <v>0.12139903441271827</v>
      </c>
      <c r="Q25" s="197">
        <f t="shared" si="5"/>
        <v>0.40555999999996217</v>
      </c>
    </row>
    <row r="26" spans="1:17">
      <c r="A26" s="33" t="s">
        <v>68</v>
      </c>
      <c r="B26" s="196">
        <f>PPCL_NG!I26+PPCL_Spot!I26+GT_NG!I26+GT_Spot!I26+Bawana_NG!I26+Bawana_RLNG!I26+Bawana_Spot!I26</f>
        <v>520.20000000000005</v>
      </c>
      <c r="C26" s="196">
        <f>PPCL_NG!P26+PPCL_Spot!P26+GT_NG!P26+GT_Spot!P26+Bawana_NG!P26+Bawana_RLNG!P26+Bawana_Spot!P26</f>
        <v>520.02932705284957</v>
      </c>
      <c r="D26" s="197">
        <f t="shared" si="0"/>
        <v>0.17067294715047865</v>
      </c>
      <c r="E26" s="196">
        <f>PPCL_NG!J26+PPCL_Spot!J26+GT_NG!J26+GT_Spot!J26+Bawana_NG!J26+Bawana_RLNG!J26+Bawana_Spot!J26</f>
        <v>97</v>
      </c>
      <c r="F26" s="196">
        <f>PPCL_NG!Q26+PPCL_Spot!Q26+GT_NG!Q26+GT_Spot!Q26+Bawana_NG!Q26+Bawana_RLNG!Q26+Bawana_Spot!Q26</f>
        <v>96.907282256161878</v>
      </c>
      <c r="G26" s="197">
        <f t="shared" si="1"/>
        <v>9.2717743838122146E-2</v>
      </c>
      <c r="H26" s="196">
        <f>PPCL_NG!K26+PPCL_Spot!K26+GT_NG!K26+GT_Spot!K26+Bawana_NG!K26+Bawana_RLNG!K26+Bawana_Spot!K26</f>
        <v>14.84</v>
      </c>
      <c r="I26" s="196">
        <f>PPCL_NG!R26+PPCL_Spot!R26+GT_NG!R26+GT_Spot!R26+Bawana_NG!R26+Bawana_RLNG!R26+Bawana_Spot!R26</f>
        <v>14.839771883910785</v>
      </c>
      <c r="J26" s="197">
        <f t="shared" si="2"/>
        <v>2.281160892145806E-4</v>
      </c>
      <c r="K26" s="196">
        <f>PPCL_NG!L26+PPCL_Spot!L26+GT_NG!L26+GT_Spot!L26+Bawana_NG!L26+Bawana_RLNG!L26+Bawana_Spot!L26</f>
        <v>61.74</v>
      </c>
      <c r="L26" s="196">
        <f>PPCL_NG!S26+PPCL_Spot!S26+GT_NG!S26+GT_Spot!S26+Bawana_NG!S26+Bawana_RLNG!S26+Bawana_Spot!S26</f>
        <v>61.719457841490573</v>
      </c>
      <c r="M26" s="197">
        <f t="shared" si="3"/>
        <v>2.0542158509428532E-2</v>
      </c>
      <c r="N26" s="196">
        <f>PPCL_NG!M26+PPCL_Spot!M26+GT_NG!M26+GT_Spot!M26+Bawana_NG!M26+Bawana_RLNG!M26+Bawana_Spot!M26</f>
        <v>128.61000000000001</v>
      </c>
      <c r="O26" s="196">
        <f>PPCL_NG!T26+PPCL_Spot!T26+GT_NG!T26+GT_Spot!T26+Bawana_NG!T26+Bawana_RLNG!T26+Bawana_Spot!T26</f>
        <v>128.4886009655873</v>
      </c>
      <c r="P26" s="197">
        <f t="shared" si="4"/>
        <v>0.12139903441271827</v>
      </c>
      <c r="Q26" s="197">
        <f t="shared" si="5"/>
        <v>0.40555999999996217</v>
      </c>
    </row>
    <row r="27" spans="1:17">
      <c r="A27" s="33" t="s">
        <v>69</v>
      </c>
      <c r="B27" s="196">
        <f>PPCL_NG!I27+PPCL_Spot!I27+GT_NG!I27+GT_Spot!I27+Bawana_NG!I27+Bawana_RLNG!I27+Bawana_Spot!I27</f>
        <v>510.2</v>
      </c>
      <c r="C27" s="196">
        <f>PPCL_NG!P27+PPCL_Spot!P27+GT_NG!P27+GT_Spot!P27+Bawana_NG!P27+Bawana_RLNG!P27+Bawana_Spot!P27</f>
        <v>510.02971766259134</v>
      </c>
      <c r="D27" s="197">
        <f t="shared" si="0"/>
        <v>0.17028233740865062</v>
      </c>
      <c r="E27" s="196">
        <f>PPCL_NG!J27+PPCL_Spot!J27+GT_NG!J27+GT_Spot!J27+Bawana_NG!J27+Bawana_RLNG!J27+Bawana_Spot!J27</f>
        <v>107</v>
      </c>
      <c r="F27" s="196">
        <f>PPCL_NG!Q27+PPCL_Spot!Q27+GT_NG!Q27+GT_Spot!Q27+Bawana_NG!Q27+Bawana_RLNG!Q27+Bawana_Spot!Q27</f>
        <v>106.90689164642006</v>
      </c>
      <c r="G27" s="197">
        <f t="shared" si="1"/>
        <v>9.3108353579935965E-2</v>
      </c>
      <c r="H27" s="196">
        <f>PPCL_NG!K27+PPCL_Spot!K27+GT_NG!K27+GT_Spot!K27+Bawana_NG!K27+Bawana_RLNG!K27+Bawana_Spot!K27</f>
        <v>14.84</v>
      </c>
      <c r="I27" s="196">
        <f>PPCL_NG!R27+PPCL_Spot!R27+GT_NG!R27+GT_Spot!R27+Bawana_NG!R27+Bawana_RLNG!R27+Bawana_Spot!R27</f>
        <v>14.839771883910785</v>
      </c>
      <c r="J27" s="197">
        <f t="shared" si="2"/>
        <v>2.281160892145806E-4</v>
      </c>
      <c r="K27" s="196">
        <f>PPCL_NG!L27+PPCL_Spot!L27+GT_NG!L27+GT_Spot!L27+Bawana_NG!L27+Bawana_RLNG!L27+Bawana_Spot!L27</f>
        <v>61.74</v>
      </c>
      <c r="L27" s="196">
        <f>PPCL_NG!S27+PPCL_Spot!S27+GT_NG!S27+GT_Spot!S27+Bawana_NG!S27+Bawana_RLNG!S27+Bawana_Spot!S27</f>
        <v>61.719457841490573</v>
      </c>
      <c r="M27" s="197">
        <f t="shared" si="3"/>
        <v>2.0542158509428532E-2</v>
      </c>
      <c r="N27" s="196">
        <f>PPCL_NG!M27+PPCL_Spot!M27+GT_NG!M27+GT_Spot!M27+Bawana_NG!M27+Bawana_RLNG!M27+Bawana_Spot!M27</f>
        <v>168.61</v>
      </c>
      <c r="O27" s="196">
        <f>PPCL_NG!T27+PPCL_Spot!T27+GT_NG!T27+GT_Spot!T27+Bawana_NG!T27+Bawana_RLNG!T27+Bawana_Spot!T27</f>
        <v>168.4886009655873</v>
      </c>
      <c r="P27" s="197">
        <f t="shared" si="4"/>
        <v>0.12139903441271827</v>
      </c>
      <c r="Q27" s="197">
        <f t="shared" si="5"/>
        <v>0.40555999999994796</v>
      </c>
    </row>
    <row r="28" spans="1:17">
      <c r="A28" s="33" t="s">
        <v>70</v>
      </c>
      <c r="B28" s="196">
        <f>PPCL_NG!I28+PPCL_Spot!I28+GT_NG!I28+GT_Spot!I28+Bawana_NG!I28+Bawana_RLNG!I28+Bawana_Spot!I28</f>
        <v>510.2</v>
      </c>
      <c r="C28" s="196">
        <f>PPCL_NG!P28+PPCL_Spot!P28+GT_NG!P28+GT_Spot!P28+Bawana_NG!P28+Bawana_RLNG!P28+Bawana_Spot!P28</f>
        <v>510.02971766259134</v>
      </c>
      <c r="D28" s="197">
        <f t="shared" si="0"/>
        <v>0.17028233740865062</v>
      </c>
      <c r="E28" s="196">
        <f>PPCL_NG!J28+PPCL_Spot!J28+GT_NG!J28+GT_Spot!J28+Bawana_NG!J28+Bawana_RLNG!J28+Bawana_Spot!J28</f>
        <v>107</v>
      </c>
      <c r="F28" s="196">
        <f>PPCL_NG!Q28+PPCL_Spot!Q28+GT_NG!Q28+GT_Spot!Q28+Bawana_NG!Q28+Bawana_RLNG!Q28+Bawana_Spot!Q28</f>
        <v>106.90689164642006</v>
      </c>
      <c r="G28" s="197">
        <f t="shared" si="1"/>
        <v>9.3108353579935965E-2</v>
      </c>
      <c r="H28" s="196">
        <f>PPCL_NG!K28+PPCL_Spot!K28+GT_NG!K28+GT_Spot!K28+Bawana_NG!K28+Bawana_RLNG!K28+Bawana_Spot!K28</f>
        <v>14.84</v>
      </c>
      <c r="I28" s="196">
        <f>PPCL_NG!R28+PPCL_Spot!R28+GT_NG!R28+GT_Spot!R28+Bawana_NG!R28+Bawana_RLNG!R28+Bawana_Spot!R28</f>
        <v>14.839771883910785</v>
      </c>
      <c r="J28" s="197">
        <f t="shared" si="2"/>
        <v>2.281160892145806E-4</v>
      </c>
      <c r="K28" s="196">
        <f>PPCL_NG!L28+PPCL_Spot!L28+GT_NG!L28+GT_Spot!L28+Bawana_NG!L28+Bawana_RLNG!L28+Bawana_Spot!L28</f>
        <v>61.74</v>
      </c>
      <c r="L28" s="196">
        <f>PPCL_NG!S28+PPCL_Spot!S28+GT_NG!S28+GT_Spot!S28+Bawana_NG!S28+Bawana_RLNG!S28+Bawana_Spot!S28</f>
        <v>61.719457841490573</v>
      </c>
      <c r="M28" s="197">
        <f t="shared" si="3"/>
        <v>2.0542158509428532E-2</v>
      </c>
      <c r="N28" s="196">
        <f>PPCL_NG!M28+PPCL_Spot!M28+GT_NG!M28+GT_Spot!M28+Bawana_NG!M28+Bawana_RLNG!M28+Bawana_Spot!M28</f>
        <v>168.61</v>
      </c>
      <c r="O28" s="196">
        <f>PPCL_NG!T28+PPCL_Spot!T28+GT_NG!T28+GT_Spot!T28+Bawana_NG!T28+Bawana_RLNG!T28+Bawana_Spot!T28</f>
        <v>168.4886009655873</v>
      </c>
      <c r="P28" s="197">
        <f t="shared" si="4"/>
        <v>0.12139903441271827</v>
      </c>
      <c r="Q28" s="197">
        <f t="shared" si="5"/>
        <v>0.40555999999994796</v>
      </c>
    </row>
    <row r="29" spans="1:17">
      <c r="A29" s="33" t="s">
        <v>71</v>
      </c>
      <c r="B29" s="196">
        <f>PPCL_NG!I29+PPCL_Spot!I29+GT_NG!I29+GT_Spot!I29+Bawana_NG!I29+Bawana_RLNG!I29+Bawana_Spot!I29</f>
        <v>510.2</v>
      </c>
      <c r="C29" s="196">
        <f>PPCL_NG!P29+PPCL_Spot!P29+GT_NG!P29+GT_Spot!P29+Bawana_NG!P29+Bawana_RLNG!P29+Bawana_Spot!P29</f>
        <v>510.02971766259134</v>
      </c>
      <c r="D29" s="197">
        <f t="shared" si="0"/>
        <v>0.17028233740865062</v>
      </c>
      <c r="E29" s="196">
        <f>PPCL_NG!J29+PPCL_Spot!J29+GT_NG!J29+GT_Spot!J29+Bawana_NG!J29+Bawana_RLNG!J29+Bawana_Spot!J29</f>
        <v>107</v>
      </c>
      <c r="F29" s="196">
        <f>PPCL_NG!Q29+PPCL_Spot!Q29+GT_NG!Q29+GT_Spot!Q29+Bawana_NG!Q29+Bawana_RLNG!Q29+Bawana_Spot!Q29</f>
        <v>106.90689164642006</v>
      </c>
      <c r="G29" s="197">
        <f t="shared" si="1"/>
        <v>9.3108353579935965E-2</v>
      </c>
      <c r="H29" s="196">
        <f>PPCL_NG!K29+PPCL_Spot!K29+GT_NG!K29+GT_Spot!K29+Bawana_NG!K29+Bawana_RLNG!K29+Bawana_Spot!K29</f>
        <v>14.84</v>
      </c>
      <c r="I29" s="196">
        <f>PPCL_NG!R29+PPCL_Spot!R29+GT_NG!R29+GT_Spot!R29+Bawana_NG!R29+Bawana_RLNG!R29+Bawana_Spot!R29</f>
        <v>14.839771883910785</v>
      </c>
      <c r="J29" s="197">
        <f t="shared" si="2"/>
        <v>2.281160892145806E-4</v>
      </c>
      <c r="K29" s="196">
        <f>PPCL_NG!L29+PPCL_Spot!L29+GT_NG!L29+GT_Spot!L29+Bawana_NG!L29+Bawana_RLNG!L29+Bawana_Spot!L29</f>
        <v>61.74</v>
      </c>
      <c r="L29" s="196">
        <f>PPCL_NG!S29+PPCL_Spot!S29+GT_NG!S29+GT_Spot!S29+Bawana_NG!S29+Bawana_RLNG!S29+Bawana_Spot!S29</f>
        <v>61.719457841490573</v>
      </c>
      <c r="M29" s="197">
        <f t="shared" si="3"/>
        <v>2.0542158509428532E-2</v>
      </c>
      <c r="N29" s="196">
        <f>PPCL_NG!M29+PPCL_Spot!M29+GT_NG!M29+GT_Spot!M29+Bawana_NG!M29+Bawana_RLNG!M29+Bawana_Spot!M29</f>
        <v>168.61</v>
      </c>
      <c r="O29" s="196">
        <f>PPCL_NG!T29+PPCL_Spot!T29+GT_NG!T29+GT_Spot!T29+Bawana_NG!T29+Bawana_RLNG!T29+Bawana_Spot!T29</f>
        <v>168.4886009655873</v>
      </c>
      <c r="P29" s="197">
        <f t="shared" si="4"/>
        <v>0.12139903441271827</v>
      </c>
      <c r="Q29" s="197">
        <f t="shared" si="5"/>
        <v>0.40555999999994796</v>
      </c>
    </row>
    <row r="30" spans="1:17">
      <c r="A30" s="33" t="s">
        <v>72</v>
      </c>
      <c r="B30" s="196">
        <f>PPCL_NG!I30+PPCL_Spot!I30+GT_NG!I30+GT_Spot!I30+Bawana_NG!I30+Bawana_RLNG!I30+Bawana_Spot!I30</f>
        <v>520.20000000000005</v>
      </c>
      <c r="C30" s="196">
        <f>PPCL_NG!P30+PPCL_Spot!P30+GT_NG!P30+GT_Spot!P30+Bawana_NG!P30+Bawana_RLNG!P30+Bawana_Spot!P30</f>
        <v>520.02932705284957</v>
      </c>
      <c r="D30" s="197">
        <f t="shared" si="0"/>
        <v>0.17067294715047865</v>
      </c>
      <c r="E30" s="196">
        <f>PPCL_NG!J30+PPCL_Spot!J30+GT_NG!J30+GT_Spot!J30+Bawana_NG!J30+Bawana_RLNG!J30+Bawana_Spot!J30</f>
        <v>97</v>
      </c>
      <c r="F30" s="196">
        <f>PPCL_NG!Q30+PPCL_Spot!Q30+GT_NG!Q30+GT_Spot!Q30+Bawana_NG!Q30+Bawana_RLNG!Q30+Bawana_Spot!Q30</f>
        <v>96.907282256161878</v>
      </c>
      <c r="G30" s="197">
        <f t="shared" si="1"/>
        <v>9.2717743838122146E-2</v>
      </c>
      <c r="H30" s="196">
        <f>PPCL_NG!K30+PPCL_Spot!K30+GT_NG!K30+GT_Spot!K30+Bawana_NG!K30+Bawana_RLNG!K30+Bawana_Spot!K30</f>
        <v>14.84</v>
      </c>
      <c r="I30" s="196">
        <f>PPCL_NG!R30+PPCL_Spot!R30+GT_NG!R30+GT_Spot!R30+Bawana_NG!R30+Bawana_RLNG!R30+Bawana_Spot!R30</f>
        <v>14.839771883910785</v>
      </c>
      <c r="J30" s="197">
        <f t="shared" si="2"/>
        <v>2.281160892145806E-4</v>
      </c>
      <c r="K30" s="196">
        <f>PPCL_NG!L30+PPCL_Spot!L30+GT_NG!L30+GT_Spot!L30+Bawana_NG!L30+Bawana_RLNG!L30+Bawana_Spot!L30</f>
        <v>61.74</v>
      </c>
      <c r="L30" s="196">
        <f>PPCL_NG!S30+PPCL_Spot!S30+GT_NG!S30+GT_Spot!S30+Bawana_NG!S30+Bawana_RLNG!S30+Bawana_Spot!S30</f>
        <v>61.719457841490573</v>
      </c>
      <c r="M30" s="197">
        <f t="shared" si="3"/>
        <v>2.0542158509428532E-2</v>
      </c>
      <c r="N30" s="196">
        <f>PPCL_NG!M30+PPCL_Spot!M30+GT_NG!M30+GT_Spot!M30+Bawana_NG!M30+Bawana_RLNG!M30+Bawana_Spot!M30</f>
        <v>128.61000000000001</v>
      </c>
      <c r="O30" s="196">
        <f>PPCL_NG!T30+PPCL_Spot!T30+GT_NG!T30+GT_Spot!T30+Bawana_NG!T30+Bawana_RLNG!T30+Bawana_Spot!T30</f>
        <v>128.4886009655873</v>
      </c>
      <c r="P30" s="197">
        <f t="shared" si="4"/>
        <v>0.12139903441271827</v>
      </c>
      <c r="Q30" s="197">
        <f t="shared" si="5"/>
        <v>0.40555999999996217</v>
      </c>
    </row>
    <row r="31" spans="1:17">
      <c r="A31" s="33" t="s">
        <v>73</v>
      </c>
      <c r="B31" s="196">
        <f>PPCL_NG!I31+PPCL_Spot!I31+GT_NG!I31+GT_Spot!I31+Bawana_NG!I31+Bawana_RLNG!I31+Bawana_Spot!I31</f>
        <v>537.25</v>
      </c>
      <c r="C31" s="196">
        <f>PPCL_NG!P31+PPCL_Spot!P31+GT_NG!P31+GT_Spot!P31+Bawana_NG!P31+Bawana_RLNG!P31+Bawana_Spot!P31</f>
        <v>537.0789869362045</v>
      </c>
      <c r="D31" s="197">
        <f t="shared" si="0"/>
        <v>0.17101306379549897</v>
      </c>
      <c r="E31" s="196">
        <f>PPCL_NG!J31+PPCL_Spot!J31+GT_NG!J31+GT_Spot!J31+Bawana_NG!J31+Bawana_RLNG!J31+Bawana_Spot!J31</f>
        <v>97</v>
      </c>
      <c r="F31" s="196">
        <f>PPCL_NG!Q31+PPCL_Spot!Q31+GT_NG!Q31+GT_Spot!Q31+Bawana_NG!Q31+Bawana_RLNG!Q31+Bawana_Spot!Q31</f>
        <v>96.907392010547142</v>
      </c>
      <c r="G31" s="197">
        <f t="shared" si="1"/>
        <v>9.2607989452858419E-2</v>
      </c>
      <c r="H31" s="196">
        <f>PPCL_NG!K31+PPCL_Spot!K31+GT_NG!K31+GT_Spot!K31+Bawana_NG!K31+Bawana_RLNG!K31+Bawana_Spot!K31</f>
        <v>14.84</v>
      </c>
      <c r="I31" s="196">
        <f>PPCL_NG!R31+PPCL_Spot!R31+GT_NG!R31+GT_Spot!R31+Bawana_NG!R31+Bawana_RLNG!R31+Bawana_Spot!R31</f>
        <v>14.839786127591005</v>
      </c>
      <c r="J31" s="197">
        <f t="shared" si="2"/>
        <v>2.1387240899528592E-4</v>
      </c>
      <c r="K31" s="196">
        <f>PPCL_NG!L31+PPCL_Spot!L31+GT_NG!L31+GT_Spot!L31+Bawana_NG!L31+Bawana_RLNG!L31+Bawana_Spot!L31</f>
        <v>61.74</v>
      </c>
      <c r="L31" s="196">
        <f>PPCL_NG!S31+PPCL_Spot!S31+GT_NG!S31+GT_Spot!S31+Bawana_NG!S31+Bawana_RLNG!S31+Bawana_Spot!S31</f>
        <v>61.71950418223102</v>
      </c>
      <c r="M31" s="197">
        <f t="shared" si="3"/>
        <v>2.0495817768981794E-2</v>
      </c>
      <c r="N31" s="196">
        <f>PPCL_NG!M31+PPCL_Spot!M31+GT_NG!M31+GT_Spot!M31+Bawana_NG!M31+Bawana_RLNG!M31+Bawana_Spot!M31</f>
        <v>128.61000000000001</v>
      </c>
      <c r="O31" s="196">
        <f>PPCL_NG!T31+PPCL_Spot!T31+GT_NG!T31+GT_Spot!T31+Bawana_NG!T31+Bawana_RLNG!T31+Bawana_Spot!T31</f>
        <v>128.48877074342636</v>
      </c>
      <c r="P31" s="197">
        <f t="shared" si="4"/>
        <v>0.12122925657365613</v>
      </c>
      <c r="Q31" s="197">
        <f t="shared" si="5"/>
        <v>0.40555999999999059</v>
      </c>
    </row>
    <row r="32" spans="1:17">
      <c r="A32" s="33" t="s">
        <v>74</v>
      </c>
      <c r="B32" s="196">
        <f>PPCL_NG!I32+PPCL_Spot!I32+GT_NG!I32+GT_Spot!I32+Bawana_NG!I32+Bawana_RLNG!I32+Bawana_Spot!I32</f>
        <v>537.25</v>
      </c>
      <c r="C32" s="196">
        <f>PPCL_NG!P32+PPCL_Spot!P32+GT_NG!P32+GT_Spot!P32+Bawana_NG!P32+Bawana_RLNG!P32+Bawana_Spot!P32</f>
        <v>537.0789869362045</v>
      </c>
      <c r="D32" s="197">
        <f t="shared" si="0"/>
        <v>0.17101306379549897</v>
      </c>
      <c r="E32" s="196">
        <f>PPCL_NG!J32+PPCL_Spot!J32+GT_NG!J32+GT_Spot!J32+Bawana_NG!J32+Bawana_RLNG!J32+Bawana_Spot!J32</f>
        <v>97</v>
      </c>
      <c r="F32" s="196">
        <f>PPCL_NG!Q32+PPCL_Spot!Q32+GT_NG!Q32+GT_Spot!Q32+Bawana_NG!Q32+Bawana_RLNG!Q32+Bawana_Spot!Q32</f>
        <v>96.907392010547142</v>
      </c>
      <c r="G32" s="197">
        <f t="shared" si="1"/>
        <v>9.2607989452858419E-2</v>
      </c>
      <c r="H32" s="196">
        <f>PPCL_NG!K32+PPCL_Spot!K32+GT_NG!K32+GT_Spot!K32+Bawana_NG!K32+Bawana_RLNG!K32+Bawana_Spot!K32</f>
        <v>14.84</v>
      </c>
      <c r="I32" s="196">
        <f>PPCL_NG!R32+PPCL_Spot!R32+GT_NG!R32+GT_Spot!R32+Bawana_NG!R32+Bawana_RLNG!R32+Bawana_Spot!R32</f>
        <v>14.839786127591005</v>
      </c>
      <c r="J32" s="197">
        <f t="shared" si="2"/>
        <v>2.1387240899528592E-4</v>
      </c>
      <c r="K32" s="196">
        <f>PPCL_NG!L32+PPCL_Spot!L32+GT_NG!L32+GT_Spot!L32+Bawana_NG!L32+Bawana_RLNG!L32+Bawana_Spot!L32</f>
        <v>61.74</v>
      </c>
      <c r="L32" s="196">
        <f>PPCL_NG!S32+PPCL_Spot!S32+GT_NG!S32+GT_Spot!S32+Bawana_NG!S32+Bawana_RLNG!S32+Bawana_Spot!S32</f>
        <v>61.71950418223102</v>
      </c>
      <c r="M32" s="197">
        <f t="shared" si="3"/>
        <v>2.0495817768981794E-2</v>
      </c>
      <c r="N32" s="196">
        <f>PPCL_NG!M32+PPCL_Spot!M32+GT_NG!M32+GT_Spot!M32+Bawana_NG!M32+Bawana_RLNG!M32+Bawana_Spot!M32</f>
        <v>128.61000000000001</v>
      </c>
      <c r="O32" s="196">
        <f>PPCL_NG!T32+PPCL_Spot!T32+GT_NG!T32+GT_Spot!T32+Bawana_NG!T32+Bawana_RLNG!T32+Bawana_Spot!T32</f>
        <v>128.48877074342636</v>
      </c>
      <c r="P32" s="197">
        <f t="shared" si="4"/>
        <v>0.12122925657365613</v>
      </c>
      <c r="Q32" s="197">
        <f t="shared" si="5"/>
        <v>0.40555999999999059</v>
      </c>
    </row>
    <row r="33" spans="1:17">
      <c r="A33" s="33" t="s">
        <v>75</v>
      </c>
      <c r="B33" s="196">
        <f>PPCL_NG!I33+PPCL_Spot!I33+GT_NG!I33+GT_Spot!I33+Bawana_NG!I33+Bawana_RLNG!I33+Bawana_Spot!I33</f>
        <v>537.25</v>
      </c>
      <c r="C33" s="196">
        <f>PPCL_NG!P33+PPCL_Spot!P33+GT_NG!P33+GT_Spot!P33+Bawana_NG!P33+Bawana_RLNG!P33+Bawana_Spot!P33</f>
        <v>537.0789869362045</v>
      </c>
      <c r="D33" s="197">
        <f t="shared" si="0"/>
        <v>0.17101306379549897</v>
      </c>
      <c r="E33" s="196">
        <f>PPCL_NG!J33+PPCL_Spot!J33+GT_NG!J33+GT_Spot!J33+Bawana_NG!J33+Bawana_RLNG!J33+Bawana_Spot!J33</f>
        <v>97</v>
      </c>
      <c r="F33" s="196">
        <f>PPCL_NG!Q33+PPCL_Spot!Q33+GT_NG!Q33+GT_Spot!Q33+Bawana_NG!Q33+Bawana_RLNG!Q33+Bawana_Spot!Q33</f>
        <v>96.907392010547142</v>
      </c>
      <c r="G33" s="197">
        <f t="shared" si="1"/>
        <v>9.2607989452858419E-2</v>
      </c>
      <c r="H33" s="196">
        <f>PPCL_NG!K33+PPCL_Spot!K33+GT_NG!K33+GT_Spot!K33+Bawana_NG!K33+Bawana_RLNG!K33+Bawana_Spot!K33</f>
        <v>14.84</v>
      </c>
      <c r="I33" s="196">
        <f>PPCL_NG!R33+PPCL_Spot!R33+GT_NG!R33+GT_Spot!R33+Bawana_NG!R33+Bawana_RLNG!R33+Bawana_Spot!R33</f>
        <v>14.839786127591005</v>
      </c>
      <c r="J33" s="197">
        <f t="shared" si="2"/>
        <v>2.1387240899528592E-4</v>
      </c>
      <c r="K33" s="196">
        <f>PPCL_NG!L33+PPCL_Spot!L33+GT_NG!L33+GT_Spot!L33+Bawana_NG!L33+Bawana_RLNG!L33+Bawana_Spot!L33</f>
        <v>61.74</v>
      </c>
      <c r="L33" s="196">
        <f>PPCL_NG!S33+PPCL_Spot!S33+GT_NG!S33+GT_Spot!S33+Bawana_NG!S33+Bawana_RLNG!S33+Bawana_Spot!S33</f>
        <v>61.71950418223102</v>
      </c>
      <c r="M33" s="197">
        <f t="shared" si="3"/>
        <v>2.0495817768981794E-2</v>
      </c>
      <c r="N33" s="196">
        <f>PPCL_NG!M33+PPCL_Spot!M33+GT_NG!M33+GT_Spot!M33+Bawana_NG!M33+Bawana_RLNG!M33+Bawana_Spot!M33</f>
        <v>128.61000000000001</v>
      </c>
      <c r="O33" s="196">
        <f>PPCL_NG!T33+PPCL_Spot!T33+GT_NG!T33+GT_Spot!T33+Bawana_NG!T33+Bawana_RLNG!T33+Bawana_Spot!T33</f>
        <v>128.48877074342636</v>
      </c>
      <c r="P33" s="197">
        <f t="shared" si="4"/>
        <v>0.12122925657365613</v>
      </c>
      <c r="Q33" s="197">
        <f t="shared" si="5"/>
        <v>0.40555999999999059</v>
      </c>
    </row>
    <row r="34" spans="1:17">
      <c r="A34" s="33" t="s">
        <v>76</v>
      </c>
      <c r="B34" s="196">
        <f>PPCL_NG!I34+PPCL_Spot!I34+GT_NG!I34+GT_Spot!I34+Bawana_NG!I34+Bawana_RLNG!I34+Bawana_Spot!I34</f>
        <v>537.25</v>
      </c>
      <c r="C34" s="196">
        <f>PPCL_NG!P34+PPCL_Spot!P34+GT_NG!P34+GT_Spot!P34+Bawana_NG!P34+Bawana_RLNG!P34+Bawana_Spot!P34</f>
        <v>537.0789869362045</v>
      </c>
      <c r="D34" s="197">
        <f t="shared" si="0"/>
        <v>0.17101306379549897</v>
      </c>
      <c r="E34" s="196">
        <f>PPCL_NG!J34+PPCL_Spot!J34+GT_NG!J34+GT_Spot!J34+Bawana_NG!J34+Bawana_RLNG!J34+Bawana_Spot!J34</f>
        <v>97</v>
      </c>
      <c r="F34" s="196">
        <f>PPCL_NG!Q34+PPCL_Spot!Q34+GT_NG!Q34+GT_Spot!Q34+Bawana_NG!Q34+Bawana_RLNG!Q34+Bawana_Spot!Q34</f>
        <v>96.907392010547142</v>
      </c>
      <c r="G34" s="197">
        <f t="shared" si="1"/>
        <v>9.2607989452858419E-2</v>
      </c>
      <c r="H34" s="196">
        <f>PPCL_NG!K34+PPCL_Spot!K34+GT_NG!K34+GT_Spot!K34+Bawana_NG!K34+Bawana_RLNG!K34+Bawana_Spot!K34</f>
        <v>14.84</v>
      </c>
      <c r="I34" s="196">
        <f>PPCL_NG!R34+PPCL_Spot!R34+GT_NG!R34+GT_Spot!R34+Bawana_NG!R34+Bawana_RLNG!R34+Bawana_Spot!R34</f>
        <v>14.839786127591005</v>
      </c>
      <c r="J34" s="197">
        <f t="shared" si="2"/>
        <v>2.1387240899528592E-4</v>
      </c>
      <c r="K34" s="196">
        <f>PPCL_NG!L34+PPCL_Spot!L34+GT_NG!L34+GT_Spot!L34+Bawana_NG!L34+Bawana_RLNG!L34+Bawana_Spot!L34</f>
        <v>61.74</v>
      </c>
      <c r="L34" s="196">
        <f>PPCL_NG!S34+PPCL_Spot!S34+GT_NG!S34+GT_Spot!S34+Bawana_NG!S34+Bawana_RLNG!S34+Bawana_Spot!S34</f>
        <v>61.71950418223102</v>
      </c>
      <c r="M34" s="197">
        <f t="shared" si="3"/>
        <v>2.0495817768981794E-2</v>
      </c>
      <c r="N34" s="196">
        <f>PPCL_NG!M34+PPCL_Spot!M34+GT_NG!M34+GT_Spot!M34+Bawana_NG!M34+Bawana_RLNG!M34+Bawana_Spot!M34</f>
        <v>128.61000000000001</v>
      </c>
      <c r="O34" s="196">
        <f>PPCL_NG!T34+PPCL_Spot!T34+GT_NG!T34+GT_Spot!T34+Bawana_NG!T34+Bawana_RLNG!T34+Bawana_Spot!T34</f>
        <v>128.48877074342636</v>
      </c>
      <c r="P34" s="197">
        <f t="shared" si="4"/>
        <v>0.12122925657365613</v>
      </c>
      <c r="Q34" s="197">
        <f t="shared" si="5"/>
        <v>0.40555999999999059</v>
      </c>
    </row>
    <row r="35" spans="1:17">
      <c r="A35" s="33" t="s">
        <v>77</v>
      </c>
      <c r="B35" s="196">
        <f>PPCL_NG!I35+PPCL_Spot!I35+GT_NG!I35+GT_Spot!I35+Bawana_NG!I35+Bawana_RLNG!I35+Bawana_Spot!I35</f>
        <v>537.25</v>
      </c>
      <c r="C35" s="196">
        <f>PPCL_NG!P35+PPCL_Spot!P35+GT_NG!P35+GT_Spot!P35+Bawana_NG!P35+Bawana_RLNG!P35+Bawana_Spot!P35</f>
        <v>537.0789869362045</v>
      </c>
      <c r="D35" s="197">
        <f t="shared" si="0"/>
        <v>0.17101306379549897</v>
      </c>
      <c r="E35" s="196">
        <f>PPCL_NG!J35+PPCL_Spot!J35+GT_NG!J35+GT_Spot!J35+Bawana_NG!J35+Bawana_RLNG!J35+Bawana_Spot!J35</f>
        <v>97</v>
      </c>
      <c r="F35" s="196">
        <f>PPCL_NG!Q35+PPCL_Spot!Q35+GT_NG!Q35+GT_Spot!Q35+Bawana_NG!Q35+Bawana_RLNG!Q35+Bawana_Spot!Q35</f>
        <v>96.907392010547142</v>
      </c>
      <c r="G35" s="197">
        <f t="shared" si="1"/>
        <v>9.2607989452858419E-2</v>
      </c>
      <c r="H35" s="196">
        <f>PPCL_NG!K35+PPCL_Spot!K35+GT_NG!K35+GT_Spot!K35+Bawana_NG!K35+Bawana_RLNG!K35+Bawana_Spot!K35</f>
        <v>14.84</v>
      </c>
      <c r="I35" s="196">
        <f>PPCL_NG!R35+PPCL_Spot!R35+GT_NG!R35+GT_Spot!R35+Bawana_NG!R35+Bawana_RLNG!R35+Bawana_Spot!R35</f>
        <v>14.839786127591005</v>
      </c>
      <c r="J35" s="197">
        <f t="shared" si="2"/>
        <v>2.1387240899528592E-4</v>
      </c>
      <c r="K35" s="196">
        <f>PPCL_NG!L35+PPCL_Spot!L35+GT_NG!L35+GT_Spot!L35+Bawana_NG!L35+Bawana_RLNG!L35+Bawana_Spot!L35</f>
        <v>61.74</v>
      </c>
      <c r="L35" s="196">
        <f>PPCL_NG!S35+PPCL_Spot!S35+GT_NG!S35+GT_Spot!S35+Bawana_NG!S35+Bawana_RLNG!S35+Bawana_Spot!S35</f>
        <v>61.71950418223102</v>
      </c>
      <c r="M35" s="197">
        <f t="shared" si="3"/>
        <v>2.0495817768981794E-2</v>
      </c>
      <c r="N35" s="196">
        <f>PPCL_NG!M35+PPCL_Spot!M35+GT_NG!M35+GT_Spot!M35+Bawana_NG!M35+Bawana_RLNG!M35+Bawana_Spot!M35</f>
        <v>128.61000000000001</v>
      </c>
      <c r="O35" s="196">
        <f>PPCL_NG!T35+PPCL_Spot!T35+GT_NG!T35+GT_Spot!T35+Bawana_NG!T35+Bawana_RLNG!T35+Bawana_Spot!T35</f>
        <v>128.48877074342636</v>
      </c>
      <c r="P35" s="197">
        <f t="shared" si="4"/>
        <v>0.12122925657365613</v>
      </c>
      <c r="Q35" s="197">
        <f t="shared" si="5"/>
        <v>0.40555999999999059</v>
      </c>
    </row>
    <row r="36" spans="1:17">
      <c r="A36" s="33" t="s">
        <v>78</v>
      </c>
      <c r="B36" s="196">
        <f>PPCL_NG!I36+PPCL_Spot!I36+GT_NG!I36+GT_Spot!I36+Bawana_NG!I36+Bawana_RLNG!I36+Bawana_Spot!I36</f>
        <v>537.25</v>
      </c>
      <c r="C36" s="196">
        <f>PPCL_NG!P36+PPCL_Spot!P36+GT_NG!P36+GT_Spot!P36+Bawana_NG!P36+Bawana_RLNG!P36+Bawana_Spot!P36</f>
        <v>537.0789869362045</v>
      </c>
      <c r="D36" s="197">
        <f t="shared" si="0"/>
        <v>0.17101306379549897</v>
      </c>
      <c r="E36" s="196">
        <f>PPCL_NG!J36+PPCL_Spot!J36+GT_NG!J36+GT_Spot!J36+Bawana_NG!J36+Bawana_RLNG!J36+Bawana_Spot!J36</f>
        <v>97</v>
      </c>
      <c r="F36" s="196">
        <f>PPCL_NG!Q36+PPCL_Spot!Q36+GT_NG!Q36+GT_Spot!Q36+Bawana_NG!Q36+Bawana_RLNG!Q36+Bawana_Spot!Q36</f>
        <v>96.907392010547142</v>
      </c>
      <c r="G36" s="197">
        <f t="shared" si="1"/>
        <v>9.2607989452858419E-2</v>
      </c>
      <c r="H36" s="196">
        <f>PPCL_NG!K36+PPCL_Spot!K36+GT_NG!K36+GT_Spot!K36+Bawana_NG!K36+Bawana_RLNG!K36+Bawana_Spot!K36</f>
        <v>14.84</v>
      </c>
      <c r="I36" s="196">
        <f>PPCL_NG!R36+PPCL_Spot!R36+GT_NG!R36+GT_Spot!R36+Bawana_NG!R36+Bawana_RLNG!R36+Bawana_Spot!R36</f>
        <v>14.839786127591005</v>
      </c>
      <c r="J36" s="197">
        <f t="shared" si="2"/>
        <v>2.1387240899528592E-4</v>
      </c>
      <c r="K36" s="196">
        <f>PPCL_NG!L36+PPCL_Spot!L36+GT_NG!L36+GT_Spot!L36+Bawana_NG!L36+Bawana_RLNG!L36+Bawana_Spot!L36</f>
        <v>61.74</v>
      </c>
      <c r="L36" s="196">
        <f>PPCL_NG!S36+PPCL_Spot!S36+GT_NG!S36+GT_Spot!S36+Bawana_NG!S36+Bawana_RLNG!S36+Bawana_Spot!S36</f>
        <v>61.71950418223102</v>
      </c>
      <c r="M36" s="197">
        <f t="shared" si="3"/>
        <v>2.0495817768981794E-2</v>
      </c>
      <c r="N36" s="196">
        <f>PPCL_NG!M36+PPCL_Spot!M36+GT_NG!M36+GT_Spot!M36+Bawana_NG!M36+Bawana_RLNG!M36+Bawana_Spot!M36</f>
        <v>128.61000000000001</v>
      </c>
      <c r="O36" s="196">
        <f>PPCL_NG!T36+PPCL_Spot!T36+GT_NG!T36+GT_Spot!T36+Bawana_NG!T36+Bawana_RLNG!T36+Bawana_Spot!T36</f>
        <v>128.48877074342636</v>
      </c>
      <c r="P36" s="197">
        <f t="shared" si="4"/>
        <v>0.12122925657365613</v>
      </c>
      <c r="Q36" s="197">
        <f t="shared" si="5"/>
        <v>0.40555999999999059</v>
      </c>
    </row>
    <row r="37" spans="1:17">
      <c r="A37" s="33" t="s">
        <v>79</v>
      </c>
      <c r="B37" s="196">
        <f>PPCL_NG!I37+PPCL_Spot!I37+GT_NG!I37+GT_Spot!I37+Bawana_NG!I37+Bawana_RLNG!I37+Bawana_Spot!I37</f>
        <v>537.25</v>
      </c>
      <c r="C37" s="196">
        <f>PPCL_NG!P37+PPCL_Spot!P37+GT_NG!P37+GT_Spot!P37+Bawana_NG!P37+Bawana_RLNG!P37+Bawana_Spot!P37</f>
        <v>537.0789869362045</v>
      </c>
      <c r="D37" s="197">
        <f t="shared" si="0"/>
        <v>0.17101306379549897</v>
      </c>
      <c r="E37" s="196">
        <f>PPCL_NG!J37+PPCL_Spot!J37+GT_NG!J37+GT_Spot!J37+Bawana_NG!J37+Bawana_RLNG!J37+Bawana_Spot!J37</f>
        <v>97</v>
      </c>
      <c r="F37" s="196">
        <f>PPCL_NG!Q37+PPCL_Spot!Q37+GT_NG!Q37+GT_Spot!Q37+Bawana_NG!Q37+Bawana_RLNG!Q37+Bawana_Spot!Q37</f>
        <v>96.907392010547142</v>
      </c>
      <c r="G37" s="197">
        <f t="shared" si="1"/>
        <v>9.2607989452858419E-2</v>
      </c>
      <c r="H37" s="196">
        <f>PPCL_NG!K37+PPCL_Spot!K37+GT_NG!K37+GT_Spot!K37+Bawana_NG!K37+Bawana_RLNG!K37+Bawana_Spot!K37</f>
        <v>14.84</v>
      </c>
      <c r="I37" s="196">
        <f>PPCL_NG!R37+PPCL_Spot!R37+GT_NG!R37+GT_Spot!R37+Bawana_NG!R37+Bawana_RLNG!R37+Bawana_Spot!R37</f>
        <v>14.839786127591005</v>
      </c>
      <c r="J37" s="197">
        <f t="shared" si="2"/>
        <v>2.1387240899528592E-4</v>
      </c>
      <c r="K37" s="196">
        <f>PPCL_NG!L37+PPCL_Spot!L37+GT_NG!L37+GT_Spot!L37+Bawana_NG!L37+Bawana_RLNG!L37+Bawana_Spot!L37</f>
        <v>61.74</v>
      </c>
      <c r="L37" s="196">
        <f>PPCL_NG!S37+PPCL_Spot!S37+GT_NG!S37+GT_Spot!S37+Bawana_NG!S37+Bawana_RLNG!S37+Bawana_Spot!S37</f>
        <v>61.71950418223102</v>
      </c>
      <c r="M37" s="197">
        <f t="shared" si="3"/>
        <v>2.0495817768981794E-2</v>
      </c>
      <c r="N37" s="196">
        <f>PPCL_NG!M37+PPCL_Spot!M37+GT_NG!M37+GT_Spot!M37+Bawana_NG!M37+Bawana_RLNG!M37+Bawana_Spot!M37</f>
        <v>128.61000000000001</v>
      </c>
      <c r="O37" s="196">
        <f>PPCL_NG!T37+PPCL_Spot!T37+GT_NG!T37+GT_Spot!T37+Bawana_NG!T37+Bawana_RLNG!T37+Bawana_Spot!T37</f>
        <v>128.48877074342636</v>
      </c>
      <c r="P37" s="197">
        <f t="shared" si="4"/>
        <v>0.12122925657365613</v>
      </c>
      <c r="Q37" s="197">
        <f t="shared" si="5"/>
        <v>0.40555999999999059</v>
      </c>
    </row>
    <row r="38" spans="1:17">
      <c r="A38" s="33" t="s">
        <v>80</v>
      </c>
      <c r="B38" s="196">
        <f>PPCL_NG!I38+PPCL_Spot!I38+GT_NG!I38+GT_Spot!I38+Bawana_NG!I38+Bawana_RLNG!I38+Bawana_Spot!I38</f>
        <v>537.25</v>
      </c>
      <c r="C38" s="196">
        <f>PPCL_NG!P38+PPCL_Spot!P38+GT_NG!P38+GT_Spot!P38+Bawana_NG!P38+Bawana_RLNG!P38+Bawana_Spot!P38</f>
        <v>537.0789869362045</v>
      </c>
      <c r="D38" s="197">
        <f t="shared" si="0"/>
        <v>0.17101306379549897</v>
      </c>
      <c r="E38" s="196">
        <f>PPCL_NG!J38+PPCL_Spot!J38+GT_NG!J38+GT_Spot!J38+Bawana_NG!J38+Bawana_RLNG!J38+Bawana_Spot!J38</f>
        <v>97</v>
      </c>
      <c r="F38" s="196">
        <f>PPCL_NG!Q38+PPCL_Spot!Q38+GT_NG!Q38+GT_Spot!Q38+Bawana_NG!Q38+Bawana_RLNG!Q38+Bawana_Spot!Q38</f>
        <v>96.907392010547142</v>
      </c>
      <c r="G38" s="197">
        <f t="shared" si="1"/>
        <v>9.2607989452858419E-2</v>
      </c>
      <c r="H38" s="196">
        <f>PPCL_NG!K38+PPCL_Spot!K38+GT_NG!K38+GT_Spot!K38+Bawana_NG!K38+Bawana_RLNG!K38+Bawana_Spot!K38</f>
        <v>14.84</v>
      </c>
      <c r="I38" s="196">
        <f>PPCL_NG!R38+PPCL_Spot!R38+GT_NG!R38+GT_Spot!R38+Bawana_NG!R38+Bawana_RLNG!R38+Bawana_Spot!R38</f>
        <v>14.839786127591005</v>
      </c>
      <c r="J38" s="197">
        <f t="shared" si="2"/>
        <v>2.1387240899528592E-4</v>
      </c>
      <c r="K38" s="196">
        <f>PPCL_NG!L38+PPCL_Spot!L38+GT_NG!L38+GT_Spot!L38+Bawana_NG!L38+Bawana_RLNG!L38+Bawana_Spot!L38</f>
        <v>61.74</v>
      </c>
      <c r="L38" s="196">
        <f>PPCL_NG!S38+PPCL_Spot!S38+GT_NG!S38+GT_Spot!S38+Bawana_NG!S38+Bawana_RLNG!S38+Bawana_Spot!S38</f>
        <v>61.71950418223102</v>
      </c>
      <c r="M38" s="197">
        <f t="shared" si="3"/>
        <v>2.0495817768981794E-2</v>
      </c>
      <c r="N38" s="196">
        <f>PPCL_NG!M38+PPCL_Spot!M38+GT_NG!M38+GT_Spot!M38+Bawana_NG!M38+Bawana_RLNG!M38+Bawana_Spot!M38</f>
        <v>128.61000000000001</v>
      </c>
      <c r="O38" s="196">
        <f>PPCL_NG!T38+PPCL_Spot!T38+GT_NG!T38+GT_Spot!T38+Bawana_NG!T38+Bawana_RLNG!T38+Bawana_Spot!T38</f>
        <v>128.48877074342636</v>
      </c>
      <c r="P38" s="197">
        <f t="shared" si="4"/>
        <v>0.12122925657365613</v>
      </c>
      <c r="Q38" s="197">
        <f t="shared" si="5"/>
        <v>0.40555999999999059</v>
      </c>
    </row>
    <row r="39" spans="1:17">
      <c r="A39" s="33" t="s">
        <v>81</v>
      </c>
      <c r="B39" s="196">
        <f>PPCL_NG!I39+PPCL_Spot!I39+GT_NG!I39+GT_Spot!I39+Bawana_NG!I39+Bawana_RLNG!I39+Bawana_Spot!I39</f>
        <v>537.02</v>
      </c>
      <c r="C39" s="196">
        <f>PPCL_NG!P39+PPCL_Spot!P39+GT_NG!P39+GT_Spot!P39+Bawana_NG!P39+Bawana_RLNG!P39+Bawana_Spot!P39</f>
        <v>536.72439693620447</v>
      </c>
      <c r="D39" s="197">
        <f t="shared" si="0"/>
        <v>0.29560306379551093</v>
      </c>
      <c r="E39" s="196">
        <f>PPCL_NG!J39+PPCL_Spot!J39+GT_NG!J39+GT_Spot!J39+Bawana_NG!J39+Bawana_RLNG!J39+Bawana_Spot!J39</f>
        <v>97</v>
      </c>
      <c r="F39" s="196">
        <f>PPCL_NG!Q39+PPCL_Spot!Q39+GT_NG!Q39+GT_Spot!Q39+Bawana_NG!Q39+Bawana_RLNG!Q39+Bawana_Spot!Q39</f>
        <v>96.839172010547145</v>
      </c>
      <c r="G39" s="197">
        <f t="shared" si="1"/>
        <v>0.16082798945285504</v>
      </c>
      <c r="H39" s="196">
        <f>PPCL_NG!K39+PPCL_Spot!K39+GT_NG!K39+GT_Spot!K39+Bawana_NG!K39+Bawana_RLNG!K39+Bawana_Spot!K39</f>
        <v>14.84</v>
      </c>
      <c r="I39" s="196">
        <f>PPCL_NG!R39+PPCL_Spot!R39+GT_NG!R39+GT_Spot!R39+Bawana_NG!R39+Bawana_RLNG!R39+Bawana_Spot!R39</f>
        <v>14.839786127591005</v>
      </c>
      <c r="J39" s="197">
        <f t="shared" si="2"/>
        <v>2.1387240899528592E-4</v>
      </c>
      <c r="K39" s="196">
        <f>PPCL_NG!L39+PPCL_Spot!L39+GT_NG!L39+GT_Spot!L39+Bawana_NG!L39+Bawana_RLNG!L39+Bawana_Spot!L39</f>
        <v>61.74</v>
      </c>
      <c r="L39" s="196">
        <f>PPCL_NG!S39+PPCL_Spot!S39+GT_NG!S39+GT_Spot!S39+Bawana_NG!S39+Bawana_RLNG!S39+Bawana_Spot!S39</f>
        <v>61.70465418223101</v>
      </c>
      <c r="M39" s="197">
        <f t="shared" si="3"/>
        <v>3.5345817768991594E-2</v>
      </c>
      <c r="N39" s="196">
        <f>PPCL_NG!M39+PPCL_Spot!M39+GT_NG!M39+GT_Spot!M39+Bawana_NG!M39+Bawana_RLNG!M39+Bawana_Spot!M39</f>
        <v>128.61000000000001</v>
      </c>
      <c r="O39" s="196">
        <f>PPCL_NG!T39+PPCL_Spot!T39+GT_NG!T39+GT_Spot!T39+Bawana_NG!T39+Bawana_RLNG!T39+Bawana_Spot!T39</f>
        <v>128.39976074342636</v>
      </c>
      <c r="P39" s="197">
        <f t="shared" si="4"/>
        <v>0.21023925657365794</v>
      </c>
      <c r="Q39" s="197">
        <f t="shared" si="5"/>
        <v>0.70223000000001079</v>
      </c>
    </row>
    <row r="40" spans="1:17">
      <c r="A40" s="33" t="s">
        <v>82</v>
      </c>
      <c r="B40" s="196">
        <f>PPCL_NG!I40+PPCL_Spot!I40+GT_NG!I40+GT_Spot!I40+Bawana_NG!I40+Bawana_RLNG!I40+Bawana_Spot!I40</f>
        <v>537.02</v>
      </c>
      <c r="C40" s="196">
        <f>PPCL_NG!P40+PPCL_Spot!P40+GT_NG!P40+GT_Spot!P40+Bawana_NG!P40+Bawana_RLNG!P40+Bawana_Spot!P40</f>
        <v>536.72439693620447</v>
      </c>
      <c r="D40" s="197">
        <f t="shared" si="0"/>
        <v>0.29560306379551093</v>
      </c>
      <c r="E40" s="196">
        <f>PPCL_NG!J40+PPCL_Spot!J40+GT_NG!J40+GT_Spot!J40+Bawana_NG!J40+Bawana_RLNG!J40+Bawana_Spot!J40</f>
        <v>97</v>
      </c>
      <c r="F40" s="196">
        <f>PPCL_NG!Q40+PPCL_Spot!Q40+GT_NG!Q40+GT_Spot!Q40+Bawana_NG!Q40+Bawana_RLNG!Q40+Bawana_Spot!Q40</f>
        <v>96.839172010547145</v>
      </c>
      <c r="G40" s="197">
        <f t="shared" si="1"/>
        <v>0.16082798945285504</v>
      </c>
      <c r="H40" s="196">
        <f>PPCL_NG!K40+PPCL_Spot!K40+GT_NG!K40+GT_Spot!K40+Bawana_NG!K40+Bawana_RLNG!K40+Bawana_Spot!K40</f>
        <v>14.84</v>
      </c>
      <c r="I40" s="196">
        <f>PPCL_NG!R40+PPCL_Spot!R40+GT_NG!R40+GT_Spot!R40+Bawana_NG!R40+Bawana_RLNG!R40+Bawana_Spot!R40</f>
        <v>14.839786127591005</v>
      </c>
      <c r="J40" s="197">
        <f t="shared" si="2"/>
        <v>2.1387240899528592E-4</v>
      </c>
      <c r="K40" s="196">
        <f>PPCL_NG!L40+PPCL_Spot!L40+GT_NG!L40+GT_Spot!L40+Bawana_NG!L40+Bawana_RLNG!L40+Bawana_Spot!L40</f>
        <v>61.74</v>
      </c>
      <c r="L40" s="196">
        <f>PPCL_NG!S40+PPCL_Spot!S40+GT_NG!S40+GT_Spot!S40+Bawana_NG!S40+Bawana_RLNG!S40+Bawana_Spot!S40</f>
        <v>61.70465418223101</v>
      </c>
      <c r="M40" s="197">
        <f t="shared" si="3"/>
        <v>3.5345817768991594E-2</v>
      </c>
      <c r="N40" s="196">
        <f>PPCL_NG!M40+PPCL_Spot!M40+GT_NG!M40+GT_Spot!M40+Bawana_NG!M40+Bawana_RLNG!M40+Bawana_Spot!M40</f>
        <v>128.61000000000001</v>
      </c>
      <c r="O40" s="196">
        <f>PPCL_NG!T40+PPCL_Spot!T40+GT_NG!T40+GT_Spot!T40+Bawana_NG!T40+Bawana_RLNG!T40+Bawana_Spot!T40</f>
        <v>128.39976074342636</v>
      </c>
      <c r="P40" s="197">
        <f t="shared" si="4"/>
        <v>0.21023925657365794</v>
      </c>
      <c r="Q40" s="197">
        <f t="shared" si="5"/>
        <v>0.70223000000001079</v>
      </c>
    </row>
    <row r="41" spans="1:17">
      <c r="A41" s="33" t="s">
        <v>83</v>
      </c>
      <c r="B41" s="196">
        <f>PPCL_NG!I41+PPCL_Spot!I41+GT_NG!I41+GT_Spot!I41+Bawana_NG!I41+Bawana_RLNG!I41+Bawana_Spot!I41</f>
        <v>537.02</v>
      </c>
      <c r="C41" s="196">
        <f>PPCL_NG!P41+PPCL_Spot!P41+GT_NG!P41+GT_Spot!P41+Bawana_NG!P41+Bawana_RLNG!P41+Bawana_Spot!P41</f>
        <v>536.72928999999999</v>
      </c>
      <c r="D41" s="197">
        <f t="shared" si="0"/>
        <v>0.29070999999999003</v>
      </c>
      <c r="E41" s="196">
        <f>PPCL_NG!J41+PPCL_Spot!J41+GT_NG!J41+GT_Spot!J41+Bawana_NG!J41+Bawana_RLNG!J41+Bawana_Spot!J41</f>
        <v>97</v>
      </c>
      <c r="F41" s="196">
        <f>PPCL_NG!Q41+PPCL_Spot!Q41+GT_NG!Q41+GT_Spot!Q41+Bawana_NG!Q41+Bawana_RLNG!Q41+Bawana_Spot!Q41</f>
        <v>96.840819999999994</v>
      </c>
      <c r="G41" s="197">
        <f t="shared" si="1"/>
        <v>0.15918000000000632</v>
      </c>
      <c r="H41" s="196">
        <f>PPCL_NG!K41+PPCL_Spot!K41+GT_NG!K41+GT_Spot!K41+Bawana_NG!K41+Bawana_RLNG!K41+Bawana_Spot!K41</f>
        <v>14.84</v>
      </c>
      <c r="I41" s="196">
        <f>PPCL_NG!R41+PPCL_Spot!R41+GT_NG!R41+GT_Spot!R41+Bawana_NG!R41+Bawana_RLNG!R41+Bawana_Spot!R41</f>
        <v>14.84</v>
      </c>
      <c r="J41" s="197">
        <f t="shared" si="2"/>
        <v>0</v>
      </c>
      <c r="K41" s="196">
        <f>PPCL_NG!L41+PPCL_Spot!L41+GT_NG!L41+GT_Spot!L41+Bawana_NG!L41+Bawana_RLNG!L41+Bawana_Spot!L41</f>
        <v>61.74</v>
      </c>
      <c r="L41" s="196">
        <f>PPCL_NG!S41+PPCL_Spot!S41+GT_NG!S41+GT_Spot!S41+Bawana_NG!S41+Bawana_RLNG!S41+Bawana_Spot!S41</f>
        <v>61.705349999999996</v>
      </c>
      <c r="M41" s="197">
        <f t="shared" si="3"/>
        <v>3.4650000000006287E-2</v>
      </c>
      <c r="N41" s="196">
        <f>PPCL_NG!M41+PPCL_Spot!M41+GT_NG!M41+GT_Spot!M41+Bawana_NG!M41+Bawana_RLNG!M41+Bawana_Spot!M41</f>
        <v>128.61000000000001</v>
      </c>
      <c r="O41" s="196">
        <f>PPCL_NG!T41+PPCL_Spot!T41+GT_NG!T41+GT_Spot!T41+Bawana_NG!T41+Bawana_RLNG!T41+Bawana_Spot!T41</f>
        <v>128.40231</v>
      </c>
      <c r="P41" s="197">
        <f t="shared" si="4"/>
        <v>0.2076900000000137</v>
      </c>
      <c r="Q41" s="197">
        <f t="shared" si="5"/>
        <v>0.69223000000001633</v>
      </c>
    </row>
    <row r="42" spans="1:17">
      <c r="A42" s="33" t="s">
        <v>84</v>
      </c>
      <c r="B42" s="196">
        <f>PPCL_NG!I42+PPCL_Spot!I42+GT_NG!I42+GT_Spot!I42+Bawana_NG!I42+Bawana_RLNG!I42+Bawana_Spot!I42</f>
        <v>537.02</v>
      </c>
      <c r="C42" s="196">
        <f>PPCL_NG!P42+PPCL_Spot!P42+GT_NG!P42+GT_Spot!P42+Bawana_NG!P42+Bawana_RLNG!P42+Bawana_Spot!P42</f>
        <v>536.72928999999999</v>
      </c>
      <c r="D42" s="197">
        <f t="shared" si="0"/>
        <v>0.29070999999999003</v>
      </c>
      <c r="E42" s="196">
        <f>PPCL_NG!J42+PPCL_Spot!J42+GT_NG!J42+GT_Spot!J42+Bawana_NG!J42+Bawana_RLNG!J42+Bawana_Spot!J42</f>
        <v>97</v>
      </c>
      <c r="F42" s="196">
        <f>PPCL_NG!Q42+PPCL_Spot!Q42+GT_NG!Q42+GT_Spot!Q42+Bawana_NG!Q42+Bawana_RLNG!Q42+Bawana_Spot!Q42</f>
        <v>96.840819999999994</v>
      </c>
      <c r="G42" s="197">
        <f t="shared" si="1"/>
        <v>0.15918000000000632</v>
      </c>
      <c r="H42" s="196">
        <f>PPCL_NG!K42+PPCL_Spot!K42+GT_NG!K42+GT_Spot!K42+Bawana_NG!K42+Bawana_RLNG!K42+Bawana_Spot!K42</f>
        <v>14.84</v>
      </c>
      <c r="I42" s="196">
        <f>PPCL_NG!R42+PPCL_Spot!R42+GT_NG!R42+GT_Spot!R42+Bawana_NG!R42+Bawana_RLNG!R42+Bawana_Spot!R42</f>
        <v>14.84</v>
      </c>
      <c r="J42" s="197">
        <f t="shared" si="2"/>
        <v>0</v>
      </c>
      <c r="K42" s="196">
        <f>PPCL_NG!L42+PPCL_Spot!L42+GT_NG!L42+GT_Spot!L42+Bawana_NG!L42+Bawana_RLNG!L42+Bawana_Spot!L42</f>
        <v>61.74</v>
      </c>
      <c r="L42" s="196">
        <f>PPCL_NG!S42+PPCL_Spot!S42+GT_NG!S42+GT_Spot!S42+Bawana_NG!S42+Bawana_RLNG!S42+Bawana_Spot!S42</f>
        <v>61.705349999999996</v>
      </c>
      <c r="M42" s="197">
        <f t="shared" si="3"/>
        <v>3.4650000000006287E-2</v>
      </c>
      <c r="N42" s="196">
        <f>PPCL_NG!M42+PPCL_Spot!M42+GT_NG!M42+GT_Spot!M42+Bawana_NG!M42+Bawana_RLNG!M42+Bawana_Spot!M42</f>
        <v>128.61000000000001</v>
      </c>
      <c r="O42" s="196">
        <f>PPCL_NG!T42+PPCL_Spot!T42+GT_NG!T42+GT_Spot!T42+Bawana_NG!T42+Bawana_RLNG!T42+Bawana_Spot!T42</f>
        <v>128.40231</v>
      </c>
      <c r="P42" s="197">
        <f t="shared" si="4"/>
        <v>0.2076900000000137</v>
      </c>
      <c r="Q42" s="197">
        <f t="shared" si="5"/>
        <v>0.69223000000001633</v>
      </c>
    </row>
    <row r="43" spans="1:17">
      <c r="A43" s="33" t="s">
        <v>85</v>
      </c>
      <c r="B43" s="196">
        <f>PPCL_NG!I43+PPCL_Spot!I43+GT_NG!I43+GT_Spot!I43+Bawana_NG!I43+Bawana_RLNG!I43+Bawana_Spot!I43</f>
        <v>537.02</v>
      </c>
      <c r="C43" s="196">
        <f>PPCL_NG!P43+PPCL_Spot!P43+GT_NG!P43+GT_Spot!P43+Bawana_NG!P43+Bawana_RLNG!P43+Bawana_Spot!P43</f>
        <v>536.72928999999999</v>
      </c>
      <c r="D43" s="197">
        <f t="shared" si="0"/>
        <v>0.29070999999999003</v>
      </c>
      <c r="E43" s="196">
        <f>PPCL_NG!J43+PPCL_Spot!J43+GT_NG!J43+GT_Spot!J43+Bawana_NG!J43+Bawana_RLNG!J43+Bawana_Spot!J43</f>
        <v>97</v>
      </c>
      <c r="F43" s="196">
        <f>PPCL_NG!Q43+PPCL_Spot!Q43+GT_NG!Q43+GT_Spot!Q43+Bawana_NG!Q43+Bawana_RLNG!Q43+Bawana_Spot!Q43</f>
        <v>96.840819999999994</v>
      </c>
      <c r="G43" s="197">
        <f t="shared" si="1"/>
        <v>0.15918000000000632</v>
      </c>
      <c r="H43" s="196">
        <f>PPCL_NG!K43+PPCL_Spot!K43+GT_NG!K43+GT_Spot!K43+Bawana_NG!K43+Bawana_RLNG!K43+Bawana_Spot!K43</f>
        <v>14.84</v>
      </c>
      <c r="I43" s="196">
        <f>PPCL_NG!R43+PPCL_Spot!R43+GT_NG!R43+GT_Spot!R43+Bawana_NG!R43+Bawana_RLNG!R43+Bawana_Spot!R43</f>
        <v>14.84</v>
      </c>
      <c r="J43" s="197">
        <f t="shared" si="2"/>
        <v>0</v>
      </c>
      <c r="K43" s="196">
        <f>PPCL_NG!L43+PPCL_Spot!L43+GT_NG!L43+GT_Spot!L43+Bawana_NG!L43+Bawana_RLNG!L43+Bawana_Spot!L43</f>
        <v>61.74</v>
      </c>
      <c r="L43" s="196">
        <f>PPCL_NG!S43+PPCL_Spot!S43+GT_NG!S43+GT_Spot!S43+Bawana_NG!S43+Bawana_RLNG!S43+Bawana_Spot!S43</f>
        <v>61.705349999999996</v>
      </c>
      <c r="M43" s="197">
        <f t="shared" si="3"/>
        <v>3.4650000000006287E-2</v>
      </c>
      <c r="N43" s="196">
        <f>PPCL_NG!M43+PPCL_Spot!M43+GT_NG!M43+GT_Spot!M43+Bawana_NG!M43+Bawana_RLNG!M43+Bawana_Spot!M43</f>
        <v>128.61000000000001</v>
      </c>
      <c r="O43" s="196">
        <f>PPCL_NG!T43+PPCL_Spot!T43+GT_NG!T43+GT_Spot!T43+Bawana_NG!T43+Bawana_RLNG!T43+Bawana_Spot!T43</f>
        <v>128.40231</v>
      </c>
      <c r="P43" s="197">
        <f t="shared" si="4"/>
        <v>0.2076900000000137</v>
      </c>
      <c r="Q43" s="197">
        <f t="shared" si="5"/>
        <v>0.69223000000001633</v>
      </c>
    </row>
    <row r="44" spans="1:17">
      <c r="A44" s="33" t="s">
        <v>86</v>
      </c>
      <c r="B44" s="196">
        <f>PPCL_NG!I44+PPCL_Spot!I44+GT_NG!I44+GT_Spot!I44+Bawana_NG!I44+Bawana_RLNG!I44+Bawana_Spot!I44</f>
        <v>537.02</v>
      </c>
      <c r="C44" s="196">
        <f>PPCL_NG!P44+PPCL_Spot!P44+GT_NG!P44+GT_Spot!P44+Bawana_NG!P44+Bawana_RLNG!P44+Bawana_Spot!P44</f>
        <v>536.72928999999999</v>
      </c>
      <c r="D44" s="197">
        <f t="shared" si="0"/>
        <v>0.29070999999999003</v>
      </c>
      <c r="E44" s="196">
        <f>PPCL_NG!J44+PPCL_Spot!J44+GT_NG!J44+GT_Spot!J44+Bawana_NG!J44+Bawana_RLNG!J44+Bawana_Spot!J44</f>
        <v>97</v>
      </c>
      <c r="F44" s="196">
        <f>PPCL_NG!Q44+PPCL_Spot!Q44+GT_NG!Q44+GT_Spot!Q44+Bawana_NG!Q44+Bawana_RLNG!Q44+Bawana_Spot!Q44</f>
        <v>96.840819999999994</v>
      </c>
      <c r="G44" s="197">
        <f t="shared" si="1"/>
        <v>0.15918000000000632</v>
      </c>
      <c r="H44" s="196">
        <f>PPCL_NG!K44+PPCL_Spot!K44+GT_NG!K44+GT_Spot!K44+Bawana_NG!K44+Bawana_RLNG!K44+Bawana_Spot!K44</f>
        <v>14.84</v>
      </c>
      <c r="I44" s="196">
        <f>PPCL_NG!R44+PPCL_Spot!R44+GT_NG!R44+GT_Spot!R44+Bawana_NG!R44+Bawana_RLNG!R44+Bawana_Spot!R44</f>
        <v>14.84</v>
      </c>
      <c r="J44" s="197">
        <f t="shared" si="2"/>
        <v>0</v>
      </c>
      <c r="K44" s="196">
        <f>PPCL_NG!L44+PPCL_Spot!L44+GT_NG!L44+GT_Spot!L44+Bawana_NG!L44+Bawana_RLNG!L44+Bawana_Spot!L44</f>
        <v>61.74</v>
      </c>
      <c r="L44" s="196">
        <f>PPCL_NG!S44+PPCL_Spot!S44+GT_NG!S44+GT_Spot!S44+Bawana_NG!S44+Bawana_RLNG!S44+Bawana_Spot!S44</f>
        <v>61.705349999999996</v>
      </c>
      <c r="M44" s="197">
        <f t="shared" si="3"/>
        <v>3.4650000000006287E-2</v>
      </c>
      <c r="N44" s="196">
        <f>PPCL_NG!M44+PPCL_Spot!M44+GT_NG!M44+GT_Spot!M44+Bawana_NG!M44+Bawana_RLNG!M44+Bawana_Spot!M44</f>
        <v>128.61000000000001</v>
      </c>
      <c r="O44" s="196">
        <f>PPCL_NG!T44+PPCL_Spot!T44+GT_NG!T44+GT_Spot!T44+Bawana_NG!T44+Bawana_RLNG!T44+Bawana_Spot!T44</f>
        <v>128.40231</v>
      </c>
      <c r="P44" s="197">
        <f t="shared" si="4"/>
        <v>0.2076900000000137</v>
      </c>
      <c r="Q44" s="197">
        <f t="shared" si="5"/>
        <v>0.69223000000001633</v>
      </c>
    </row>
    <row r="45" spans="1:17">
      <c r="A45" s="33" t="s">
        <v>87</v>
      </c>
      <c r="B45" s="196">
        <f>PPCL_NG!I45+PPCL_Spot!I45+GT_NG!I45+GT_Spot!I45+Bawana_NG!I45+Bawana_RLNG!I45+Bawana_Spot!I45</f>
        <v>537.02</v>
      </c>
      <c r="C45" s="196">
        <f>PPCL_NG!P45+PPCL_Spot!P45+GT_NG!P45+GT_Spot!P45+Bawana_NG!P45+Bawana_RLNG!P45+Bawana_Spot!P45</f>
        <v>536.72928999999999</v>
      </c>
      <c r="D45" s="197">
        <f t="shared" si="0"/>
        <v>0.29070999999999003</v>
      </c>
      <c r="E45" s="196">
        <f>PPCL_NG!J45+PPCL_Spot!J45+GT_NG!J45+GT_Spot!J45+Bawana_NG!J45+Bawana_RLNG!J45+Bawana_Spot!J45</f>
        <v>97</v>
      </c>
      <c r="F45" s="196">
        <f>PPCL_NG!Q45+PPCL_Spot!Q45+GT_NG!Q45+GT_Spot!Q45+Bawana_NG!Q45+Bawana_RLNG!Q45+Bawana_Spot!Q45</f>
        <v>96.840819999999994</v>
      </c>
      <c r="G45" s="197">
        <f t="shared" si="1"/>
        <v>0.15918000000000632</v>
      </c>
      <c r="H45" s="196">
        <f>PPCL_NG!K45+PPCL_Spot!K45+GT_NG!K45+GT_Spot!K45+Bawana_NG!K45+Bawana_RLNG!K45+Bawana_Spot!K45</f>
        <v>14.84</v>
      </c>
      <c r="I45" s="196">
        <f>PPCL_NG!R45+PPCL_Spot!R45+GT_NG!R45+GT_Spot!R45+Bawana_NG!R45+Bawana_RLNG!R45+Bawana_Spot!R45</f>
        <v>14.84</v>
      </c>
      <c r="J45" s="197">
        <f t="shared" si="2"/>
        <v>0</v>
      </c>
      <c r="K45" s="196">
        <f>PPCL_NG!L45+PPCL_Spot!L45+GT_NG!L45+GT_Spot!L45+Bawana_NG!L45+Bawana_RLNG!L45+Bawana_Spot!L45</f>
        <v>61.74</v>
      </c>
      <c r="L45" s="196">
        <f>PPCL_NG!S45+PPCL_Spot!S45+GT_NG!S45+GT_Spot!S45+Bawana_NG!S45+Bawana_RLNG!S45+Bawana_Spot!S45</f>
        <v>61.705349999999996</v>
      </c>
      <c r="M45" s="197">
        <f t="shared" si="3"/>
        <v>3.4650000000006287E-2</v>
      </c>
      <c r="N45" s="196">
        <f>PPCL_NG!M45+PPCL_Spot!M45+GT_NG!M45+GT_Spot!M45+Bawana_NG!M45+Bawana_RLNG!M45+Bawana_Spot!M45</f>
        <v>128.61000000000001</v>
      </c>
      <c r="O45" s="196">
        <f>PPCL_NG!T45+PPCL_Spot!T45+GT_NG!T45+GT_Spot!T45+Bawana_NG!T45+Bawana_RLNG!T45+Bawana_Spot!T45</f>
        <v>128.40231</v>
      </c>
      <c r="P45" s="197">
        <f t="shared" si="4"/>
        <v>0.2076900000000137</v>
      </c>
      <c r="Q45" s="197">
        <f t="shared" si="5"/>
        <v>0.69223000000001633</v>
      </c>
    </row>
    <row r="46" spans="1:17">
      <c r="A46" s="33" t="s">
        <v>88</v>
      </c>
      <c r="B46" s="196">
        <f>PPCL_NG!I46+PPCL_Spot!I46+GT_NG!I46+GT_Spot!I46+Bawana_NG!I46+Bawana_RLNG!I46+Bawana_Spot!I46</f>
        <v>537.02</v>
      </c>
      <c r="C46" s="196">
        <f>PPCL_NG!P46+PPCL_Spot!P46+GT_NG!P46+GT_Spot!P46+Bawana_NG!P46+Bawana_RLNG!P46+Bawana_Spot!P46</f>
        <v>536.72928999999999</v>
      </c>
      <c r="D46" s="197">
        <f t="shared" si="0"/>
        <v>0.29070999999999003</v>
      </c>
      <c r="E46" s="196">
        <f>PPCL_NG!J46+PPCL_Spot!J46+GT_NG!J46+GT_Spot!J46+Bawana_NG!J46+Bawana_RLNG!J46+Bawana_Spot!J46</f>
        <v>97</v>
      </c>
      <c r="F46" s="196">
        <f>PPCL_NG!Q46+PPCL_Spot!Q46+GT_NG!Q46+GT_Spot!Q46+Bawana_NG!Q46+Bawana_RLNG!Q46+Bawana_Spot!Q46</f>
        <v>96.840819999999994</v>
      </c>
      <c r="G46" s="197">
        <f t="shared" si="1"/>
        <v>0.15918000000000632</v>
      </c>
      <c r="H46" s="196">
        <f>PPCL_NG!K46+PPCL_Spot!K46+GT_NG!K46+GT_Spot!K46+Bawana_NG!K46+Bawana_RLNG!K46+Bawana_Spot!K46</f>
        <v>14.84</v>
      </c>
      <c r="I46" s="196">
        <f>PPCL_NG!R46+PPCL_Spot!R46+GT_NG!R46+GT_Spot!R46+Bawana_NG!R46+Bawana_RLNG!R46+Bawana_Spot!R46</f>
        <v>14.84</v>
      </c>
      <c r="J46" s="197">
        <f t="shared" si="2"/>
        <v>0</v>
      </c>
      <c r="K46" s="196">
        <f>PPCL_NG!L46+PPCL_Spot!L46+GT_NG!L46+GT_Spot!L46+Bawana_NG!L46+Bawana_RLNG!L46+Bawana_Spot!L46</f>
        <v>61.74</v>
      </c>
      <c r="L46" s="196">
        <f>PPCL_NG!S46+PPCL_Spot!S46+GT_NG!S46+GT_Spot!S46+Bawana_NG!S46+Bawana_RLNG!S46+Bawana_Spot!S46</f>
        <v>61.705349999999996</v>
      </c>
      <c r="M46" s="197">
        <f t="shared" si="3"/>
        <v>3.4650000000006287E-2</v>
      </c>
      <c r="N46" s="196">
        <f>PPCL_NG!M46+PPCL_Spot!M46+GT_NG!M46+GT_Spot!M46+Bawana_NG!M46+Bawana_RLNG!M46+Bawana_Spot!M46</f>
        <v>128.61000000000001</v>
      </c>
      <c r="O46" s="196">
        <f>PPCL_NG!T46+PPCL_Spot!T46+GT_NG!T46+GT_Spot!T46+Bawana_NG!T46+Bawana_RLNG!T46+Bawana_Spot!T46</f>
        <v>128.40231</v>
      </c>
      <c r="P46" s="197">
        <f t="shared" si="4"/>
        <v>0.2076900000000137</v>
      </c>
      <c r="Q46" s="197">
        <f t="shared" si="5"/>
        <v>0.69223000000001633</v>
      </c>
    </row>
    <row r="47" spans="1:17">
      <c r="A47" s="33" t="s">
        <v>89</v>
      </c>
      <c r="B47" s="196">
        <f>PPCL_NG!I47+PPCL_Spot!I47+GT_NG!I47+GT_Spot!I47+Bawana_NG!I47+Bawana_RLNG!I47+Bawana_Spot!I47</f>
        <v>537.02</v>
      </c>
      <c r="C47" s="196">
        <f>PPCL_NG!P47+PPCL_Spot!P47+GT_NG!P47+GT_Spot!P47+Bawana_NG!P47+Bawana_RLNG!P47+Bawana_Spot!P47</f>
        <v>536.72928999999999</v>
      </c>
      <c r="D47" s="197">
        <f t="shared" si="0"/>
        <v>0.29070999999999003</v>
      </c>
      <c r="E47" s="196">
        <f>PPCL_NG!J47+PPCL_Spot!J47+GT_NG!J47+GT_Spot!J47+Bawana_NG!J47+Bawana_RLNG!J47+Bawana_Spot!J47</f>
        <v>97</v>
      </c>
      <c r="F47" s="196">
        <f>PPCL_NG!Q47+PPCL_Spot!Q47+GT_NG!Q47+GT_Spot!Q47+Bawana_NG!Q47+Bawana_RLNG!Q47+Bawana_Spot!Q47</f>
        <v>96.840819999999994</v>
      </c>
      <c r="G47" s="197">
        <f t="shared" si="1"/>
        <v>0.15918000000000632</v>
      </c>
      <c r="H47" s="196">
        <f>PPCL_NG!K47+PPCL_Spot!K47+GT_NG!K47+GT_Spot!K47+Bawana_NG!K47+Bawana_RLNG!K47+Bawana_Spot!K47</f>
        <v>14.84</v>
      </c>
      <c r="I47" s="196">
        <f>PPCL_NG!R47+PPCL_Spot!R47+GT_NG!R47+GT_Spot!R47+Bawana_NG!R47+Bawana_RLNG!R47+Bawana_Spot!R47</f>
        <v>14.84</v>
      </c>
      <c r="J47" s="197">
        <f t="shared" si="2"/>
        <v>0</v>
      </c>
      <c r="K47" s="196">
        <f>PPCL_NG!L47+PPCL_Spot!L47+GT_NG!L47+GT_Spot!L47+Bawana_NG!L47+Bawana_RLNG!L47+Bawana_Spot!L47</f>
        <v>61.74</v>
      </c>
      <c r="L47" s="196">
        <f>PPCL_NG!S47+PPCL_Spot!S47+GT_NG!S47+GT_Spot!S47+Bawana_NG!S47+Bawana_RLNG!S47+Bawana_Spot!S47</f>
        <v>61.705349999999996</v>
      </c>
      <c r="M47" s="197">
        <f t="shared" si="3"/>
        <v>3.4650000000006287E-2</v>
      </c>
      <c r="N47" s="196">
        <f>PPCL_NG!M47+PPCL_Spot!M47+GT_NG!M47+GT_Spot!M47+Bawana_NG!M47+Bawana_RLNG!M47+Bawana_Spot!M47</f>
        <v>128.61000000000001</v>
      </c>
      <c r="O47" s="196">
        <f>PPCL_NG!T47+PPCL_Spot!T47+GT_NG!T47+GT_Spot!T47+Bawana_NG!T47+Bawana_RLNG!T47+Bawana_Spot!T47</f>
        <v>128.40231</v>
      </c>
      <c r="P47" s="197">
        <f t="shared" si="4"/>
        <v>0.2076900000000137</v>
      </c>
      <c r="Q47" s="197">
        <f t="shared" si="5"/>
        <v>0.69223000000001633</v>
      </c>
    </row>
    <row r="48" spans="1:17">
      <c r="A48" s="33" t="s">
        <v>90</v>
      </c>
      <c r="B48" s="196">
        <f>PPCL_NG!I48+PPCL_Spot!I48+GT_NG!I48+GT_Spot!I48+Bawana_NG!I48+Bawana_RLNG!I48+Bawana_Spot!I48</f>
        <v>537.02</v>
      </c>
      <c r="C48" s="196">
        <f>PPCL_NG!P48+PPCL_Spot!P48+GT_NG!P48+GT_Spot!P48+Bawana_NG!P48+Bawana_RLNG!P48+Bawana_Spot!P48</f>
        <v>536.72928999999999</v>
      </c>
      <c r="D48" s="197">
        <f t="shared" si="0"/>
        <v>0.29070999999999003</v>
      </c>
      <c r="E48" s="196">
        <f>PPCL_NG!J48+PPCL_Spot!J48+GT_NG!J48+GT_Spot!J48+Bawana_NG!J48+Bawana_RLNG!J48+Bawana_Spot!J48</f>
        <v>97</v>
      </c>
      <c r="F48" s="196">
        <f>PPCL_NG!Q48+PPCL_Spot!Q48+GT_NG!Q48+GT_Spot!Q48+Bawana_NG!Q48+Bawana_RLNG!Q48+Bawana_Spot!Q48</f>
        <v>96.840819999999994</v>
      </c>
      <c r="G48" s="197">
        <f t="shared" si="1"/>
        <v>0.15918000000000632</v>
      </c>
      <c r="H48" s="196">
        <f>PPCL_NG!K48+PPCL_Spot!K48+GT_NG!K48+GT_Spot!K48+Bawana_NG!K48+Bawana_RLNG!K48+Bawana_Spot!K48</f>
        <v>14.84</v>
      </c>
      <c r="I48" s="196">
        <f>PPCL_NG!R48+PPCL_Spot!R48+GT_NG!R48+GT_Spot!R48+Bawana_NG!R48+Bawana_RLNG!R48+Bawana_Spot!R48</f>
        <v>14.84</v>
      </c>
      <c r="J48" s="197">
        <f t="shared" si="2"/>
        <v>0</v>
      </c>
      <c r="K48" s="196">
        <f>PPCL_NG!L48+PPCL_Spot!L48+GT_NG!L48+GT_Spot!L48+Bawana_NG!L48+Bawana_RLNG!L48+Bawana_Spot!L48</f>
        <v>61.74</v>
      </c>
      <c r="L48" s="196">
        <f>PPCL_NG!S48+PPCL_Spot!S48+GT_NG!S48+GT_Spot!S48+Bawana_NG!S48+Bawana_RLNG!S48+Bawana_Spot!S48</f>
        <v>61.705349999999996</v>
      </c>
      <c r="M48" s="197">
        <f t="shared" si="3"/>
        <v>3.4650000000006287E-2</v>
      </c>
      <c r="N48" s="196">
        <f>PPCL_NG!M48+PPCL_Spot!M48+GT_NG!M48+GT_Spot!M48+Bawana_NG!M48+Bawana_RLNG!M48+Bawana_Spot!M48</f>
        <v>128.61000000000001</v>
      </c>
      <c r="O48" s="196">
        <f>PPCL_NG!T48+PPCL_Spot!T48+GT_NG!T48+GT_Spot!T48+Bawana_NG!T48+Bawana_RLNG!T48+Bawana_Spot!T48</f>
        <v>128.40231</v>
      </c>
      <c r="P48" s="197">
        <f t="shared" si="4"/>
        <v>0.2076900000000137</v>
      </c>
      <c r="Q48" s="197">
        <f t="shared" si="5"/>
        <v>0.69223000000001633</v>
      </c>
    </row>
    <row r="49" spans="1:17">
      <c r="A49" s="33" t="s">
        <v>91</v>
      </c>
      <c r="B49" s="196">
        <f>PPCL_NG!I49+PPCL_Spot!I49+GT_NG!I49+GT_Spot!I49+Bawana_NG!I49+Bawana_RLNG!I49+Bawana_Spot!I49</f>
        <v>537.02</v>
      </c>
      <c r="C49" s="196">
        <f>PPCL_NG!P49+PPCL_Spot!P49+GT_NG!P49+GT_Spot!P49+Bawana_NG!P49+Bawana_RLNG!P49+Bawana_Spot!P49</f>
        <v>536.72928999999999</v>
      </c>
      <c r="D49" s="197">
        <f t="shared" si="0"/>
        <v>0.29070999999999003</v>
      </c>
      <c r="E49" s="196">
        <f>PPCL_NG!J49+PPCL_Spot!J49+GT_NG!J49+GT_Spot!J49+Bawana_NG!J49+Bawana_RLNG!J49+Bawana_Spot!J49</f>
        <v>97</v>
      </c>
      <c r="F49" s="196">
        <f>PPCL_NG!Q49+PPCL_Spot!Q49+GT_NG!Q49+GT_Spot!Q49+Bawana_NG!Q49+Bawana_RLNG!Q49+Bawana_Spot!Q49</f>
        <v>96.840819999999994</v>
      </c>
      <c r="G49" s="197">
        <f t="shared" si="1"/>
        <v>0.15918000000000632</v>
      </c>
      <c r="H49" s="196">
        <f>PPCL_NG!K49+PPCL_Spot!K49+GT_NG!K49+GT_Spot!K49+Bawana_NG!K49+Bawana_RLNG!K49+Bawana_Spot!K49</f>
        <v>14.84</v>
      </c>
      <c r="I49" s="196">
        <f>PPCL_NG!R49+PPCL_Spot!R49+GT_NG!R49+GT_Spot!R49+Bawana_NG!R49+Bawana_RLNG!R49+Bawana_Spot!R49</f>
        <v>14.84</v>
      </c>
      <c r="J49" s="197">
        <f t="shared" si="2"/>
        <v>0</v>
      </c>
      <c r="K49" s="196">
        <f>PPCL_NG!L49+PPCL_Spot!L49+GT_NG!L49+GT_Spot!L49+Bawana_NG!L49+Bawana_RLNG!L49+Bawana_Spot!L49</f>
        <v>61.74</v>
      </c>
      <c r="L49" s="196">
        <f>PPCL_NG!S49+PPCL_Spot!S49+GT_NG!S49+GT_Spot!S49+Bawana_NG!S49+Bawana_RLNG!S49+Bawana_Spot!S49</f>
        <v>61.705349999999996</v>
      </c>
      <c r="M49" s="197">
        <f t="shared" si="3"/>
        <v>3.4650000000006287E-2</v>
      </c>
      <c r="N49" s="196">
        <f>PPCL_NG!M49+PPCL_Spot!M49+GT_NG!M49+GT_Spot!M49+Bawana_NG!M49+Bawana_RLNG!M49+Bawana_Spot!M49</f>
        <v>128.61000000000001</v>
      </c>
      <c r="O49" s="196">
        <f>PPCL_NG!T49+PPCL_Spot!T49+GT_NG!T49+GT_Spot!T49+Bawana_NG!T49+Bawana_RLNG!T49+Bawana_Spot!T49</f>
        <v>128.40231</v>
      </c>
      <c r="P49" s="197">
        <f t="shared" si="4"/>
        <v>0.2076900000000137</v>
      </c>
      <c r="Q49" s="197">
        <f t="shared" si="5"/>
        <v>0.69223000000001633</v>
      </c>
    </row>
    <row r="50" spans="1:17">
      <c r="A50" s="33" t="s">
        <v>92</v>
      </c>
      <c r="B50" s="196">
        <f>PPCL_NG!I50+PPCL_Spot!I50+GT_NG!I50+GT_Spot!I50+Bawana_NG!I50+Bawana_RLNG!I50+Bawana_Spot!I50</f>
        <v>537.02</v>
      </c>
      <c r="C50" s="196">
        <f>PPCL_NG!P50+PPCL_Spot!P50+GT_NG!P50+GT_Spot!P50+Bawana_NG!P50+Bawana_RLNG!P50+Bawana_Spot!P50</f>
        <v>536.72928999999999</v>
      </c>
      <c r="D50" s="197">
        <f t="shared" si="0"/>
        <v>0.29070999999999003</v>
      </c>
      <c r="E50" s="196">
        <f>PPCL_NG!J50+PPCL_Spot!J50+GT_NG!J50+GT_Spot!J50+Bawana_NG!J50+Bawana_RLNG!J50+Bawana_Spot!J50</f>
        <v>97</v>
      </c>
      <c r="F50" s="196">
        <f>PPCL_NG!Q50+PPCL_Spot!Q50+GT_NG!Q50+GT_Spot!Q50+Bawana_NG!Q50+Bawana_RLNG!Q50+Bawana_Spot!Q50</f>
        <v>96.840819999999994</v>
      </c>
      <c r="G50" s="197">
        <f t="shared" si="1"/>
        <v>0.15918000000000632</v>
      </c>
      <c r="H50" s="196">
        <f>PPCL_NG!K50+PPCL_Spot!K50+GT_NG!K50+GT_Spot!K50+Bawana_NG!K50+Bawana_RLNG!K50+Bawana_Spot!K50</f>
        <v>14.84</v>
      </c>
      <c r="I50" s="196">
        <f>PPCL_NG!R50+PPCL_Spot!R50+GT_NG!R50+GT_Spot!R50+Bawana_NG!R50+Bawana_RLNG!R50+Bawana_Spot!R50</f>
        <v>14.84</v>
      </c>
      <c r="J50" s="197">
        <f t="shared" si="2"/>
        <v>0</v>
      </c>
      <c r="K50" s="196">
        <f>PPCL_NG!L50+PPCL_Spot!L50+GT_NG!L50+GT_Spot!L50+Bawana_NG!L50+Bawana_RLNG!L50+Bawana_Spot!L50</f>
        <v>61.74</v>
      </c>
      <c r="L50" s="196">
        <f>PPCL_NG!S50+PPCL_Spot!S50+GT_NG!S50+GT_Spot!S50+Bawana_NG!S50+Bawana_RLNG!S50+Bawana_Spot!S50</f>
        <v>61.705349999999996</v>
      </c>
      <c r="M50" s="197">
        <f t="shared" si="3"/>
        <v>3.4650000000006287E-2</v>
      </c>
      <c r="N50" s="196">
        <f>PPCL_NG!M50+PPCL_Spot!M50+GT_NG!M50+GT_Spot!M50+Bawana_NG!M50+Bawana_RLNG!M50+Bawana_Spot!M50</f>
        <v>128.61000000000001</v>
      </c>
      <c r="O50" s="196">
        <f>PPCL_NG!T50+PPCL_Spot!T50+GT_NG!T50+GT_Spot!T50+Bawana_NG!T50+Bawana_RLNG!T50+Bawana_Spot!T50</f>
        <v>128.40231</v>
      </c>
      <c r="P50" s="197">
        <f t="shared" si="4"/>
        <v>0.2076900000000137</v>
      </c>
      <c r="Q50" s="197">
        <f t="shared" si="5"/>
        <v>0.69223000000001633</v>
      </c>
    </row>
    <row r="51" spans="1:17">
      <c r="A51" s="33" t="s">
        <v>93</v>
      </c>
      <c r="B51" s="196">
        <f>PPCL_NG!I51+PPCL_Spot!I51+GT_NG!I51+GT_Spot!I51+Bawana_NG!I51+Bawana_RLNG!I51+Bawana_Spot!I51</f>
        <v>537.02</v>
      </c>
      <c r="C51" s="196">
        <f>PPCL_NG!P51+PPCL_Spot!P51+GT_NG!P51+GT_Spot!P51+Bawana_NG!P51+Bawana_RLNG!P51+Bawana_Spot!P51</f>
        <v>536.72928999999999</v>
      </c>
      <c r="D51" s="197">
        <f t="shared" si="0"/>
        <v>0.29070999999999003</v>
      </c>
      <c r="E51" s="196">
        <f>PPCL_NG!J51+PPCL_Spot!J51+GT_NG!J51+GT_Spot!J51+Bawana_NG!J51+Bawana_RLNG!J51+Bawana_Spot!J51</f>
        <v>97</v>
      </c>
      <c r="F51" s="196">
        <f>PPCL_NG!Q51+PPCL_Spot!Q51+GT_NG!Q51+GT_Spot!Q51+Bawana_NG!Q51+Bawana_RLNG!Q51+Bawana_Spot!Q51</f>
        <v>96.840819999999994</v>
      </c>
      <c r="G51" s="197">
        <f t="shared" si="1"/>
        <v>0.15918000000000632</v>
      </c>
      <c r="H51" s="196">
        <f>PPCL_NG!K51+PPCL_Spot!K51+GT_NG!K51+GT_Spot!K51+Bawana_NG!K51+Bawana_RLNG!K51+Bawana_Spot!K51</f>
        <v>14.84</v>
      </c>
      <c r="I51" s="196">
        <f>PPCL_NG!R51+PPCL_Spot!R51+GT_NG!R51+GT_Spot!R51+Bawana_NG!R51+Bawana_RLNG!R51+Bawana_Spot!R51</f>
        <v>14.84</v>
      </c>
      <c r="J51" s="197">
        <f t="shared" si="2"/>
        <v>0</v>
      </c>
      <c r="K51" s="196">
        <f>PPCL_NG!L51+PPCL_Spot!L51+GT_NG!L51+GT_Spot!L51+Bawana_NG!L51+Bawana_RLNG!L51+Bawana_Spot!L51</f>
        <v>61.74</v>
      </c>
      <c r="L51" s="196">
        <f>PPCL_NG!S51+PPCL_Spot!S51+GT_NG!S51+GT_Spot!S51+Bawana_NG!S51+Bawana_RLNG!S51+Bawana_Spot!S51</f>
        <v>61.705349999999996</v>
      </c>
      <c r="M51" s="197">
        <f t="shared" si="3"/>
        <v>3.4650000000006287E-2</v>
      </c>
      <c r="N51" s="196">
        <f>PPCL_NG!M51+PPCL_Spot!M51+GT_NG!M51+GT_Spot!M51+Bawana_NG!M51+Bawana_RLNG!M51+Bawana_Spot!M51</f>
        <v>128.61000000000001</v>
      </c>
      <c r="O51" s="196">
        <f>PPCL_NG!T51+PPCL_Spot!T51+GT_NG!T51+GT_Spot!T51+Bawana_NG!T51+Bawana_RLNG!T51+Bawana_Spot!T51</f>
        <v>128.40231</v>
      </c>
      <c r="P51" s="197">
        <f t="shared" si="4"/>
        <v>0.2076900000000137</v>
      </c>
      <c r="Q51" s="197">
        <f t="shared" si="5"/>
        <v>0.69223000000001633</v>
      </c>
    </row>
    <row r="52" spans="1:17">
      <c r="A52" s="33" t="s">
        <v>94</v>
      </c>
      <c r="B52" s="196">
        <f>PPCL_NG!I52+PPCL_Spot!I52+GT_NG!I52+GT_Spot!I52+Bawana_NG!I52+Bawana_RLNG!I52+Bawana_Spot!I52</f>
        <v>537.02</v>
      </c>
      <c r="C52" s="196">
        <f>PPCL_NG!P52+PPCL_Spot!P52+GT_NG!P52+GT_Spot!P52+Bawana_NG!P52+Bawana_RLNG!P52+Bawana_Spot!P52</f>
        <v>536.72928999999999</v>
      </c>
      <c r="D52" s="197">
        <f t="shared" si="0"/>
        <v>0.29070999999999003</v>
      </c>
      <c r="E52" s="196">
        <f>PPCL_NG!J52+PPCL_Spot!J52+GT_NG!J52+GT_Spot!J52+Bawana_NG!J52+Bawana_RLNG!J52+Bawana_Spot!J52</f>
        <v>97</v>
      </c>
      <c r="F52" s="196">
        <f>PPCL_NG!Q52+PPCL_Spot!Q52+GT_NG!Q52+GT_Spot!Q52+Bawana_NG!Q52+Bawana_RLNG!Q52+Bawana_Spot!Q52</f>
        <v>96.840819999999994</v>
      </c>
      <c r="G52" s="197">
        <f t="shared" si="1"/>
        <v>0.15918000000000632</v>
      </c>
      <c r="H52" s="196">
        <f>PPCL_NG!K52+PPCL_Spot!K52+GT_NG!K52+GT_Spot!K52+Bawana_NG!K52+Bawana_RLNG!K52+Bawana_Spot!K52</f>
        <v>14.84</v>
      </c>
      <c r="I52" s="196">
        <f>PPCL_NG!R52+PPCL_Spot!R52+GT_NG!R52+GT_Spot!R52+Bawana_NG!R52+Bawana_RLNG!R52+Bawana_Spot!R52</f>
        <v>14.84</v>
      </c>
      <c r="J52" s="197">
        <f t="shared" si="2"/>
        <v>0</v>
      </c>
      <c r="K52" s="196">
        <f>PPCL_NG!L52+PPCL_Spot!L52+GT_NG!L52+GT_Spot!L52+Bawana_NG!L52+Bawana_RLNG!L52+Bawana_Spot!L52</f>
        <v>61.74</v>
      </c>
      <c r="L52" s="196">
        <f>PPCL_NG!S52+PPCL_Spot!S52+GT_NG!S52+GT_Spot!S52+Bawana_NG!S52+Bawana_RLNG!S52+Bawana_Spot!S52</f>
        <v>61.705349999999996</v>
      </c>
      <c r="M52" s="197">
        <f t="shared" si="3"/>
        <v>3.4650000000006287E-2</v>
      </c>
      <c r="N52" s="196">
        <f>PPCL_NG!M52+PPCL_Spot!M52+GT_NG!M52+GT_Spot!M52+Bawana_NG!M52+Bawana_RLNG!M52+Bawana_Spot!M52</f>
        <v>128.61000000000001</v>
      </c>
      <c r="O52" s="196">
        <f>PPCL_NG!T52+PPCL_Spot!T52+GT_NG!T52+GT_Spot!T52+Bawana_NG!T52+Bawana_RLNG!T52+Bawana_Spot!T52</f>
        <v>128.40231</v>
      </c>
      <c r="P52" s="197">
        <f t="shared" si="4"/>
        <v>0.2076900000000137</v>
      </c>
      <c r="Q52" s="197">
        <f t="shared" si="5"/>
        <v>0.69223000000001633</v>
      </c>
    </row>
    <row r="53" spans="1:17">
      <c r="A53" s="33" t="s">
        <v>95</v>
      </c>
      <c r="B53" s="196">
        <f>PPCL_NG!I53+PPCL_Spot!I53+GT_NG!I53+GT_Spot!I53+Bawana_NG!I53+Bawana_RLNG!I53+Bawana_Spot!I53</f>
        <v>537.02</v>
      </c>
      <c r="C53" s="196">
        <f>PPCL_NG!P53+PPCL_Spot!P53+GT_NG!P53+GT_Spot!P53+Bawana_NG!P53+Bawana_RLNG!P53+Bawana_Spot!P53</f>
        <v>536.72928999999999</v>
      </c>
      <c r="D53" s="197">
        <f t="shared" si="0"/>
        <v>0.29070999999999003</v>
      </c>
      <c r="E53" s="196">
        <f>PPCL_NG!J53+PPCL_Spot!J53+GT_NG!J53+GT_Spot!J53+Bawana_NG!J53+Bawana_RLNG!J53+Bawana_Spot!J53</f>
        <v>97</v>
      </c>
      <c r="F53" s="196">
        <f>PPCL_NG!Q53+PPCL_Spot!Q53+GT_NG!Q53+GT_Spot!Q53+Bawana_NG!Q53+Bawana_RLNG!Q53+Bawana_Spot!Q53</f>
        <v>96.840819999999994</v>
      </c>
      <c r="G53" s="197">
        <f t="shared" si="1"/>
        <v>0.15918000000000632</v>
      </c>
      <c r="H53" s="196">
        <f>PPCL_NG!K53+PPCL_Spot!K53+GT_NG!K53+GT_Spot!K53+Bawana_NG!K53+Bawana_RLNG!K53+Bawana_Spot!K53</f>
        <v>14.84</v>
      </c>
      <c r="I53" s="196">
        <f>PPCL_NG!R53+PPCL_Spot!R53+GT_NG!R53+GT_Spot!R53+Bawana_NG!R53+Bawana_RLNG!R53+Bawana_Spot!R53</f>
        <v>14.84</v>
      </c>
      <c r="J53" s="197">
        <f t="shared" si="2"/>
        <v>0</v>
      </c>
      <c r="K53" s="196">
        <f>PPCL_NG!L53+PPCL_Spot!L53+GT_NG!L53+GT_Spot!L53+Bawana_NG!L53+Bawana_RLNG!L53+Bawana_Spot!L53</f>
        <v>61.74</v>
      </c>
      <c r="L53" s="196">
        <f>PPCL_NG!S53+PPCL_Spot!S53+GT_NG!S53+GT_Spot!S53+Bawana_NG!S53+Bawana_RLNG!S53+Bawana_Spot!S53</f>
        <v>61.705349999999996</v>
      </c>
      <c r="M53" s="197">
        <f t="shared" si="3"/>
        <v>3.4650000000006287E-2</v>
      </c>
      <c r="N53" s="196">
        <f>PPCL_NG!M53+PPCL_Spot!M53+GT_NG!M53+GT_Spot!M53+Bawana_NG!M53+Bawana_RLNG!M53+Bawana_Spot!M53</f>
        <v>128.61000000000001</v>
      </c>
      <c r="O53" s="196">
        <f>PPCL_NG!T53+PPCL_Spot!T53+GT_NG!T53+GT_Spot!T53+Bawana_NG!T53+Bawana_RLNG!T53+Bawana_Spot!T53</f>
        <v>128.40231</v>
      </c>
      <c r="P53" s="197">
        <f t="shared" si="4"/>
        <v>0.2076900000000137</v>
      </c>
      <c r="Q53" s="197">
        <f t="shared" si="5"/>
        <v>0.69223000000001633</v>
      </c>
    </row>
    <row r="54" spans="1:17">
      <c r="A54" s="33" t="s">
        <v>96</v>
      </c>
      <c r="B54" s="196">
        <f>PPCL_NG!I54+PPCL_Spot!I54+GT_NG!I54+GT_Spot!I54+Bawana_NG!I54+Bawana_RLNG!I54+Bawana_Spot!I54</f>
        <v>537.02</v>
      </c>
      <c r="C54" s="196">
        <f>PPCL_NG!P54+PPCL_Spot!P54+GT_NG!P54+GT_Spot!P54+Bawana_NG!P54+Bawana_RLNG!P54+Bawana_Spot!P54</f>
        <v>536.72928999999999</v>
      </c>
      <c r="D54" s="197">
        <f t="shared" si="0"/>
        <v>0.29070999999999003</v>
      </c>
      <c r="E54" s="196">
        <f>PPCL_NG!J54+PPCL_Spot!J54+GT_NG!J54+GT_Spot!J54+Bawana_NG!J54+Bawana_RLNG!J54+Bawana_Spot!J54</f>
        <v>97</v>
      </c>
      <c r="F54" s="196">
        <f>PPCL_NG!Q54+PPCL_Spot!Q54+GT_NG!Q54+GT_Spot!Q54+Bawana_NG!Q54+Bawana_RLNG!Q54+Bawana_Spot!Q54</f>
        <v>96.840819999999994</v>
      </c>
      <c r="G54" s="197">
        <f t="shared" si="1"/>
        <v>0.15918000000000632</v>
      </c>
      <c r="H54" s="196">
        <f>PPCL_NG!K54+PPCL_Spot!K54+GT_NG!K54+GT_Spot!K54+Bawana_NG!K54+Bawana_RLNG!K54+Bawana_Spot!K54</f>
        <v>14.84</v>
      </c>
      <c r="I54" s="196">
        <f>PPCL_NG!R54+PPCL_Spot!R54+GT_NG!R54+GT_Spot!R54+Bawana_NG!R54+Bawana_RLNG!R54+Bawana_Spot!R54</f>
        <v>14.84</v>
      </c>
      <c r="J54" s="197">
        <f t="shared" si="2"/>
        <v>0</v>
      </c>
      <c r="K54" s="196">
        <f>PPCL_NG!L54+PPCL_Spot!L54+GT_NG!L54+GT_Spot!L54+Bawana_NG!L54+Bawana_RLNG!L54+Bawana_Spot!L54</f>
        <v>61.74</v>
      </c>
      <c r="L54" s="196">
        <f>PPCL_NG!S54+PPCL_Spot!S54+GT_NG!S54+GT_Spot!S54+Bawana_NG!S54+Bawana_RLNG!S54+Bawana_Spot!S54</f>
        <v>61.705349999999996</v>
      </c>
      <c r="M54" s="197">
        <f t="shared" si="3"/>
        <v>3.4650000000006287E-2</v>
      </c>
      <c r="N54" s="196">
        <f>PPCL_NG!M54+PPCL_Spot!M54+GT_NG!M54+GT_Spot!M54+Bawana_NG!M54+Bawana_RLNG!M54+Bawana_Spot!M54</f>
        <v>128.61000000000001</v>
      </c>
      <c r="O54" s="196">
        <f>PPCL_NG!T54+PPCL_Spot!T54+GT_NG!T54+GT_Spot!T54+Bawana_NG!T54+Bawana_RLNG!T54+Bawana_Spot!T54</f>
        <v>128.40231</v>
      </c>
      <c r="P54" s="197">
        <f t="shared" si="4"/>
        <v>0.2076900000000137</v>
      </c>
      <c r="Q54" s="197">
        <f t="shared" si="5"/>
        <v>0.69223000000001633</v>
      </c>
    </row>
    <row r="55" spans="1:17">
      <c r="A55" s="33" t="s">
        <v>97</v>
      </c>
      <c r="B55" s="196">
        <f>PPCL_NG!I55+PPCL_Spot!I55+GT_NG!I55+GT_Spot!I55+Bawana_NG!I55+Bawana_RLNG!I55+Bawana_Spot!I55</f>
        <v>536.76</v>
      </c>
      <c r="C55" s="196">
        <f>PPCL_NG!P55+PPCL_Spot!P55+GT_NG!P55+GT_Spot!P55+Bawana_NG!P55+Bawana_RLNG!P55+Bawana_Spot!P55</f>
        <v>536.46929</v>
      </c>
      <c r="D55" s="197">
        <f t="shared" si="0"/>
        <v>0.29070999999999003</v>
      </c>
      <c r="E55" s="196">
        <f>PPCL_NG!J55+PPCL_Spot!J55+GT_NG!J55+GT_Spot!J55+Bawana_NG!J55+Bawana_RLNG!J55+Bawana_Spot!J55</f>
        <v>97</v>
      </c>
      <c r="F55" s="196">
        <f>PPCL_NG!Q55+PPCL_Spot!Q55+GT_NG!Q55+GT_Spot!Q55+Bawana_NG!Q55+Bawana_RLNG!Q55+Bawana_Spot!Q55</f>
        <v>96.840819999999994</v>
      </c>
      <c r="G55" s="197">
        <f t="shared" si="1"/>
        <v>0.15918000000000632</v>
      </c>
      <c r="H55" s="196">
        <f>PPCL_NG!K55+PPCL_Spot!K55+GT_NG!K55+GT_Spot!K55+Bawana_NG!K55+Bawana_RLNG!K55+Bawana_Spot!K55</f>
        <v>14.84</v>
      </c>
      <c r="I55" s="196">
        <f>PPCL_NG!R55+PPCL_Spot!R55+GT_NG!R55+GT_Spot!R55+Bawana_NG!R55+Bawana_RLNG!R55+Bawana_Spot!R55</f>
        <v>14.84</v>
      </c>
      <c r="J55" s="197">
        <f t="shared" si="2"/>
        <v>0</v>
      </c>
      <c r="K55" s="196">
        <f>PPCL_NG!L55+PPCL_Spot!L55+GT_NG!L55+GT_Spot!L55+Bawana_NG!L55+Bawana_RLNG!L55+Bawana_Spot!L55</f>
        <v>59</v>
      </c>
      <c r="L55" s="196">
        <f>PPCL_NG!S55+PPCL_Spot!S55+GT_NG!S55+GT_Spot!S55+Bawana_NG!S55+Bawana_RLNG!S55+Bawana_Spot!S55</f>
        <v>58.965350000000001</v>
      </c>
      <c r="M55" s="197">
        <f t="shared" si="3"/>
        <v>3.4649999999999181E-2</v>
      </c>
      <c r="N55" s="196">
        <f>PPCL_NG!M55+PPCL_Spot!M55+GT_NG!M55+GT_Spot!M55+Bawana_NG!M55+Bawana_RLNG!M55+Bawana_Spot!M55</f>
        <v>128.61000000000001</v>
      </c>
      <c r="O55" s="196">
        <f>PPCL_NG!T55+PPCL_Spot!T55+GT_NG!T55+GT_Spot!T55+Bawana_NG!T55+Bawana_RLNG!T55+Bawana_Spot!T55</f>
        <v>128.40231</v>
      </c>
      <c r="P55" s="197">
        <f t="shared" si="4"/>
        <v>0.2076900000000137</v>
      </c>
      <c r="Q55" s="197">
        <f t="shared" si="5"/>
        <v>0.69223000000000923</v>
      </c>
    </row>
    <row r="56" spans="1:17">
      <c r="A56" s="33" t="s">
        <v>98</v>
      </c>
      <c r="B56" s="196">
        <f>PPCL_NG!I56+PPCL_Spot!I56+GT_NG!I56+GT_Spot!I56+Bawana_NG!I56+Bawana_RLNG!I56+Bawana_Spot!I56</f>
        <v>536.76</v>
      </c>
      <c r="C56" s="196">
        <f>PPCL_NG!P56+PPCL_Spot!P56+GT_NG!P56+GT_Spot!P56+Bawana_NG!P56+Bawana_RLNG!P56+Bawana_Spot!P56</f>
        <v>536.46929</v>
      </c>
      <c r="D56" s="197">
        <f t="shared" si="0"/>
        <v>0.29070999999999003</v>
      </c>
      <c r="E56" s="196">
        <f>PPCL_NG!J56+PPCL_Spot!J56+GT_NG!J56+GT_Spot!J56+Bawana_NG!J56+Bawana_RLNG!J56+Bawana_Spot!J56</f>
        <v>97</v>
      </c>
      <c r="F56" s="196">
        <f>PPCL_NG!Q56+PPCL_Spot!Q56+GT_NG!Q56+GT_Spot!Q56+Bawana_NG!Q56+Bawana_RLNG!Q56+Bawana_Spot!Q56</f>
        <v>96.840819999999994</v>
      </c>
      <c r="G56" s="197">
        <f t="shared" si="1"/>
        <v>0.15918000000000632</v>
      </c>
      <c r="H56" s="196">
        <f>PPCL_NG!K56+PPCL_Spot!K56+GT_NG!K56+GT_Spot!K56+Bawana_NG!K56+Bawana_RLNG!K56+Bawana_Spot!K56</f>
        <v>14.84</v>
      </c>
      <c r="I56" s="196">
        <f>PPCL_NG!R56+PPCL_Spot!R56+GT_NG!R56+GT_Spot!R56+Bawana_NG!R56+Bawana_RLNG!R56+Bawana_Spot!R56</f>
        <v>14.84</v>
      </c>
      <c r="J56" s="197">
        <f t="shared" si="2"/>
        <v>0</v>
      </c>
      <c r="K56" s="196">
        <f>PPCL_NG!L56+PPCL_Spot!L56+GT_NG!L56+GT_Spot!L56+Bawana_NG!L56+Bawana_RLNG!L56+Bawana_Spot!L56</f>
        <v>59</v>
      </c>
      <c r="L56" s="196">
        <f>PPCL_NG!S56+PPCL_Spot!S56+GT_NG!S56+GT_Spot!S56+Bawana_NG!S56+Bawana_RLNG!S56+Bawana_Spot!S56</f>
        <v>58.965350000000001</v>
      </c>
      <c r="M56" s="197">
        <f t="shared" si="3"/>
        <v>3.4649999999999181E-2</v>
      </c>
      <c r="N56" s="196">
        <f>PPCL_NG!M56+PPCL_Spot!M56+GT_NG!M56+GT_Spot!M56+Bawana_NG!M56+Bawana_RLNG!M56+Bawana_Spot!M56</f>
        <v>128.61000000000001</v>
      </c>
      <c r="O56" s="196">
        <f>PPCL_NG!T56+PPCL_Spot!T56+GT_NG!T56+GT_Spot!T56+Bawana_NG!T56+Bawana_RLNG!T56+Bawana_Spot!T56</f>
        <v>128.40231</v>
      </c>
      <c r="P56" s="197">
        <f t="shared" si="4"/>
        <v>0.2076900000000137</v>
      </c>
      <c r="Q56" s="197">
        <f t="shared" si="5"/>
        <v>0.69223000000000923</v>
      </c>
    </row>
    <row r="57" spans="1:17">
      <c r="A57" s="33" t="s">
        <v>99</v>
      </c>
      <c r="B57" s="196">
        <f>PPCL_NG!I57+PPCL_Spot!I57+GT_NG!I57+GT_Spot!I57+Bawana_NG!I57+Bawana_RLNG!I57+Bawana_Spot!I57</f>
        <v>536.76</v>
      </c>
      <c r="C57" s="196">
        <f>PPCL_NG!P57+PPCL_Spot!P57+GT_NG!P57+GT_Spot!P57+Bawana_NG!P57+Bawana_RLNG!P57+Bawana_Spot!P57</f>
        <v>536.46929</v>
      </c>
      <c r="D57" s="197">
        <f t="shared" si="0"/>
        <v>0.29070999999999003</v>
      </c>
      <c r="E57" s="196">
        <f>PPCL_NG!J57+PPCL_Spot!J57+GT_NG!J57+GT_Spot!J57+Bawana_NG!J57+Bawana_RLNG!J57+Bawana_Spot!J57</f>
        <v>97</v>
      </c>
      <c r="F57" s="196">
        <f>PPCL_NG!Q57+PPCL_Spot!Q57+GT_NG!Q57+GT_Spot!Q57+Bawana_NG!Q57+Bawana_RLNG!Q57+Bawana_Spot!Q57</f>
        <v>96.840819999999994</v>
      </c>
      <c r="G57" s="197">
        <f t="shared" si="1"/>
        <v>0.15918000000000632</v>
      </c>
      <c r="H57" s="196">
        <f>PPCL_NG!K57+PPCL_Spot!K57+GT_NG!K57+GT_Spot!K57+Bawana_NG!K57+Bawana_RLNG!K57+Bawana_Spot!K57</f>
        <v>14.84</v>
      </c>
      <c r="I57" s="196">
        <f>PPCL_NG!R57+PPCL_Spot!R57+GT_NG!R57+GT_Spot!R57+Bawana_NG!R57+Bawana_RLNG!R57+Bawana_Spot!R57</f>
        <v>14.84</v>
      </c>
      <c r="J57" s="197">
        <f t="shared" si="2"/>
        <v>0</v>
      </c>
      <c r="K57" s="196">
        <f>PPCL_NG!L57+PPCL_Spot!L57+GT_NG!L57+GT_Spot!L57+Bawana_NG!L57+Bawana_RLNG!L57+Bawana_Spot!L57</f>
        <v>59</v>
      </c>
      <c r="L57" s="196">
        <f>PPCL_NG!S57+PPCL_Spot!S57+GT_NG!S57+GT_Spot!S57+Bawana_NG!S57+Bawana_RLNG!S57+Bawana_Spot!S57</f>
        <v>58.965350000000001</v>
      </c>
      <c r="M57" s="197">
        <f t="shared" si="3"/>
        <v>3.4649999999999181E-2</v>
      </c>
      <c r="N57" s="196">
        <f>PPCL_NG!M57+PPCL_Spot!M57+GT_NG!M57+GT_Spot!M57+Bawana_NG!M57+Bawana_RLNG!M57+Bawana_Spot!M57</f>
        <v>128.61000000000001</v>
      </c>
      <c r="O57" s="196">
        <f>PPCL_NG!T57+PPCL_Spot!T57+GT_NG!T57+GT_Spot!T57+Bawana_NG!T57+Bawana_RLNG!T57+Bawana_Spot!T57</f>
        <v>128.40231</v>
      </c>
      <c r="P57" s="197">
        <f t="shared" si="4"/>
        <v>0.2076900000000137</v>
      </c>
      <c r="Q57" s="197">
        <f t="shared" si="5"/>
        <v>0.69223000000000923</v>
      </c>
    </row>
    <row r="58" spans="1:17">
      <c r="A58" s="33" t="s">
        <v>100</v>
      </c>
      <c r="B58" s="196">
        <f>PPCL_NG!I58+PPCL_Spot!I58+GT_NG!I58+GT_Spot!I58+Bawana_NG!I58+Bawana_RLNG!I58+Bawana_Spot!I58</f>
        <v>536.76</v>
      </c>
      <c r="C58" s="196">
        <f>PPCL_NG!P58+PPCL_Spot!P58+GT_NG!P58+GT_Spot!P58+Bawana_NG!P58+Bawana_RLNG!P58+Bawana_Spot!P58</f>
        <v>536.46929</v>
      </c>
      <c r="D58" s="197">
        <f t="shared" si="0"/>
        <v>0.29070999999999003</v>
      </c>
      <c r="E58" s="196">
        <f>PPCL_NG!J58+PPCL_Spot!J58+GT_NG!J58+GT_Spot!J58+Bawana_NG!J58+Bawana_RLNG!J58+Bawana_Spot!J58</f>
        <v>97</v>
      </c>
      <c r="F58" s="196">
        <f>PPCL_NG!Q58+PPCL_Spot!Q58+GT_NG!Q58+GT_Spot!Q58+Bawana_NG!Q58+Bawana_RLNG!Q58+Bawana_Spot!Q58</f>
        <v>96.840819999999994</v>
      </c>
      <c r="G58" s="197">
        <f t="shared" si="1"/>
        <v>0.15918000000000632</v>
      </c>
      <c r="H58" s="196">
        <f>PPCL_NG!K58+PPCL_Spot!K58+GT_NG!K58+GT_Spot!K58+Bawana_NG!K58+Bawana_RLNG!K58+Bawana_Spot!K58</f>
        <v>14.84</v>
      </c>
      <c r="I58" s="196">
        <f>PPCL_NG!R58+PPCL_Spot!R58+GT_NG!R58+GT_Spot!R58+Bawana_NG!R58+Bawana_RLNG!R58+Bawana_Spot!R58</f>
        <v>14.84</v>
      </c>
      <c r="J58" s="197">
        <f t="shared" si="2"/>
        <v>0</v>
      </c>
      <c r="K58" s="196">
        <f>PPCL_NG!L58+PPCL_Spot!L58+GT_NG!L58+GT_Spot!L58+Bawana_NG!L58+Bawana_RLNG!L58+Bawana_Spot!L58</f>
        <v>59</v>
      </c>
      <c r="L58" s="196">
        <f>PPCL_NG!S58+PPCL_Spot!S58+GT_NG!S58+GT_Spot!S58+Bawana_NG!S58+Bawana_RLNG!S58+Bawana_Spot!S58</f>
        <v>58.965350000000001</v>
      </c>
      <c r="M58" s="197">
        <f t="shared" si="3"/>
        <v>3.4649999999999181E-2</v>
      </c>
      <c r="N58" s="196">
        <f>PPCL_NG!M58+PPCL_Spot!M58+GT_NG!M58+GT_Spot!M58+Bawana_NG!M58+Bawana_RLNG!M58+Bawana_Spot!M58</f>
        <v>128.61000000000001</v>
      </c>
      <c r="O58" s="196">
        <f>PPCL_NG!T58+PPCL_Spot!T58+GT_NG!T58+GT_Spot!T58+Bawana_NG!T58+Bawana_RLNG!T58+Bawana_Spot!T58</f>
        <v>128.40231</v>
      </c>
      <c r="P58" s="197">
        <f t="shared" si="4"/>
        <v>0.2076900000000137</v>
      </c>
      <c r="Q58" s="197">
        <f t="shared" si="5"/>
        <v>0.69223000000000923</v>
      </c>
    </row>
    <row r="59" spans="1:17">
      <c r="A59" s="33" t="s">
        <v>101</v>
      </c>
      <c r="B59" s="196">
        <f>PPCL_NG!I59+PPCL_Spot!I59+GT_NG!I59+GT_Spot!I59+Bawana_NG!I59+Bawana_RLNG!I59+Bawana_Spot!I59</f>
        <v>536.76</v>
      </c>
      <c r="C59" s="196">
        <f>PPCL_NG!P59+PPCL_Spot!P59+GT_NG!P59+GT_Spot!P59+Bawana_NG!P59+Bawana_RLNG!P59+Bawana_Spot!P59</f>
        <v>536.46929</v>
      </c>
      <c r="D59" s="197">
        <f t="shared" si="0"/>
        <v>0.29070999999999003</v>
      </c>
      <c r="E59" s="196">
        <f>PPCL_NG!J59+PPCL_Spot!J59+GT_NG!J59+GT_Spot!J59+Bawana_NG!J59+Bawana_RLNG!J59+Bawana_Spot!J59</f>
        <v>97</v>
      </c>
      <c r="F59" s="196">
        <f>PPCL_NG!Q59+PPCL_Spot!Q59+GT_NG!Q59+GT_Spot!Q59+Bawana_NG!Q59+Bawana_RLNG!Q59+Bawana_Spot!Q59</f>
        <v>96.840819999999994</v>
      </c>
      <c r="G59" s="197">
        <f t="shared" si="1"/>
        <v>0.15918000000000632</v>
      </c>
      <c r="H59" s="196">
        <f>PPCL_NG!K59+PPCL_Spot!K59+GT_NG!K59+GT_Spot!K59+Bawana_NG!K59+Bawana_RLNG!K59+Bawana_Spot!K59</f>
        <v>14.84</v>
      </c>
      <c r="I59" s="196">
        <f>PPCL_NG!R59+PPCL_Spot!R59+GT_NG!R59+GT_Spot!R59+Bawana_NG!R59+Bawana_RLNG!R59+Bawana_Spot!R59</f>
        <v>14.84</v>
      </c>
      <c r="J59" s="197">
        <f t="shared" si="2"/>
        <v>0</v>
      </c>
      <c r="K59" s="196">
        <f>PPCL_NG!L59+PPCL_Spot!L59+GT_NG!L59+GT_Spot!L59+Bawana_NG!L59+Bawana_RLNG!L59+Bawana_Spot!L59</f>
        <v>59</v>
      </c>
      <c r="L59" s="196">
        <f>PPCL_NG!S59+PPCL_Spot!S59+GT_NG!S59+GT_Spot!S59+Bawana_NG!S59+Bawana_RLNG!S59+Bawana_Spot!S59</f>
        <v>58.965350000000001</v>
      </c>
      <c r="M59" s="197">
        <f t="shared" si="3"/>
        <v>3.4649999999999181E-2</v>
      </c>
      <c r="N59" s="196">
        <f>PPCL_NG!M59+PPCL_Spot!M59+GT_NG!M59+GT_Spot!M59+Bawana_NG!M59+Bawana_RLNG!M59+Bawana_Spot!M59</f>
        <v>128.61000000000001</v>
      </c>
      <c r="O59" s="196">
        <f>PPCL_NG!T59+PPCL_Spot!T59+GT_NG!T59+GT_Spot!T59+Bawana_NG!T59+Bawana_RLNG!T59+Bawana_Spot!T59</f>
        <v>128.40231</v>
      </c>
      <c r="P59" s="197">
        <f t="shared" si="4"/>
        <v>0.2076900000000137</v>
      </c>
      <c r="Q59" s="197">
        <f t="shared" si="5"/>
        <v>0.69223000000000923</v>
      </c>
    </row>
    <row r="60" spans="1:17">
      <c r="A60" s="33" t="s">
        <v>102</v>
      </c>
      <c r="B60" s="196">
        <f>PPCL_NG!I60+PPCL_Spot!I60+GT_NG!I60+GT_Spot!I60+Bawana_NG!I60+Bawana_RLNG!I60+Bawana_Spot!I60</f>
        <v>536.76</v>
      </c>
      <c r="C60" s="196">
        <f>PPCL_NG!P60+PPCL_Spot!P60+GT_NG!P60+GT_Spot!P60+Bawana_NG!P60+Bawana_RLNG!P60+Bawana_Spot!P60</f>
        <v>536.46929</v>
      </c>
      <c r="D60" s="197">
        <f t="shared" si="0"/>
        <v>0.29070999999999003</v>
      </c>
      <c r="E60" s="196">
        <f>PPCL_NG!J60+PPCL_Spot!J60+GT_NG!J60+GT_Spot!J60+Bawana_NG!J60+Bawana_RLNG!J60+Bawana_Spot!J60</f>
        <v>97</v>
      </c>
      <c r="F60" s="196">
        <f>PPCL_NG!Q60+PPCL_Spot!Q60+GT_NG!Q60+GT_Spot!Q60+Bawana_NG!Q60+Bawana_RLNG!Q60+Bawana_Spot!Q60</f>
        <v>96.840819999999994</v>
      </c>
      <c r="G60" s="197">
        <f t="shared" si="1"/>
        <v>0.15918000000000632</v>
      </c>
      <c r="H60" s="196">
        <f>PPCL_NG!K60+PPCL_Spot!K60+GT_NG!K60+GT_Spot!K60+Bawana_NG!K60+Bawana_RLNG!K60+Bawana_Spot!K60</f>
        <v>14.84</v>
      </c>
      <c r="I60" s="196">
        <f>PPCL_NG!R60+PPCL_Spot!R60+GT_NG!R60+GT_Spot!R60+Bawana_NG!R60+Bawana_RLNG!R60+Bawana_Spot!R60</f>
        <v>14.84</v>
      </c>
      <c r="J60" s="197">
        <f t="shared" si="2"/>
        <v>0</v>
      </c>
      <c r="K60" s="196">
        <f>PPCL_NG!L60+PPCL_Spot!L60+GT_NG!L60+GT_Spot!L60+Bawana_NG!L60+Bawana_RLNG!L60+Bawana_Spot!L60</f>
        <v>59</v>
      </c>
      <c r="L60" s="196">
        <f>PPCL_NG!S60+PPCL_Spot!S60+GT_NG!S60+GT_Spot!S60+Bawana_NG!S60+Bawana_RLNG!S60+Bawana_Spot!S60</f>
        <v>58.965350000000001</v>
      </c>
      <c r="M60" s="197">
        <f t="shared" si="3"/>
        <v>3.4649999999999181E-2</v>
      </c>
      <c r="N60" s="196">
        <f>PPCL_NG!M60+PPCL_Spot!M60+GT_NG!M60+GT_Spot!M60+Bawana_NG!M60+Bawana_RLNG!M60+Bawana_Spot!M60</f>
        <v>128.61000000000001</v>
      </c>
      <c r="O60" s="196">
        <f>PPCL_NG!T60+PPCL_Spot!T60+GT_NG!T60+GT_Spot!T60+Bawana_NG!T60+Bawana_RLNG!T60+Bawana_Spot!T60</f>
        <v>128.40231</v>
      </c>
      <c r="P60" s="197">
        <f t="shared" si="4"/>
        <v>0.2076900000000137</v>
      </c>
      <c r="Q60" s="197">
        <f t="shared" si="5"/>
        <v>0.69223000000000923</v>
      </c>
    </row>
    <row r="61" spans="1:17">
      <c r="A61" s="33" t="s">
        <v>103</v>
      </c>
      <c r="B61" s="196">
        <f>PPCL_NG!I61+PPCL_Spot!I61+GT_NG!I61+GT_Spot!I61+Bawana_NG!I61+Bawana_RLNG!I61+Bawana_Spot!I61</f>
        <v>536.76</v>
      </c>
      <c r="C61" s="196">
        <f>PPCL_NG!P61+PPCL_Spot!P61+GT_NG!P61+GT_Spot!P61+Bawana_NG!P61+Bawana_RLNG!P61+Bawana_Spot!P61</f>
        <v>536.46929</v>
      </c>
      <c r="D61" s="197">
        <f t="shared" si="0"/>
        <v>0.29070999999999003</v>
      </c>
      <c r="E61" s="196">
        <f>PPCL_NG!J61+PPCL_Spot!J61+GT_NG!J61+GT_Spot!J61+Bawana_NG!J61+Bawana_RLNG!J61+Bawana_Spot!J61</f>
        <v>97</v>
      </c>
      <c r="F61" s="196">
        <f>PPCL_NG!Q61+PPCL_Spot!Q61+GT_NG!Q61+GT_Spot!Q61+Bawana_NG!Q61+Bawana_RLNG!Q61+Bawana_Spot!Q61</f>
        <v>96.840819999999994</v>
      </c>
      <c r="G61" s="197">
        <f t="shared" si="1"/>
        <v>0.15918000000000632</v>
      </c>
      <c r="H61" s="196">
        <f>PPCL_NG!K61+PPCL_Spot!K61+GT_NG!K61+GT_Spot!K61+Bawana_NG!K61+Bawana_RLNG!K61+Bawana_Spot!K61</f>
        <v>14.84</v>
      </c>
      <c r="I61" s="196">
        <f>PPCL_NG!R61+PPCL_Spot!R61+GT_NG!R61+GT_Spot!R61+Bawana_NG!R61+Bawana_RLNG!R61+Bawana_Spot!R61</f>
        <v>14.84</v>
      </c>
      <c r="J61" s="197">
        <f t="shared" si="2"/>
        <v>0</v>
      </c>
      <c r="K61" s="196">
        <f>PPCL_NG!L61+PPCL_Spot!L61+GT_NG!L61+GT_Spot!L61+Bawana_NG!L61+Bawana_RLNG!L61+Bawana_Spot!L61</f>
        <v>61</v>
      </c>
      <c r="L61" s="196">
        <f>PPCL_NG!S61+PPCL_Spot!S61+GT_NG!S61+GT_Spot!S61+Bawana_NG!S61+Bawana_RLNG!S61+Bawana_Spot!S61</f>
        <v>60.965350000000001</v>
      </c>
      <c r="M61" s="197">
        <f t="shared" si="3"/>
        <v>3.4649999999999181E-2</v>
      </c>
      <c r="N61" s="196">
        <f>PPCL_NG!M61+PPCL_Spot!M61+GT_NG!M61+GT_Spot!M61+Bawana_NG!M61+Bawana_RLNG!M61+Bawana_Spot!M61</f>
        <v>128.61000000000001</v>
      </c>
      <c r="O61" s="196">
        <f>PPCL_NG!T61+PPCL_Spot!T61+GT_NG!T61+GT_Spot!T61+Bawana_NG!T61+Bawana_RLNG!T61+Bawana_Spot!T61</f>
        <v>128.40231</v>
      </c>
      <c r="P61" s="197">
        <f t="shared" si="4"/>
        <v>0.2076900000000137</v>
      </c>
      <c r="Q61" s="197">
        <f t="shared" si="5"/>
        <v>0.69223000000000923</v>
      </c>
    </row>
    <row r="62" spans="1:17">
      <c r="A62" s="33" t="s">
        <v>104</v>
      </c>
      <c r="B62" s="196">
        <f>PPCL_NG!I62+PPCL_Spot!I62+GT_NG!I62+GT_Spot!I62+Bawana_NG!I62+Bawana_RLNG!I62+Bawana_Spot!I62</f>
        <v>536.76</v>
      </c>
      <c r="C62" s="196">
        <f>PPCL_NG!P62+PPCL_Spot!P62+GT_NG!P62+GT_Spot!P62+Bawana_NG!P62+Bawana_RLNG!P62+Bawana_Spot!P62</f>
        <v>536.46929</v>
      </c>
      <c r="D62" s="197">
        <f t="shared" si="0"/>
        <v>0.29070999999999003</v>
      </c>
      <c r="E62" s="196">
        <f>PPCL_NG!J62+PPCL_Spot!J62+GT_NG!J62+GT_Spot!J62+Bawana_NG!J62+Bawana_RLNG!J62+Bawana_Spot!J62</f>
        <v>97</v>
      </c>
      <c r="F62" s="196">
        <f>PPCL_NG!Q62+PPCL_Spot!Q62+GT_NG!Q62+GT_Spot!Q62+Bawana_NG!Q62+Bawana_RLNG!Q62+Bawana_Spot!Q62</f>
        <v>96.840819999999994</v>
      </c>
      <c r="G62" s="197">
        <f t="shared" si="1"/>
        <v>0.15918000000000632</v>
      </c>
      <c r="H62" s="196">
        <f>PPCL_NG!K62+PPCL_Spot!K62+GT_NG!K62+GT_Spot!K62+Bawana_NG!K62+Bawana_RLNG!K62+Bawana_Spot!K62</f>
        <v>14.84</v>
      </c>
      <c r="I62" s="196">
        <f>PPCL_NG!R62+PPCL_Spot!R62+GT_NG!R62+GT_Spot!R62+Bawana_NG!R62+Bawana_RLNG!R62+Bawana_Spot!R62</f>
        <v>14.84</v>
      </c>
      <c r="J62" s="197">
        <f t="shared" si="2"/>
        <v>0</v>
      </c>
      <c r="K62" s="196">
        <f>PPCL_NG!L62+PPCL_Spot!L62+GT_NG!L62+GT_Spot!L62+Bawana_NG!L62+Bawana_RLNG!L62+Bawana_Spot!L62</f>
        <v>61</v>
      </c>
      <c r="L62" s="196">
        <f>PPCL_NG!S62+PPCL_Spot!S62+GT_NG!S62+GT_Spot!S62+Bawana_NG!S62+Bawana_RLNG!S62+Bawana_Spot!S62</f>
        <v>60.965350000000001</v>
      </c>
      <c r="M62" s="197">
        <f t="shared" si="3"/>
        <v>3.4649999999999181E-2</v>
      </c>
      <c r="N62" s="196">
        <f>PPCL_NG!M62+PPCL_Spot!M62+GT_NG!M62+GT_Spot!M62+Bawana_NG!M62+Bawana_RLNG!M62+Bawana_Spot!M62</f>
        <v>128.61000000000001</v>
      </c>
      <c r="O62" s="196">
        <f>PPCL_NG!T62+PPCL_Spot!T62+GT_NG!T62+GT_Spot!T62+Bawana_NG!T62+Bawana_RLNG!T62+Bawana_Spot!T62</f>
        <v>128.40231</v>
      </c>
      <c r="P62" s="197">
        <f t="shared" si="4"/>
        <v>0.2076900000000137</v>
      </c>
      <c r="Q62" s="197">
        <f t="shared" si="5"/>
        <v>0.69223000000000923</v>
      </c>
    </row>
    <row r="63" spans="1:17">
      <c r="A63" s="33" t="s">
        <v>105</v>
      </c>
      <c r="B63" s="196">
        <f>PPCL_NG!I63+PPCL_Spot!I63+GT_NG!I63+GT_Spot!I63+Bawana_NG!I63+Bawana_RLNG!I63+Bawana_Spot!I63</f>
        <v>536.76</v>
      </c>
      <c r="C63" s="196">
        <f>PPCL_NG!P63+PPCL_Spot!P63+GT_NG!P63+GT_Spot!P63+Bawana_NG!P63+Bawana_RLNG!P63+Bawana_Spot!P63</f>
        <v>536.46929</v>
      </c>
      <c r="D63" s="197">
        <f t="shared" si="0"/>
        <v>0.29070999999999003</v>
      </c>
      <c r="E63" s="196">
        <f>PPCL_NG!J63+PPCL_Spot!J63+GT_NG!J63+GT_Spot!J63+Bawana_NG!J63+Bawana_RLNG!J63+Bawana_Spot!J63</f>
        <v>97</v>
      </c>
      <c r="F63" s="196">
        <f>PPCL_NG!Q63+PPCL_Spot!Q63+GT_NG!Q63+GT_Spot!Q63+Bawana_NG!Q63+Bawana_RLNG!Q63+Bawana_Spot!Q63</f>
        <v>96.840819999999994</v>
      </c>
      <c r="G63" s="197">
        <f t="shared" si="1"/>
        <v>0.15918000000000632</v>
      </c>
      <c r="H63" s="196">
        <f>PPCL_NG!K63+PPCL_Spot!K63+GT_NG!K63+GT_Spot!K63+Bawana_NG!K63+Bawana_RLNG!K63+Bawana_Spot!K63</f>
        <v>14.84</v>
      </c>
      <c r="I63" s="196">
        <f>PPCL_NG!R63+PPCL_Spot!R63+GT_NG!R63+GT_Spot!R63+Bawana_NG!R63+Bawana_RLNG!R63+Bawana_Spot!R63</f>
        <v>14.84</v>
      </c>
      <c r="J63" s="197">
        <f t="shared" si="2"/>
        <v>0</v>
      </c>
      <c r="K63" s="196">
        <f>PPCL_NG!L63+PPCL_Spot!L63+GT_NG!L63+GT_Spot!L63+Bawana_NG!L63+Bawana_RLNG!L63+Bawana_Spot!L63</f>
        <v>61</v>
      </c>
      <c r="L63" s="196">
        <f>PPCL_NG!S63+PPCL_Spot!S63+GT_NG!S63+GT_Spot!S63+Bawana_NG!S63+Bawana_RLNG!S63+Bawana_Spot!S63</f>
        <v>60.965350000000001</v>
      </c>
      <c r="M63" s="197">
        <f t="shared" si="3"/>
        <v>3.4649999999999181E-2</v>
      </c>
      <c r="N63" s="196">
        <f>PPCL_NG!M63+PPCL_Spot!M63+GT_NG!M63+GT_Spot!M63+Bawana_NG!M63+Bawana_RLNG!M63+Bawana_Spot!M63</f>
        <v>128.61000000000001</v>
      </c>
      <c r="O63" s="196">
        <f>PPCL_NG!T63+PPCL_Spot!T63+GT_NG!T63+GT_Spot!T63+Bawana_NG!T63+Bawana_RLNG!T63+Bawana_Spot!T63</f>
        <v>128.40231</v>
      </c>
      <c r="P63" s="197">
        <f t="shared" si="4"/>
        <v>0.2076900000000137</v>
      </c>
      <c r="Q63" s="197">
        <f t="shared" si="5"/>
        <v>0.69223000000000923</v>
      </c>
    </row>
    <row r="64" spans="1:17">
      <c r="A64" s="33" t="s">
        <v>106</v>
      </c>
      <c r="B64" s="196">
        <f>PPCL_NG!I64+PPCL_Spot!I64+GT_NG!I64+GT_Spot!I64+Bawana_NG!I64+Bawana_RLNG!I64+Bawana_Spot!I64</f>
        <v>536.76</v>
      </c>
      <c r="C64" s="196">
        <f>PPCL_NG!P64+PPCL_Spot!P64+GT_NG!P64+GT_Spot!P64+Bawana_NG!P64+Bawana_RLNG!P64+Bawana_Spot!P64</f>
        <v>536.46929</v>
      </c>
      <c r="D64" s="197">
        <f t="shared" si="0"/>
        <v>0.29070999999999003</v>
      </c>
      <c r="E64" s="196">
        <f>PPCL_NG!J64+PPCL_Spot!J64+GT_NG!J64+GT_Spot!J64+Bawana_NG!J64+Bawana_RLNG!J64+Bawana_Spot!J64</f>
        <v>97</v>
      </c>
      <c r="F64" s="196">
        <f>PPCL_NG!Q64+PPCL_Spot!Q64+GT_NG!Q64+GT_Spot!Q64+Bawana_NG!Q64+Bawana_RLNG!Q64+Bawana_Spot!Q64</f>
        <v>96.840819999999994</v>
      </c>
      <c r="G64" s="197">
        <f t="shared" si="1"/>
        <v>0.15918000000000632</v>
      </c>
      <c r="H64" s="196">
        <f>PPCL_NG!K64+PPCL_Spot!K64+GT_NG!K64+GT_Spot!K64+Bawana_NG!K64+Bawana_RLNG!K64+Bawana_Spot!K64</f>
        <v>14.84</v>
      </c>
      <c r="I64" s="196">
        <f>PPCL_NG!R64+PPCL_Spot!R64+GT_NG!R64+GT_Spot!R64+Bawana_NG!R64+Bawana_RLNG!R64+Bawana_Spot!R64</f>
        <v>14.84</v>
      </c>
      <c r="J64" s="197">
        <f t="shared" si="2"/>
        <v>0</v>
      </c>
      <c r="K64" s="196">
        <f>PPCL_NG!L64+PPCL_Spot!L64+GT_NG!L64+GT_Spot!L64+Bawana_NG!L64+Bawana_RLNG!L64+Bawana_Spot!L64</f>
        <v>61</v>
      </c>
      <c r="L64" s="196">
        <f>PPCL_NG!S64+PPCL_Spot!S64+GT_NG!S64+GT_Spot!S64+Bawana_NG!S64+Bawana_RLNG!S64+Bawana_Spot!S64</f>
        <v>60.965350000000001</v>
      </c>
      <c r="M64" s="197">
        <f t="shared" si="3"/>
        <v>3.4649999999999181E-2</v>
      </c>
      <c r="N64" s="196">
        <f>PPCL_NG!M64+PPCL_Spot!M64+GT_NG!M64+GT_Spot!M64+Bawana_NG!M64+Bawana_RLNG!M64+Bawana_Spot!M64</f>
        <v>128.61000000000001</v>
      </c>
      <c r="O64" s="196">
        <f>PPCL_NG!T64+PPCL_Spot!T64+GT_NG!T64+GT_Spot!T64+Bawana_NG!T64+Bawana_RLNG!T64+Bawana_Spot!T64</f>
        <v>128.40231</v>
      </c>
      <c r="P64" s="197">
        <f t="shared" si="4"/>
        <v>0.2076900000000137</v>
      </c>
      <c r="Q64" s="197">
        <f t="shared" si="5"/>
        <v>0.69223000000000923</v>
      </c>
    </row>
    <row r="65" spans="1:17">
      <c r="A65" s="33" t="s">
        <v>107</v>
      </c>
      <c r="B65" s="196">
        <f>PPCL_NG!I65+PPCL_Spot!I65+GT_NG!I65+GT_Spot!I65+Bawana_NG!I65+Bawana_RLNG!I65+Bawana_Spot!I65</f>
        <v>536.76</v>
      </c>
      <c r="C65" s="196">
        <f>PPCL_NG!P65+PPCL_Spot!P65+GT_NG!P65+GT_Spot!P65+Bawana_NG!P65+Bawana_RLNG!P65+Bawana_Spot!P65</f>
        <v>536.46929</v>
      </c>
      <c r="D65" s="197">
        <f t="shared" si="0"/>
        <v>0.29070999999999003</v>
      </c>
      <c r="E65" s="196">
        <f>PPCL_NG!J65+PPCL_Spot!J65+GT_NG!J65+GT_Spot!J65+Bawana_NG!J65+Bawana_RLNG!J65+Bawana_Spot!J65</f>
        <v>97</v>
      </c>
      <c r="F65" s="196">
        <f>PPCL_NG!Q65+PPCL_Spot!Q65+GT_NG!Q65+GT_Spot!Q65+Bawana_NG!Q65+Bawana_RLNG!Q65+Bawana_Spot!Q65</f>
        <v>96.840819999999994</v>
      </c>
      <c r="G65" s="197">
        <f t="shared" si="1"/>
        <v>0.15918000000000632</v>
      </c>
      <c r="H65" s="196">
        <f>PPCL_NG!K65+PPCL_Spot!K65+GT_NG!K65+GT_Spot!K65+Bawana_NG!K65+Bawana_RLNG!K65+Bawana_Spot!K65</f>
        <v>14.84</v>
      </c>
      <c r="I65" s="196">
        <f>PPCL_NG!R65+PPCL_Spot!R65+GT_NG!R65+GT_Spot!R65+Bawana_NG!R65+Bawana_RLNG!R65+Bawana_Spot!R65</f>
        <v>14.84</v>
      </c>
      <c r="J65" s="197">
        <f t="shared" si="2"/>
        <v>0</v>
      </c>
      <c r="K65" s="196">
        <f>PPCL_NG!L65+PPCL_Spot!L65+GT_NG!L65+GT_Spot!L65+Bawana_NG!L65+Bawana_RLNG!L65+Bawana_Spot!L65</f>
        <v>61</v>
      </c>
      <c r="L65" s="196">
        <f>PPCL_NG!S65+PPCL_Spot!S65+GT_NG!S65+GT_Spot!S65+Bawana_NG!S65+Bawana_RLNG!S65+Bawana_Spot!S65</f>
        <v>60.965350000000001</v>
      </c>
      <c r="M65" s="197">
        <f t="shared" si="3"/>
        <v>3.4649999999999181E-2</v>
      </c>
      <c r="N65" s="196">
        <f>PPCL_NG!M65+PPCL_Spot!M65+GT_NG!M65+GT_Spot!M65+Bawana_NG!M65+Bawana_RLNG!M65+Bawana_Spot!M65</f>
        <v>128.61000000000001</v>
      </c>
      <c r="O65" s="196">
        <f>PPCL_NG!T65+PPCL_Spot!T65+GT_NG!T65+GT_Spot!T65+Bawana_NG!T65+Bawana_RLNG!T65+Bawana_Spot!T65</f>
        <v>128.40231</v>
      </c>
      <c r="P65" s="197">
        <f t="shared" si="4"/>
        <v>0.2076900000000137</v>
      </c>
      <c r="Q65" s="197">
        <f t="shared" si="5"/>
        <v>0.69223000000000923</v>
      </c>
    </row>
    <row r="66" spans="1:17">
      <c r="A66" s="33" t="s">
        <v>108</v>
      </c>
      <c r="B66" s="196">
        <f>PPCL_NG!I66+PPCL_Spot!I66+GT_NG!I66+GT_Spot!I66+Bawana_NG!I66+Bawana_RLNG!I66+Bawana_Spot!I66</f>
        <v>536.76</v>
      </c>
      <c r="C66" s="196">
        <f>PPCL_NG!P66+PPCL_Spot!P66+GT_NG!P66+GT_Spot!P66+Bawana_NG!P66+Bawana_RLNG!P66+Bawana_Spot!P66</f>
        <v>536.46929</v>
      </c>
      <c r="D66" s="197">
        <f t="shared" si="0"/>
        <v>0.29070999999999003</v>
      </c>
      <c r="E66" s="196">
        <f>PPCL_NG!J66+PPCL_Spot!J66+GT_NG!J66+GT_Spot!J66+Bawana_NG!J66+Bawana_RLNG!J66+Bawana_Spot!J66</f>
        <v>97</v>
      </c>
      <c r="F66" s="196">
        <f>PPCL_NG!Q66+PPCL_Spot!Q66+GT_NG!Q66+GT_Spot!Q66+Bawana_NG!Q66+Bawana_RLNG!Q66+Bawana_Spot!Q66</f>
        <v>96.840819999999994</v>
      </c>
      <c r="G66" s="197">
        <f t="shared" si="1"/>
        <v>0.15918000000000632</v>
      </c>
      <c r="H66" s="196">
        <f>PPCL_NG!K66+PPCL_Spot!K66+GT_NG!K66+GT_Spot!K66+Bawana_NG!K66+Bawana_RLNG!K66+Bawana_Spot!K66</f>
        <v>14.84</v>
      </c>
      <c r="I66" s="196">
        <f>PPCL_NG!R66+PPCL_Spot!R66+GT_NG!R66+GT_Spot!R66+Bawana_NG!R66+Bawana_RLNG!R66+Bawana_Spot!R66</f>
        <v>14.84</v>
      </c>
      <c r="J66" s="197">
        <f t="shared" si="2"/>
        <v>0</v>
      </c>
      <c r="K66" s="196">
        <f>PPCL_NG!L66+PPCL_Spot!L66+GT_NG!L66+GT_Spot!L66+Bawana_NG!L66+Bawana_RLNG!L66+Bawana_Spot!L66</f>
        <v>61</v>
      </c>
      <c r="L66" s="196">
        <f>PPCL_NG!S66+PPCL_Spot!S66+GT_NG!S66+GT_Spot!S66+Bawana_NG!S66+Bawana_RLNG!S66+Bawana_Spot!S66</f>
        <v>60.965350000000001</v>
      </c>
      <c r="M66" s="197">
        <f t="shared" si="3"/>
        <v>3.4649999999999181E-2</v>
      </c>
      <c r="N66" s="196">
        <f>PPCL_NG!M66+PPCL_Spot!M66+GT_NG!M66+GT_Spot!M66+Bawana_NG!M66+Bawana_RLNG!M66+Bawana_Spot!M66</f>
        <v>128.61000000000001</v>
      </c>
      <c r="O66" s="196">
        <f>PPCL_NG!T66+PPCL_Spot!T66+GT_NG!T66+GT_Spot!T66+Bawana_NG!T66+Bawana_RLNG!T66+Bawana_Spot!T66</f>
        <v>128.40231</v>
      </c>
      <c r="P66" s="197">
        <f t="shared" si="4"/>
        <v>0.2076900000000137</v>
      </c>
      <c r="Q66" s="197">
        <f t="shared" si="5"/>
        <v>0.69223000000000923</v>
      </c>
    </row>
    <row r="67" spans="1:17">
      <c r="A67" s="33" t="s">
        <v>109</v>
      </c>
      <c r="B67" s="196">
        <f>PPCL_NG!I67+PPCL_Spot!I67+GT_NG!I67+GT_Spot!I67+Bawana_NG!I67+Bawana_RLNG!I67+Bawana_Spot!I67</f>
        <v>536.76</v>
      </c>
      <c r="C67" s="196">
        <f>PPCL_NG!P67+PPCL_Spot!P67+GT_NG!P67+GT_Spot!P67+Bawana_NG!P67+Bawana_RLNG!P67+Bawana_Spot!P67</f>
        <v>536.46929</v>
      </c>
      <c r="D67" s="197">
        <f t="shared" ref="D67:D99" si="6">B67-C67</f>
        <v>0.29070999999999003</v>
      </c>
      <c r="E67" s="196">
        <f>PPCL_NG!J67+PPCL_Spot!J67+GT_NG!J67+GT_Spot!J67+Bawana_NG!J67+Bawana_RLNG!J67+Bawana_Spot!J67</f>
        <v>97</v>
      </c>
      <c r="F67" s="196">
        <f>PPCL_NG!Q67+PPCL_Spot!Q67+GT_NG!Q67+GT_Spot!Q67+Bawana_NG!Q67+Bawana_RLNG!Q67+Bawana_Spot!Q67</f>
        <v>96.840819999999994</v>
      </c>
      <c r="G67" s="197">
        <f t="shared" ref="G67:G99" si="7">E67-F67</f>
        <v>0.15918000000000632</v>
      </c>
      <c r="H67" s="196">
        <f>PPCL_NG!K67+PPCL_Spot!K67+GT_NG!K67+GT_Spot!K67+Bawana_NG!K67+Bawana_RLNG!K67+Bawana_Spot!K67</f>
        <v>14.84</v>
      </c>
      <c r="I67" s="196">
        <f>PPCL_NG!R67+PPCL_Spot!R67+GT_NG!R67+GT_Spot!R67+Bawana_NG!R67+Bawana_RLNG!R67+Bawana_Spot!R67</f>
        <v>14.84</v>
      </c>
      <c r="J67" s="197">
        <f t="shared" ref="J67:J99" si="8">H67-I67</f>
        <v>0</v>
      </c>
      <c r="K67" s="196">
        <f>PPCL_NG!L67+PPCL_Spot!L67+GT_NG!L67+GT_Spot!L67+Bawana_NG!L67+Bawana_RLNG!L67+Bawana_Spot!L67</f>
        <v>61</v>
      </c>
      <c r="L67" s="196">
        <f>PPCL_NG!S67+PPCL_Spot!S67+GT_NG!S67+GT_Spot!S67+Bawana_NG!S67+Bawana_RLNG!S67+Bawana_Spot!S67</f>
        <v>60.965350000000001</v>
      </c>
      <c r="M67" s="197">
        <f t="shared" ref="M67:M99" si="9">K67-L67</f>
        <v>3.4649999999999181E-2</v>
      </c>
      <c r="N67" s="196">
        <f>PPCL_NG!M67+PPCL_Spot!M67+GT_NG!M67+GT_Spot!M67+Bawana_NG!M67+Bawana_RLNG!M67+Bawana_Spot!M67</f>
        <v>128.61000000000001</v>
      </c>
      <c r="O67" s="196">
        <f>PPCL_NG!T67+PPCL_Spot!T67+GT_NG!T67+GT_Spot!T67+Bawana_NG!T67+Bawana_RLNG!T67+Bawana_Spot!T67</f>
        <v>128.40231</v>
      </c>
      <c r="P67" s="197">
        <f t="shared" ref="P67:P99" si="10">N67-O67</f>
        <v>0.2076900000000137</v>
      </c>
      <c r="Q67" s="197">
        <f t="shared" si="5"/>
        <v>0.69223000000000923</v>
      </c>
    </row>
    <row r="68" spans="1:17">
      <c r="A68" s="33" t="s">
        <v>110</v>
      </c>
      <c r="B68" s="196">
        <f>PPCL_NG!I68+PPCL_Spot!I68+GT_NG!I68+GT_Spot!I68+Bawana_NG!I68+Bawana_RLNG!I68+Bawana_Spot!I68</f>
        <v>536.76</v>
      </c>
      <c r="C68" s="196">
        <f>PPCL_NG!P68+PPCL_Spot!P68+GT_NG!P68+GT_Spot!P68+Bawana_NG!P68+Bawana_RLNG!P68+Bawana_Spot!P68</f>
        <v>536.46929</v>
      </c>
      <c r="D68" s="197">
        <f t="shared" si="6"/>
        <v>0.29070999999999003</v>
      </c>
      <c r="E68" s="196">
        <f>PPCL_NG!J68+PPCL_Spot!J68+GT_NG!J68+GT_Spot!J68+Bawana_NG!J68+Bawana_RLNG!J68+Bawana_Spot!J68</f>
        <v>97</v>
      </c>
      <c r="F68" s="196">
        <f>PPCL_NG!Q68+PPCL_Spot!Q68+GT_NG!Q68+GT_Spot!Q68+Bawana_NG!Q68+Bawana_RLNG!Q68+Bawana_Spot!Q68</f>
        <v>96.840819999999994</v>
      </c>
      <c r="G68" s="197">
        <f t="shared" si="7"/>
        <v>0.15918000000000632</v>
      </c>
      <c r="H68" s="196">
        <f>PPCL_NG!K68+PPCL_Spot!K68+GT_NG!K68+GT_Spot!K68+Bawana_NG!K68+Bawana_RLNG!K68+Bawana_Spot!K68</f>
        <v>14.84</v>
      </c>
      <c r="I68" s="196">
        <f>PPCL_NG!R68+PPCL_Spot!R68+GT_NG!R68+GT_Spot!R68+Bawana_NG!R68+Bawana_RLNG!R68+Bawana_Spot!R68</f>
        <v>14.84</v>
      </c>
      <c r="J68" s="197">
        <f t="shared" si="8"/>
        <v>0</v>
      </c>
      <c r="K68" s="196">
        <f>PPCL_NG!L68+PPCL_Spot!L68+GT_NG!L68+GT_Spot!L68+Bawana_NG!L68+Bawana_RLNG!L68+Bawana_Spot!L68</f>
        <v>61</v>
      </c>
      <c r="L68" s="196">
        <f>PPCL_NG!S68+PPCL_Spot!S68+GT_NG!S68+GT_Spot!S68+Bawana_NG!S68+Bawana_RLNG!S68+Bawana_Spot!S68</f>
        <v>60.965350000000001</v>
      </c>
      <c r="M68" s="197">
        <f t="shared" si="9"/>
        <v>3.4649999999999181E-2</v>
      </c>
      <c r="N68" s="196">
        <f>PPCL_NG!M68+PPCL_Spot!M68+GT_NG!M68+GT_Spot!M68+Bawana_NG!M68+Bawana_RLNG!M68+Bawana_Spot!M68</f>
        <v>128.61000000000001</v>
      </c>
      <c r="O68" s="196">
        <f>PPCL_NG!T68+PPCL_Spot!T68+GT_NG!T68+GT_Spot!T68+Bawana_NG!T68+Bawana_RLNG!T68+Bawana_Spot!T68</f>
        <v>128.40231</v>
      </c>
      <c r="P68" s="197">
        <f t="shared" si="10"/>
        <v>0.2076900000000137</v>
      </c>
      <c r="Q68" s="197">
        <f t="shared" ref="Q68:Q99" si="11">D68+G68+J68+M68+P68</f>
        <v>0.69223000000000923</v>
      </c>
    </row>
    <row r="69" spans="1:17">
      <c r="A69" s="33" t="s">
        <v>111</v>
      </c>
      <c r="B69" s="196">
        <f>PPCL_NG!I69+PPCL_Spot!I69+GT_NG!I69+GT_Spot!I69+Bawana_NG!I69+Bawana_RLNG!I69+Bawana_Spot!I69</f>
        <v>536.76</v>
      </c>
      <c r="C69" s="196">
        <f>PPCL_NG!P69+PPCL_Spot!P69+GT_NG!P69+GT_Spot!P69+Bawana_NG!P69+Bawana_RLNG!P69+Bawana_Spot!P69</f>
        <v>536.46929</v>
      </c>
      <c r="D69" s="197">
        <f t="shared" si="6"/>
        <v>0.29070999999999003</v>
      </c>
      <c r="E69" s="196">
        <f>PPCL_NG!J69+PPCL_Spot!J69+GT_NG!J69+GT_Spot!J69+Bawana_NG!J69+Bawana_RLNG!J69+Bawana_Spot!J69</f>
        <v>97</v>
      </c>
      <c r="F69" s="196">
        <f>PPCL_NG!Q69+PPCL_Spot!Q69+GT_NG!Q69+GT_Spot!Q69+Bawana_NG!Q69+Bawana_RLNG!Q69+Bawana_Spot!Q69</f>
        <v>96.840819999999994</v>
      </c>
      <c r="G69" s="197">
        <f t="shared" si="7"/>
        <v>0.15918000000000632</v>
      </c>
      <c r="H69" s="196">
        <f>PPCL_NG!K69+PPCL_Spot!K69+GT_NG!K69+GT_Spot!K69+Bawana_NG!K69+Bawana_RLNG!K69+Bawana_Spot!K69</f>
        <v>14.84</v>
      </c>
      <c r="I69" s="196">
        <f>PPCL_NG!R69+PPCL_Spot!R69+GT_NG!R69+GT_Spot!R69+Bawana_NG!R69+Bawana_RLNG!R69+Bawana_Spot!R69</f>
        <v>14.84</v>
      </c>
      <c r="J69" s="197">
        <f t="shared" si="8"/>
        <v>0</v>
      </c>
      <c r="K69" s="196">
        <f>PPCL_NG!L69+PPCL_Spot!L69+GT_NG!L69+GT_Spot!L69+Bawana_NG!L69+Bawana_RLNG!L69+Bawana_Spot!L69</f>
        <v>61</v>
      </c>
      <c r="L69" s="196">
        <f>PPCL_NG!S69+PPCL_Spot!S69+GT_NG!S69+GT_Spot!S69+Bawana_NG!S69+Bawana_RLNG!S69+Bawana_Spot!S69</f>
        <v>60.965350000000001</v>
      </c>
      <c r="M69" s="197">
        <f t="shared" si="9"/>
        <v>3.4649999999999181E-2</v>
      </c>
      <c r="N69" s="196">
        <f>PPCL_NG!M69+PPCL_Spot!M69+GT_NG!M69+GT_Spot!M69+Bawana_NG!M69+Bawana_RLNG!M69+Bawana_Spot!M69</f>
        <v>128.61000000000001</v>
      </c>
      <c r="O69" s="196">
        <f>PPCL_NG!T69+PPCL_Spot!T69+GT_NG!T69+GT_Spot!T69+Bawana_NG!T69+Bawana_RLNG!T69+Bawana_Spot!T69</f>
        <v>128.40231</v>
      </c>
      <c r="P69" s="197">
        <f t="shared" si="10"/>
        <v>0.2076900000000137</v>
      </c>
      <c r="Q69" s="197">
        <f t="shared" si="11"/>
        <v>0.69223000000000923</v>
      </c>
    </row>
    <row r="70" spans="1:17">
      <c r="A70" s="33" t="s">
        <v>112</v>
      </c>
      <c r="B70" s="196">
        <f>PPCL_NG!I70+PPCL_Spot!I70+GT_NG!I70+GT_Spot!I70+Bawana_NG!I70+Bawana_RLNG!I70+Bawana_Spot!I70</f>
        <v>537.49</v>
      </c>
      <c r="C70" s="196">
        <f>PPCL_NG!P70+PPCL_Spot!P70+GT_NG!P70+GT_Spot!P70+Bawana_NG!P70+Bawana_RLNG!P70+Bawana_Spot!P70</f>
        <v>537.19646172418584</v>
      </c>
      <c r="D70" s="197">
        <f t="shared" si="6"/>
        <v>0.29353827581417136</v>
      </c>
      <c r="E70" s="196">
        <f>PPCL_NG!J70+PPCL_Spot!J70+GT_NG!J70+GT_Spot!J70+Bawana_NG!J70+Bawana_RLNG!J70+Bawana_Spot!J70</f>
        <v>96.3</v>
      </c>
      <c r="F70" s="196">
        <f>PPCL_NG!Q70+PPCL_Spot!Q70+GT_NG!Q70+GT_Spot!Q70+Bawana_NG!Q70+Bawana_RLNG!Q70+Bawana_Spot!Q70</f>
        <v>96.139202056801608</v>
      </c>
      <c r="G70" s="197">
        <f t="shared" si="7"/>
        <v>0.16079794319838925</v>
      </c>
      <c r="H70" s="196">
        <f>PPCL_NG!K70+PPCL_Spot!K70+GT_NG!K70+GT_Spot!K70+Bawana_NG!K70+Bawana_RLNG!K70+Bawana_Spot!K70</f>
        <v>14.629999999999999</v>
      </c>
      <c r="I70" s="196">
        <f>PPCL_NG!R70+PPCL_Spot!R70+GT_NG!R70+GT_Spot!R70+Bawana_NG!R70+Bawana_RLNG!R70+Bawana_Spot!R70</f>
        <v>14.629389625720435</v>
      </c>
      <c r="J70" s="197">
        <f t="shared" si="8"/>
        <v>6.1037427956378565E-4</v>
      </c>
      <c r="K70" s="196">
        <f>PPCL_NG!L70+PPCL_Spot!L70+GT_NG!L70+GT_Spot!L70+Bawana_NG!L70+Bawana_RLNG!L70+Bawana_Spot!L70</f>
        <v>62.23</v>
      </c>
      <c r="L70" s="196">
        <f>PPCL_NG!S70+PPCL_Spot!S70+GT_NG!S70+GT_Spot!S70+Bawana_NG!S70+Bawana_RLNG!S70+Bawana_Spot!S70</f>
        <v>62.192348125130195</v>
      </c>
      <c r="M70" s="197">
        <f t="shared" si="9"/>
        <v>3.7651874869801816E-2</v>
      </c>
      <c r="N70" s="196">
        <f>PPCL_NG!M70+PPCL_Spot!M70+GT_NG!M70+GT_Spot!M70+Bawana_NG!M70+Bawana_RLNG!M70+Bawana_Spot!M70</f>
        <v>127.57</v>
      </c>
      <c r="O70" s="196">
        <f>PPCL_NG!T70+PPCL_Spot!T70+GT_NG!T70+GT_Spot!T70+Bawana_NG!T70+Bawana_RLNG!T70+Bawana_Spot!T70</f>
        <v>127.36036846816192</v>
      </c>
      <c r="P70" s="197">
        <f t="shared" si="10"/>
        <v>0.20963153183807037</v>
      </c>
      <c r="Q70" s="197">
        <f t="shared" si="11"/>
        <v>0.70222999999999658</v>
      </c>
    </row>
    <row r="71" spans="1:17">
      <c r="A71" s="33" t="s">
        <v>113</v>
      </c>
      <c r="B71" s="196">
        <f>PPCL_NG!I71+PPCL_Spot!I71+GT_NG!I71+GT_Spot!I71+Bawana_NG!I71+Bawana_RLNG!I71+Bawana_Spot!I71</f>
        <v>537.49</v>
      </c>
      <c r="C71" s="196">
        <f>PPCL_NG!P71+PPCL_Spot!P71+GT_NG!P71+GT_Spot!P71+Bawana_NG!P71+Bawana_RLNG!P71+Bawana_Spot!P71</f>
        <v>537.19646172418584</v>
      </c>
      <c r="D71" s="197">
        <f t="shared" si="6"/>
        <v>0.29353827581417136</v>
      </c>
      <c r="E71" s="196">
        <f>PPCL_NG!J71+PPCL_Spot!J71+GT_NG!J71+GT_Spot!J71+Bawana_NG!J71+Bawana_RLNG!J71+Bawana_Spot!J71</f>
        <v>96.3</v>
      </c>
      <c r="F71" s="196">
        <f>PPCL_NG!Q71+PPCL_Spot!Q71+GT_NG!Q71+GT_Spot!Q71+Bawana_NG!Q71+Bawana_RLNG!Q71+Bawana_Spot!Q71</f>
        <v>96.139202056801608</v>
      </c>
      <c r="G71" s="197">
        <f t="shared" si="7"/>
        <v>0.16079794319838925</v>
      </c>
      <c r="H71" s="196">
        <f>PPCL_NG!K71+PPCL_Spot!K71+GT_NG!K71+GT_Spot!K71+Bawana_NG!K71+Bawana_RLNG!K71+Bawana_Spot!K71</f>
        <v>14.629999999999999</v>
      </c>
      <c r="I71" s="196">
        <f>PPCL_NG!R71+PPCL_Spot!R71+GT_NG!R71+GT_Spot!R71+Bawana_NG!R71+Bawana_RLNG!R71+Bawana_Spot!R71</f>
        <v>14.629389625720435</v>
      </c>
      <c r="J71" s="197">
        <f t="shared" si="8"/>
        <v>6.1037427956378565E-4</v>
      </c>
      <c r="K71" s="196">
        <f>PPCL_NG!L71+PPCL_Spot!L71+GT_NG!L71+GT_Spot!L71+Bawana_NG!L71+Bawana_RLNG!L71+Bawana_Spot!L71</f>
        <v>66.22999999999999</v>
      </c>
      <c r="L71" s="196">
        <f>PPCL_NG!S71+PPCL_Spot!S71+GT_NG!S71+GT_Spot!S71+Bawana_NG!S71+Bawana_RLNG!S71+Bawana_Spot!S71</f>
        <v>66.192348125130195</v>
      </c>
      <c r="M71" s="197">
        <f t="shared" si="9"/>
        <v>3.765187486979471E-2</v>
      </c>
      <c r="N71" s="196">
        <f>PPCL_NG!M71+PPCL_Spot!M71+GT_NG!M71+GT_Spot!M71+Bawana_NG!M71+Bawana_RLNG!M71+Bawana_Spot!M71</f>
        <v>127.57</v>
      </c>
      <c r="O71" s="196">
        <f>PPCL_NG!T71+PPCL_Spot!T71+GT_NG!T71+GT_Spot!T71+Bawana_NG!T71+Bawana_RLNG!T71+Bawana_Spot!T71</f>
        <v>127.36036846816192</v>
      </c>
      <c r="P71" s="197">
        <f t="shared" si="10"/>
        <v>0.20963153183807037</v>
      </c>
      <c r="Q71" s="197">
        <f t="shared" si="11"/>
        <v>0.70222999999998947</v>
      </c>
    </row>
    <row r="72" spans="1:17">
      <c r="A72" s="33" t="s">
        <v>114</v>
      </c>
      <c r="B72" s="196">
        <f>PPCL_NG!I72+PPCL_Spot!I72+GT_NG!I72+GT_Spot!I72+Bawana_NG!I72+Bawana_RLNG!I72+Bawana_Spot!I72</f>
        <v>537.49</v>
      </c>
      <c r="C72" s="196">
        <f>PPCL_NG!P72+PPCL_Spot!P72+GT_NG!P72+GT_Spot!P72+Bawana_NG!P72+Bawana_RLNG!P72+Bawana_Spot!P72</f>
        <v>537.19646172418584</v>
      </c>
      <c r="D72" s="197">
        <f t="shared" si="6"/>
        <v>0.29353827581417136</v>
      </c>
      <c r="E72" s="196">
        <f>PPCL_NG!J72+PPCL_Spot!J72+GT_NG!J72+GT_Spot!J72+Bawana_NG!J72+Bawana_RLNG!J72+Bawana_Spot!J72</f>
        <v>96.3</v>
      </c>
      <c r="F72" s="196">
        <f>PPCL_NG!Q72+PPCL_Spot!Q72+GT_NG!Q72+GT_Spot!Q72+Bawana_NG!Q72+Bawana_RLNG!Q72+Bawana_Spot!Q72</f>
        <v>96.139202056801608</v>
      </c>
      <c r="G72" s="197">
        <f t="shared" si="7"/>
        <v>0.16079794319838925</v>
      </c>
      <c r="H72" s="196">
        <f>PPCL_NG!K72+PPCL_Spot!K72+GT_NG!K72+GT_Spot!K72+Bawana_NG!K72+Bawana_RLNG!K72+Bawana_Spot!K72</f>
        <v>14.629999999999999</v>
      </c>
      <c r="I72" s="196">
        <f>PPCL_NG!R72+PPCL_Spot!R72+GT_NG!R72+GT_Spot!R72+Bawana_NG!R72+Bawana_RLNG!R72+Bawana_Spot!R72</f>
        <v>14.629389625720435</v>
      </c>
      <c r="J72" s="197">
        <f t="shared" si="8"/>
        <v>6.1037427956378565E-4</v>
      </c>
      <c r="K72" s="196">
        <f>PPCL_NG!L72+PPCL_Spot!L72+GT_NG!L72+GT_Spot!L72+Bawana_NG!L72+Bawana_RLNG!L72+Bawana_Spot!L72</f>
        <v>66.22999999999999</v>
      </c>
      <c r="L72" s="196">
        <f>PPCL_NG!S72+PPCL_Spot!S72+GT_NG!S72+GT_Spot!S72+Bawana_NG!S72+Bawana_RLNG!S72+Bawana_Spot!S72</f>
        <v>66.192348125130195</v>
      </c>
      <c r="M72" s="197">
        <f t="shared" si="9"/>
        <v>3.765187486979471E-2</v>
      </c>
      <c r="N72" s="196">
        <f>PPCL_NG!M72+PPCL_Spot!M72+GT_NG!M72+GT_Spot!M72+Bawana_NG!M72+Bawana_RLNG!M72+Bawana_Spot!M72</f>
        <v>127.57</v>
      </c>
      <c r="O72" s="196">
        <f>PPCL_NG!T72+PPCL_Spot!T72+GT_NG!T72+GT_Spot!T72+Bawana_NG!T72+Bawana_RLNG!T72+Bawana_Spot!T72</f>
        <v>127.36036846816192</v>
      </c>
      <c r="P72" s="197">
        <f t="shared" si="10"/>
        <v>0.20963153183807037</v>
      </c>
      <c r="Q72" s="197">
        <f t="shared" si="11"/>
        <v>0.70222999999998947</v>
      </c>
    </row>
    <row r="73" spans="1:17">
      <c r="A73" s="33" t="s">
        <v>115</v>
      </c>
      <c r="B73" s="196">
        <f>PPCL_NG!I73+PPCL_Spot!I73+GT_NG!I73+GT_Spot!I73+Bawana_NG!I73+Bawana_RLNG!I73+Bawana_Spot!I73</f>
        <v>536.76</v>
      </c>
      <c r="C73" s="196">
        <f>PPCL_NG!P73+PPCL_Spot!P73+GT_NG!P73+GT_Spot!P73+Bawana_NG!P73+Bawana_RLNG!P73+Bawana_Spot!P73</f>
        <v>536.46929</v>
      </c>
      <c r="D73" s="197">
        <f t="shared" si="6"/>
        <v>0.29070999999999003</v>
      </c>
      <c r="E73" s="196">
        <f>PPCL_NG!J73+PPCL_Spot!J73+GT_NG!J73+GT_Spot!J73+Bawana_NG!J73+Bawana_RLNG!J73+Bawana_Spot!J73</f>
        <v>97</v>
      </c>
      <c r="F73" s="196">
        <f>PPCL_NG!Q73+PPCL_Spot!Q73+GT_NG!Q73+GT_Spot!Q73+Bawana_NG!Q73+Bawana_RLNG!Q73+Bawana_Spot!Q73</f>
        <v>96.840819999999994</v>
      </c>
      <c r="G73" s="197">
        <f t="shared" si="7"/>
        <v>0.15918000000000632</v>
      </c>
      <c r="H73" s="196">
        <f>PPCL_NG!K73+PPCL_Spot!K73+GT_NG!K73+GT_Spot!K73+Bawana_NG!K73+Bawana_RLNG!K73+Bawana_Spot!K73</f>
        <v>14.84</v>
      </c>
      <c r="I73" s="196">
        <f>PPCL_NG!R73+PPCL_Spot!R73+GT_NG!R73+GT_Spot!R73+Bawana_NG!R73+Bawana_RLNG!R73+Bawana_Spot!R73</f>
        <v>14.84</v>
      </c>
      <c r="J73" s="197">
        <f t="shared" si="8"/>
        <v>0</v>
      </c>
      <c r="K73" s="196">
        <f>PPCL_NG!L73+PPCL_Spot!L73+GT_NG!L73+GT_Spot!L73+Bawana_NG!L73+Bawana_RLNG!L73+Bawana_Spot!L73</f>
        <v>65</v>
      </c>
      <c r="L73" s="196">
        <f>PPCL_NG!S73+PPCL_Spot!S73+GT_NG!S73+GT_Spot!S73+Bawana_NG!S73+Bawana_RLNG!S73+Bawana_Spot!S73</f>
        <v>64.965350000000001</v>
      </c>
      <c r="M73" s="197">
        <f t="shared" si="9"/>
        <v>3.4649999999999181E-2</v>
      </c>
      <c r="N73" s="196">
        <f>PPCL_NG!M73+PPCL_Spot!M73+GT_NG!M73+GT_Spot!M73+Bawana_NG!M73+Bawana_RLNG!M73+Bawana_Spot!M73</f>
        <v>128.61000000000001</v>
      </c>
      <c r="O73" s="196">
        <f>PPCL_NG!T73+PPCL_Spot!T73+GT_NG!T73+GT_Spot!T73+Bawana_NG!T73+Bawana_RLNG!T73+Bawana_Spot!T73</f>
        <v>128.40231</v>
      </c>
      <c r="P73" s="197">
        <f t="shared" si="10"/>
        <v>0.2076900000000137</v>
      </c>
      <c r="Q73" s="197">
        <f t="shared" si="11"/>
        <v>0.69223000000000923</v>
      </c>
    </row>
    <row r="74" spans="1:17">
      <c r="A74" s="33" t="s">
        <v>116</v>
      </c>
      <c r="B74" s="196">
        <f>PPCL_NG!I74+PPCL_Spot!I74+GT_NG!I74+GT_Spot!I74+Bawana_NG!I74+Bawana_RLNG!I74+Bawana_Spot!I74</f>
        <v>537.51</v>
      </c>
      <c r="C74" s="196">
        <f>PPCL_NG!P74+PPCL_Spot!P74+GT_NG!P74+GT_Spot!P74+Bawana_NG!P74+Bawana_RLNG!P74+Bawana_Spot!P74</f>
        <v>537.21929</v>
      </c>
      <c r="D74" s="197">
        <f t="shared" si="6"/>
        <v>0.29070999999999003</v>
      </c>
      <c r="E74" s="196">
        <f>PPCL_NG!J74+PPCL_Spot!J74+GT_NG!J74+GT_Spot!J74+Bawana_NG!J74+Bawana_RLNG!J74+Bawana_Spot!J74</f>
        <v>97</v>
      </c>
      <c r="F74" s="196">
        <f>PPCL_NG!Q74+PPCL_Spot!Q74+GT_NG!Q74+GT_Spot!Q74+Bawana_NG!Q74+Bawana_RLNG!Q74+Bawana_Spot!Q74</f>
        <v>96.840819999999994</v>
      </c>
      <c r="G74" s="197">
        <f t="shared" si="7"/>
        <v>0.15918000000000632</v>
      </c>
      <c r="H74" s="196">
        <f>PPCL_NG!K74+PPCL_Spot!K74+GT_NG!K74+GT_Spot!K74+Bawana_NG!K74+Bawana_RLNG!K74+Bawana_Spot!K74</f>
        <v>14.84</v>
      </c>
      <c r="I74" s="196">
        <f>PPCL_NG!R74+PPCL_Spot!R74+GT_NG!R74+GT_Spot!R74+Bawana_NG!R74+Bawana_RLNG!R74+Bawana_Spot!R74</f>
        <v>14.84</v>
      </c>
      <c r="J74" s="197">
        <f t="shared" si="8"/>
        <v>0</v>
      </c>
      <c r="K74" s="196">
        <f>PPCL_NG!L74+PPCL_Spot!L74+GT_NG!L74+GT_Spot!L74+Bawana_NG!L74+Bawana_RLNG!L74+Bawana_Spot!L74</f>
        <v>66.25</v>
      </c>
      <c r="L74" s="196">
        <f>PPCL_NG!S74+PPCL_Spot!S74+GT_NG!S74+GT_Spot!S74+Bawana_NG!S74+Bawana_RLNG!S74+Bawana_Spot!S74</f>
        <v>66.215350000000001</v>
      </c>
      <c r="M74" s="197">
        <f t="shared" si="9"/>
        <v>3.4649999999999181E-2</v>
      </c>
      <c r="N74" s="196">
        <f>PPCL_NG!M74+PPCL_Spot!M74+GT_NG!M74+GT_Spot!M74+Bawana_NG!M74+Bawana_RLNG!M74+Bawana_Spot!M74</f>
        <v>128.61000000000001</v>
      </c>
      <c r="O74" s="196">
        <f>PPCL_NG!T74+PPCL_Spot!T74+GT_NG!T74+GT_Spot!T74+Bawana_NG!T74+Bawana_RLNG!T74+Bawana_Spot!T74</f>
        <v>128.40231</v>
      </c>
      <c r="P74" s="197">
        <f t="shared" si="10"/>
        <v>0.2076900000000137</v>
      </c>
      <c r="Q74" s="197">
        <f t="shared" si="11"/>
        <v>0.69223000000000923</v>
      </c>
    </row>
    <row r="75" spans="1:17">
      <c r="A75" s="33" t="s">
        <v>117</v>
      </c>
      <c r="B75" s="196">
        <f>PPCL_NG!I75+PPCL_Spot!I75+GT_NG!I75+GT_Spot!I75+Bawana_NG!I75+Bawana_RLNG!I75+Bawana_Spot!I75</f>
        <v>534.62</v>
      </c>
      <c r="C75" s="196">
        <f>PPCL_NG!P75+PPCL_Spot!P75+GT_NG!P75+GT_Spot!P75+Bawana_NG!P75+Bawana_RLNG!P75+Bawana_Spot!P75</f>
        <v>534.45387999999991</v>
      </c>
      <c r="D75" s="197">
        <f t="shared" si="6"/>
        <v>0.16612000000009175</v>
      </c>
      <c r="E75" s="196">
        <f>PPCL_NG!J75+PPCL_Spot!J75+GT_NG!J75+GT_Spot!J75+Bawana_NG!J75+Bawana_RLNG!J75+Bawana_Spot!J75</f>
        <v>97</v>
      </c>
      <c r="F75" s="196">
        <f>PPCL_NG!Q75+PPCL_Spot!Q75+GT_NG!Q75+GT_Spot!Q75+Bawana_NG!Q75+Bawana_RLNG!Q75+Bawana_Spot!Q75</f>
        <v>96.90903999999999</v>
      </c>
      <c r="G75" s="197">
        <f t="shared" si="7"/>
        <v>9.09600000000097E-2</v>
      </c>
      <c r="H75" s="196">
        <f>PPCL_NG!K75+PPCL_Spot!K75+GT_NG!K75+GT_Spot!K75+Bawana_NG!K75+Bawana_RLNG!K75+Bawana_Spot!K75</f>
        <v>14.95</v>
      </c>
      <c r="I75" s="196">
        <f>PPCL_NG!R75+PPCL_Spot!R75+GT_NG!R75+GT_Spot!R75+Bawana_NG!R75+Bawana_RLNG!R75+Bawana_Spot!R75</f>
        <v>14.95</v>
      </c>
      <c r="J75" s="197">
        <f t="shared" si="8"/>
        <v>0</v>
      </c>
      <c r="K75" s="196">
        <f>PPCL_NG!L75+PPCL_Spot!L75+GT_NG!L75+GT_Spot!L75+Bawana_NG!L75+Bawana_RLNG!L75+Bawana_Spot!L75</f>
        <v>66.680000000000007</v>
      </c>
      <c r="L75" s="196">
        <f>PPCL_NG!S75+PPCL_Spot!S75+GT_NG!S75+GT_Spot!S75+Bawana_NG!S75+Bawana_RLNG!S75+Bawana_Spot!S75</f>
        <v>66.660200000000003</v>
      </c>
      <c r="M75" s="197">
        <f t="shared" si="9"/>
        <v>1.9800000000003593E-2</v>
      </c>
      <c r="N75" s="196">
        <f>PPCL_NG!M75+PPCL_Spot!M75+GT_NG!M75+GT_Spot!M75+Bawana_NG!M75+Bawana_RLNG!M75+Bawana_Spot!M75</f>
        <v>128.61000000000001</v>
      </c>
      <c r="O75" s="196">
        <f>PPCL_NG!T75+PPCL_Spot!T75+GT_NG!T75+GT_Spot!T75+Bawana_NG!T75+Bawana_RLNG!T75+Bawana_Spot!T75</f>
        <v>128.49131999999997</v>
      </c>
      <c r="P75" s="197">
        <f t="shared" si="10"/>
        <v>0.11868000000004031</v>
      </c>
      <c r="Q75" s="197">
        <f t="shared" si="11"/>
        <v>0.39556000000014535</v>
      </c>
    </row>
    <row r="76" spans="1:17">
      <c r="A76" s="33" t="s">
        <v>118</v>
      </c>
      <c r="B76" s="196">
        <f>PPCL_NG!I76+PPCL_Spot!I76+GT_NG!I76+GT_Spot!I76+Bawana_NG!I76+Bawana_RLNG!I76+Bawana_Spot!I76</f>
        <v>534.62</v>
      </c>
      <c r="C76" s="196">
        <f>PPCL_NG!P76+PPCL_Spot!P76+GT_NG!P76+GT_Spot!P76+Bawana_NG!P76+Bawana_RLNG!P76+Bawana_Spot!P76</f>
        <v>534.45387999999991</v>
      </c>
      <c r="D76" s="197">
        <f t="shared" si="6"/>
        <v>0.16612000000009175</v>
      </c>
      <c r="E76" s="196">
        <f>PPCL_NG!J76+PPCL_Spot!J76+GT_NG!J76+GT_Spot!J76+Bawana_NG!J76+Bawana_RLNG!J76+Bawana_Spot!J76</f>
        <v>97</v>
      </c>
      <c r="F76" s="196">
        <f>PPCL_NG!Q76+PPCL_Spot!Q76+GT_NG!Q76+GT_Spot!Q76+Bawana_NG!Q76+Bawana_RLNG!Q76+Bawana_Spot!Q76</f>
        <v>96.90903999999999</v>
      </c>
      <c r="G76" s="197">
        <f t="shared" si="7"/>
        <v>9.09600000000097E-2</v>
      </c>
      <c r="H76" s="196">
        <f>PPCL_NG!K76+PPCL_Spot!K76+GT_NG!K76+GT_Spot!K76+Bawana_NG!K76+Bawana_RLNG!K76+Bawana_Spot!K76</f>
        <v>14.95</v>
      </c>
      <c r="I76" s="196">
        <f>PPCL_NG!R76+PPCL_Spot!R76+GT_NG!R76+GT_Spot!R76+Bawana_NG!R76+Bawana_RLNG!R76+Bawana_Spot!R76</f>
        <v>14.95</v>
      </c>
      <c r="J76" s="197">
        <f t="shared" si="8"/>
        <v>0</v>
      </c>
      <c r="K76" s="196">
        <f>PPCL_NG!L76+PPCL_Spot!L76+GT_NG!L76+GT_Spot!L76+Bawana_NG!L76+Bawana_RLNG!L76+Bawana_Spot!L76</f>
        <v>66.680000000000007</v>
      </c>
      <c r="L76" s="196">
        <f>PPCL_NG!S76+PPCL_Spot!S76+GT_NG!S76+GT_Spot!S76+Bawana_NG!S76+Bawana_RLNG!S76+Bawana_Spot!S76</f>
        <v>66.660200000000003</v>
      </c>
      <c r="M76" s="197">
        <f t="shared" si="9"/>
        <v>1.9800000000003593E-2</v>
      </c>
      <c r="N76" s="196">
        <f>PPCL_NG!M76+PPCL_Spot!M76+GT_NG!M76+GT_Spot!M76+Bawana_NG!M76+Bawana_RLNG!M76+Bawana_Spot!M76</f>
        <v>128.61000000000001</v>
      </c>
      <c r="O76" s="196">
        <f>PPCL_NG!T76+PPCL_Spot!T76+GT_NG!T76+GT_Spot!T76+Bawana_NG!T76+Bawana_RLNG!T76+Bawana_Spot!T76</f>
        <v>128.49131999999997</v>
      </c>
      <c r="P76" s="197">
        <f t="shared" si="10"/>
        <v>0.11868000000004031</v>
      </c>
      <c r="Q76" s="197">
        <f t="shared" si="11"/>
        <v>0.39556000000014535</v>
      </c>
    </row>
    <row r="77" spans="1:17">
      <c r="A77" s="33" t="s">
        <v>119</v>
      </c>
      <c r="B77" s="196">
        <f>PPCL_NG!I77+PPCL_Spot!I77+GT_NG!I77+GT_Spot!I77+Bawana_NG!I77+Bawana_RLNG!I77+Bawana_Spot!I77</f>
        <v>534.62</v>
      </c>
      <c r="C77" s="196">
        <f>PPCL_NG!P77+PPCL_Spot!P77+GT_NG!P77+GT_Spot!P77+Bawana_NG!P77+Bawana_RLNG!P77+Bawana_Spot!P77</f>
        <v>534.45387999999991</v>
      </c>
      <c r="D77" s="197">
        <f t="shared" si="6"/>
        <v>0.16612000000009175</v>
      </c>
      <c r="E77" s="196">
        <f>PPCL_NG!J77+PPCL_Spot!J77+GT_NG!J77+GT_Spot!J77+Bawana_NG!J77+Bawana_RLNG!J77+Bawana_Spot!J77</f>
        <v>97</v>
      </c>
      <c r="F77" s="196">
        <f>PPCL_NG!Q77+PPCL_Spot!Q77+GT_NG!Q77+GT_Spot!Q77+Bawana_NG!Q77+Bawana_RLNG!Q77+Bawana_Spot!Q77</f>
        <v>96.90903999999999</v>
      </c>
      <c r="G77" s="197">
        <f t="shared" si="7"/>
        <v>9.09600000000097E-2</v>
      </c>
      <c r="H77" s="196">
        <f>PPCL_NG!K77+PPCL_Spot!K77+GT_NG!K77+GT_Spot!K77+Bawana_NG!K77+Bawana_RLNG!K77+Bawana_Spot!K77</f>
        <v>14.95</v>
      </c>
      <c r="I77" s="196">
        <f>PPCL_NG!R77+PPCL_Spot!R77+GT_NG!R77+GT_Spot!R77+Bawana_NG!R77+Bawana_RLNG!R77+Bawana_Spot!R77</f>
        <v>14.95</v>
      </c>
      <c r="J77" s="197">
        <f t="shared" si="8"/>
        <v>0</v>
      </c>
      <c r="K77" s="196">
        <f>PPCL_NG!L77+PPCL_Spot!L77+GT_NG!L77+GT_Spot!L77+Bawana_NG!L77+Bawana_RLNG!L77+Bawana_Spot!L77</f>
        <v>66.680000000000007</v>
      </c>
      <c r="L77" s="196">
        <f>PPCL_NG!S77+PPCL_Spot!S77+GT_NG!S77+GT_Spot!S77+Bawana_NG!S77+Bawana_RLNG!S77+Bawana_Spot!S77</f>
        <v>66.660200000000003</v>
      </c>
      <c r="M77" s="197">
        <f t="shared" si="9"/>
        <v>1.9800000000003593E-2</v>
      </c>
      <c r="N77" s="196">
        <f>PPCL_NG!M77+PPCL_Spot!M77+GT_NG!M77+GT_Spot!M77+Bawana_NG!M77+Bawana_RLNG!M77+Bawana_Spot!M77</f>
        <v>128.61000000000001</v>
      </c>
      <c r="O77" s="196">
        <f>PPCL_NG!T77+PPCL_Spot!T77+GT_NG!T77+GT_Spot!T77+Bawana_NG!T77+Bawana_RLNG!T77+Bawana_Spot!T77</f>
        <v>128.49131999999997</v>
      </c>
      <c r="P77" s="197">
        <f t="shared" si="10"/>
        <v>0.11868000000004031</v>
      </c>
      <c r="Q77" s="197">
        <f t="shared" si="11"/>
        <v>0.39556000000014535</v>
      </c>
    </row>
    <row r="78" spans="1:17">
      <c r="A78" s="33" t="s">
        <v>120</v>
      </c>
      <c r="B78" s="196">
        <f>PPCL_NG!I78+PPCL_Spot!I78+GT_NG!I78+GT_Spot!I78+Bawana_NG!I78+Bawana_RLNG!I78+Bawana_Spot!I78</f>
        <v>534.62</v>
      </c>
      <c r="C78" s="196">
        <f>PPCL_NG!P78+PPCL_Spot!P78+GT_NG!P78+GT_Spot!P78+Bawana_NG!P78+Bawana_RLNG!P78+Bawana_Spot!P78</f>
        <v>534.45387999999991</v>
      </c>
      <c r="D78" s="197">
        <f t="shared" si="6"/>
        <v>0.16612000000009175</v>
      </c>
      <c r="E78" s="196">
        <f>PPCL_NG!J78+PPCL_Spot!J78+GT_NG!J78+GT_Spot!J78+Bawana_NG!J78+Bawana_RLNG!J78+Bawana_Spot!J78</f>
        <v>97</v>
      </c>
      <c r="F78" s="196">
        <f>PPCL_NG!Q78+PPCL_Spot!Q78+GT_NG!Q78+GT_Spot!Q78+Bawana_NG!Q78+Bawana_RLNG!Q78+Bawana_Spot!Q78</f>
        <v>96.90903999999999</v>
      </c>
      <c r="G78" s="197">
        <f t="shared" si="7"/>
        <v>9.09600000000097E-2</v>
      </c>
      <c r="H78" s="196">
        <f>PPCL_NG!K78+PPCL_Spot!K78+GT_NG!K78+GT_Spot!K78+Bawana_NG!K78+Bawana_RLNG!K78+Bawana_Spot!K78</f>
        <v>14.95</v>
      </c>
      <c r="I78" s="196">
        <f>PPCL_NG!R78+PPCL_Spot!R78+GT_NG!R78+GT_Spot!R78+Bawana_NG!R78+Bawana_RLNG!R78+Bawana_Spot!R78</f>
        <v>14.95</v>
      </c>
      <c r="J78" s="197">
        <f t="shared" si="8"/>
        <v>0</v>
      </c>
      <c r="K78" s="196">
        <f>PPCL_NG!L78+PPCL_Spot!L78+GT_NG!L78+GT_Spot!L78+Bawana_NG!L78+Bawana_RLNG!L78+Bawana_Spot!L78</f>
        <v>66.680000000000007</v>
      </c>
      <c r="L78" s="196">
        <f>PPCL_NG!S78+PPCL_Spot!S78+GT_NG!S78+GT_Spot!S78+Bawana_NG!S78+Bawana_RLNG!S78+Bawana_Spot!S78</f>
        <v>66.660200000000003</v>
      </c>
      <c r="M78" s="197">
        <f t="shared" si="9"/>
        <v>1.9800000000003593E-2</v>
      </c>
      <c r="N78" s="196">
        <f>PPCL_NG!M78+PPCL_Spot!M78+GT_NG!M78+GT_Spot!M78+Bawana_NG!M78+Bawana_RLNG!M78+Bawana_Spot!M78</f>
        <v>128.61000000000001</v>
      </c>
      <c r="O78" s="196">
        <f>PPCL_NG!T78+PPCL_Spot!T78+GT_NG!T78+GT_Spot!T78+Bawana_NG!T78+Bawana_RLNG!T78+Bawana_Spot!T78</f>
        <v>128.49131999999997</v>
      </c>
      <c r="P78" s="197">
        <f t="shared" si="10"/>
        <v>0.11868000000004031</v>
      </c>
      <c r="Q78" s="197">
        <f t="shared" si="11"/>
        <v>0.39556000000014535</v>
      </c>
    </row>
    <row r="79" spans="1:17">
      <c r="A79" s="33" t="s">
        <v>121</v>
      </c>
      <c r="B79" s="196">
        <f>PPCL_NG!I79+PPCL_Spot!I79+GT_NG!I79+GT_Spot!I79+Bawana_NG!I79+Bawana_RLNG!I79+Bawana_Spot!I79</f>
        <v>534.62</v>
      </c>
      <c r="C79" s="196">
        <f>PPCL_NG!P79+PPCL_Spot!P79+GT_NG!P79+GT_Spot!P79+Bawana_NG!P79+Bawana_RLNG!P79+Bawana_Spot!P79</f>
        <v>534.45387999999991</v>
      </c>
      <c r="D79" s="197">
        <f t="shared" si="6"/>
        <v>0.16612000000009175</v>
      </c>
      <c r="E79" s="196">
        <f>PPCL_NG!J79+PPCL_Spot!J79+GT_NG!J79+GT_Spot!J79+Bawana_NG!J79+Bawana_RLNG!J79+Bawana_Spot!J79</f>
        <v>97</v>
      </c>
      <c r="F79" s="196">
        <f>PPCL_NG!Q79+PPCL_Spot!Q79+GT_NG!Q79+GT_Spot!Q79+Bawana_NG!Q79+Bawana_RLNG!Q79+Bawana_Spot!Q79</f>
        <v>96.90903999999999</v>
      </c>
      <c r="G79" s="197">
        <f t="shared" si="7"/>
        <v>9.09600000000097E-2</v>
      </c>
      <c r="H79" s="196">
        <f>PPCL_NG!K79+PPCL_Spot!K79+GT_NG!K79+GT_Spot!K79+Bawana_NG!K79+Bawana_RLNG!K79+Bawana_Spot!K79</f>
        <v>14.95</v>
      </c>
      <c r="I79" s="196">
        <f>PPCL_NG!R79+PPCL_Spot!R79+GT_NG!R79+GT_Spot!R79+Bawana_NG!R79+Bawana_RLNG!R79+Bawana_Spot!R79</f>
        <v>14.95</v>
      </c>
      <c r="J79" s="197">
        <f t="shared" si="8"/>
        <v>0</v>
      </c>
      <c r="K79" s="196">
        <f>PPCL_NG!L79+PPCL_Spot!L79+GT_NG!L79+GT_Spot!L79+Bawana_NG!L79+Bawana_RLNG!L79+Bawana_Spot!L79</f>
        <v>66.680000000000007</v>
      </c>
      <c r="L79" s="196">
        <f>PPCL_NG!S79+PPCL_Spot!S79+GT_NG!S79+GT_Spot!S79+Bawana_NG!S79+Bawana_RLNG!S79+Bawana_Spot!S79</f>
        <v>66.660200000000003</v>
      </c>
      <c r="M79" s="197">
        <f t="shared" si="9"/>
        <v>1.9800000000003593E-2</v>
      </c>
      <c r="N79" s="196">
        <f>PPCL_NG!M79+PPCL_Spot!M79+GT_NG!M79+GT_Spot!M79+Bawana_NG!M79+Bawana_RLNG!M79+Bawana_Spot!M79</f>
        <v>128.61000000000001</v>
      </c>
      <c r="O79" s="196">
        <f>PPCL_NG!T79+PPCL_Spot!T79+GT_NG!T79+GT_Spot!T79+Bawana_NG!T79+Bawana_RLNG!T79+Bawana_Spot!T79</f>
        <v>128.49131999999997</v>
      </c>
      <c r="P79" s="197">
        <f t="shared" si="10"/>
        <v>0.11868000000004031</v>
      </c>
      <c r="Q79" s="197">
        <f t="shared" si="11"/>
        <v>0.39556000000014535</v>
      </c>
    </row>
    <row r="80" spans="1:17">
      <c r="A80" s="33" t="s">
        <v>122</v>
      </c>
      <c r="B80" s="196">
        <f>PPCL_NG!I80+PPCL_Spot!I80+GT_NG!I80+GT_Spot!I80+Bawana_NG!I80+Bawana_RLNG!I80+Bawana_Spot!I80</f>
        <v>534.62</v>
      </c>
      <c r="C80" s="196">
        <f>PPCL_NG!P80+PPCL_Spot!P80+GT_NG!P80+GT_Spot!P80+Bawana_NG!P80+Bawana_RLNG!P80+Bawana_Spot!P80</f>
        <v>534.45387999999991</v>
      </c>
      <c r="D80" s="197">
        <f t="shared" si="6"/>
        <v>0.16612000000009175</v>
      </c>
      <c r="E80" s="196">
        <f>PPCL_NG!J80+PPCL_Spot!J80+GT_NG!J80+GT_Spot!J80+Bawana_NG!J80+Bawana_RLNG!J80+Bawana_Spot!J80</f>
        <v>97</v>
      </c>
      <c r="F80" s="196">
        <f>PPCL_NG!Q80+PPCL_Spot!Q80+GT_NG!Q80+GT_Spot!Q80+Bawana_NG!Q80+Bawana_RLNG!Q80+Bawana_Spot!Q80</f>
        <v>96.90903999999999</v>
      </c>
      <c r="G80" s="197">
        <f t="shared" si="7"/>
        <v>9.09600000000097E-2</v>
      </c>
      <c r="H80" s="196">
        <f>PPCL_NG!K80+PPCL_Spot!K80+GT_NG!K80+GT_Spot!K80+Bawana_NG!K80+Bawana_RLNG!K80+Bawana_Spot!K80</f>
        <v>14.95</v>
      </c>
      <c r="I80" s="196">
        <f>PPCL_NG!R80+PPCL_Spot!R80+GT_NG!R80+GT_Spot!R80+Bawana_NG!R80+Bawana_RLNG!R80+Bawana_Spot!R80</f>
        <v>14.95</v>
      </c>
      <c r="J80" s="197">
        <f t="shared" si="8"/>
        <v>0</v>
      </c>
      <c r="K80" s="196">
        <f>PPCL_NG!L80+PPCL_Spot!L80+GT_NG!L80+GT_Spot!L80+Bawana_NG!L80+Bawana_RLNG!L80+Bawana_Spot!L80</f>
        <v>66.680000000000007</v>
      </c>
      <c r="L80" s="196">
        <f>PPCL_NG!S80+PPCL_Spot!S80+GT_NG!S80+GT_Spot!S80+Bawana_NG!S80+Bawana_RLNG!S80+Bawana_Spot!S80</f>
        <v>66.660200000000003</v>
      </c>
      <c r="M80" s="197">
        <f t="shared" si="9"/>
        <v>1.9800000000003593E-2</v>
      </c>
      <c r="N80" s="196">
        <f>PPCL_NG!M80+PPCL_Spot!M80+GT_NG!M80+GT_Spot!M80+Bawana_NG!M80+Bawana_RLNG!M80+Bawana_Spot!M80</f>
        <v>128.61000000000001</v>
      </c>
      <c r="O80" s="196">
        <f>PPCL_NG!T80+PPCL_Spot!T80+GT_NG!T80+GT_Spot!T80+Bawana_NG!T80+Bawana_RLNG!T80+Bawana_Spot!T80</f>
        <v>128.49131999999997</v>
      </c>
      <c r="P80" s="197">
        <f t="shared" si="10"/>
        <v>0.11868000000004031</v>
      </c>
      <c r="Q80" s="197">
        <f t="shared" si="11"/>
        <v>0.39556000000014535</v>
      </c>
    </row>
    <row r="81" spans="1:17">
      <c r="A81" s="33" t="s">
        <v>123</v>
      </c>
      <c r="B81" s="196">
        <f>PPCL_NG!I81+PPCL_Spot!I81+GT_NG!I81+GT_Spot!I81+Bawana_NG!I81+Bawana_RLNG!I81+Bawana_Spot!I81</f>
        <v>534.62</v>
      </c>
      <c r="C81" s="196">
        <f>PPCL_NG!P81+PPCL_Spot!P81+GT_NG!P81+GT_Spot!P81+Bawana_NG!P81+Bawana_RLNG!P81+Bawana_Spot!P81</f>
        <v>534.45388000000003</v>
      </c>
      <c r="D81" s="197">
        <f t="shared" si="6"/>
        <v>0.16611999999997806</v>
      </c>
      <c r="E81" s="196">
        <f>PPCL_NG!J81+PPCL_Spot!J81+GT_NG!J81+GT_Spot!J81+Bawana_NG!J81+Bawana_RLNG!J81+Bawana_Spot!J81</f>
        <v>97</v>
      </c>
      <c r="F81" s="196">
        <f>PPCL_NG!Q81+PPCL_Spot!Q81+GT_NG!Q81+GT_Spot!Q81+Bawana_NG!Q81+Bawana_RLNG!Q81+Bawana_Spot!Q81</f>
        <v>96.90903999999999</v>
      </c>
      <c r="G81" s="197">
        <f t="shared" si="7"/>
        <v>9.09600000000097E-2</v>
      </c>
      <c r="H81" s="196">
        <f>PPCL_NG!K81+PPCL_Spot!K81+GT_NG!K81+GT_Spot!K81+Bawana_NG!K81+Bawana_RLNG!K81+Bawana_Spot!K81</f>
        <v>14.84</v>
      </c>
      <c r="I81" s="196">
        <f>PPCL_NG!R81+PPCL_Spot!R81+GT_NG!R81+GT_Spot!R81+Bawana_NG!R81+Bawana_RLNG!R81+Bawana_Spot!R81</f>
        <v>14.84</v>
      </c>
      <c r="J81" s="197">
        <f t="shared" si="8"/>
        <v>0</v>
      </c>
      <c r="K81" s="196">
        <f>PPCL_NG!L81+PPCL_Spot!L81+GT_NG!L81+GT_Spot!L81+Bawana_NG!L81+Bawana_RLNG!L81+Bawana_Spot!L81</f>
        <v>66.25</v>
      </c>
      <c r="L81" s="196">
        <f>PPCL_NG!S81+PPCL_Spot!S81+GT_NG!S81+GT_Spot!S81+Bawana_NG!S81+Bawana_RLNG!S81+Bawana_Spot!S81</f>
        <v>66.230199999999996</v>
      </c>
      <c r="M81" s="197">
        <f t="shared" si="9"/>
        <v>1.9800000000003593E-2</v>
      </c>
      <c r="N81" s="196">
        <f>PPCL_NG!M81+PPCL_Spot!M81+GT_NG!M81+GT_Spot!M81+Bawana_NG!M81+Bawana_RLNG!M81+Bawana_Spot!M81</f>
        <v>168.61</v>
      </c>
      <c r="O81" s="196">
        <f>PPCL_NG!T81+PPCL_Spot!T81+GT_NG!T81+GT_Spot!T81+Bawana_NG!T81+Bawana_RLNG!T81+Bawana_Spot!T81</f>
        <v>168.49131999999997</v>
      </c>
      <c r="P81" s="197">
        <f t="shared" si="10"/>
        <v>0.11868000000004031</v>
      </c>
      <c r="Q81" s="197">
        <f t="shared" si="11"/>
        <v>0.39556000000003166</v>
      </c>
    </row>
    <row r="82" spans="1:17">
      <c r="A82" s="33" t="s">
        <v>124</v>
      </c>
      <c r="B82" s="196">
        <f>PPCL_NG!I82+PPCL_Spot!I82+GT_NG!I82+GT_Spot!I82+Bawana_NG!I82+Bawana_RLNG!I82+Bawana_Spot!I82</f>
        <v>534.62</v>
      </c>
      <c r="C82" s="196">
        <f>PPCL_NG!P82+PPCL_Spot!P82+GT_NG!P82+GT_Spot!P82+Bawana_NG!P82+Bawana_RLNG!P82+Bawana_Spot!P82</f>
        <v>534.45388000000003</v>
      </c>
      <c r="D82" s="197">
        <f t="shared" si="6"/>
        <v>0.16611999999997806</v>
      </c>
      <c r="E82" s="196">
        <f>PPCL_NG!J82+PPCL_Spot!J82+GT_NG!J82+GT_Spot!J82+Bawana_NG!J82+Bawana_RLNG!J82+Bawana_Spot!J82</f>
        <v>97</v>
      </c>
      <c r="F82" s="196">
        <f>PPCL_NG!Q82+PPCL_Spot!Q82+GT_NG!Q82+GT_Spot!Q82+Bawana_NG!Q82+Bawana_RLNG!Q82+Bawana_Spot!Q82</f>
        <v>96.90903999999999</v>
      </c>
      <c r="G82" s="197">
        <f t="shared" si="7"/>
        <v>9.09600000000097E-2</v>
      </c>
      <c r="H82" s="196">
        <f>PPCL_NG!K82+PPCL_Spot!K82+GT_NG!K82+GT_Spot!K82+Bawana_NG!K82+Bawana_RLNG!K82+Bawana_Spot!K82</f>
        <v>14.84</v>
      </c>
      <c r="I82" s="196">
        <f>PPCL_NG!R82+PPCL_Spot!R82+GT_NG!R82+GT_Spot!R82+Bawana_NG!R82+Bawana_RLNG!R82+Bawana_Spot!R82</f>
        <v>14.84</v>
      </c>
      <c r="J82" s="197">
        <f t="shared" si="8"/>
        <v>0</v>
      </c>
      <c r="K82" s="196">
        <f>PPCL_NG!L82+PPCL_Spot!L82+GT_NG!L82+GT_Spot!L82+Bawana_NG!L82+Bawana_RLNG!L82+Bawana_Spot!L82</f>
        <v>66.25</v>
      </c>
      <c r="L82" s="196">
        <f>PPCL_NG!S82+PPCL_Spot!S82+GT_NG!S82+GT_Spot!S82+Bawana_NG!S82+Bawana_RLNG!S82+Bawana_Spot!S82</f>
        <v>66.230199999999996</v>
      </c>
      <c r="M82" s="197">
        <f t="shared" si="9"/>
        <v>1.9800000000003593E-2</v>
      </c>
      <c r="N82" s="196">
        <f>PPCL_NG!M82+PPCL_Spot!M82+GT_NG!M82+GT_Spot!M82+Bawana_NG!M82+Bawana_RLNG!M82+Bawana_Spot!M82</f>
        <v>168.61</v>
      </c>
      <c r="O82" s="196">
        <f>PPCL_NG!T82+PPCL_Spot!T82+GT_NG!T82+GT_Spot!T82+Bawana_NG!T82+Bawana_RLNG!T82+Bawana_Spot!T82</f>
        <v>168.49131999999997</v>
      </c>
      <c r="P82" s="197">
        <f t="shared" si="10"/>
        <v>0.11868000000004031</v>
      </c>
      <c r="Q82" s="197">
        <f t="shared" si="11"/>
        <v>0.39556000000003166</v>
      </c>
    </row>
    <row r="83" spans="1:17">
      <c r="A83" s="33" t="s">
        <v>125</v>
      </c>
      <c r="B83" s="196">
        <f>PPCL_NG!I83+PPCL_Spot!I83+GT_NG!I83+GT_Spot!I83+Bawana_NG!I83+Bawana_RLNG!I83+Bawana_Spot!I83</f>
        <v>535.59</v>
      </c>
      <c r="C83" s="196">
        <f>PPCL_NG!P83+PPCL_Spot!P83+GT_NG!P83+GT_Spot!P83+Bawana_NG!P83+Bawana_RLNG!P83+Bawana_Spot!P83</f>
        <v>535.41905757886377</v>
      </c>
      <c r="D83" s="197">
        <f t="shared" si="6"/>
        <v>0.17094242113626024</v>
      </c>
      <c r="E83" s="196">
        <f>PPCL_NG!J83+PPCL_Spot!J83+GT_NG!J83+GT_Spot!J83+Bawana_NG!J83+Bawana_RLNG!J83+Bawana_Spot!J83</f>
        <v>97</v>
      </c>
      <c r="F83" s="196">
        <f>PPCL_NG!Q83+PPCL_Spot!Q83+GT_NG!Q83+GT_Spot!Q83+Bawana_NG!Q83+Bawana_RLNG!Q83+Bawana_Spot!Q83</f>
        <v>96.907415803075153</v>
      </c>
      <c r="G83" s="197">
        <f t="shared" si="7"/>
        <v>9.2584196924846651E-2</v>
      </c>
      <c r="H83" s="196">
        <f>PPCL_NG!K83+PPCL_Spot!K83+GT_NG!K83+GT_Spot!K83+Bawana_NG!K83+Bawana_RLNG!K83+Bawana_Spot!K83</f>
        <v>14.84</v>
      </c>
      <c r="I83" s="196">
        <f>PPCL_NG!R83+PPCL_Spot!R83+GT_NG!R83+GT_Spot!R83+Bawana_NG!R83+Bawana_RLNG!R83+Bawana_Spot!R83</f>
        <v>14.83978921533242</v>
      </c>
      <c r="J83" s="197">
        <f t="shared" si="8"/>
        <v>2.1078466757984415E-4</v>
      </c>
      <c r="K83" s="196">
        <f>PPCL_NG!L83+PPCL_Spot!L83+GT_NG!L83+GT_Spot!L83+Bawana_NG!L83+Bawana_RLNG!L83+Bawana_Spot!L83</f>
        <v>67.28</v>
      </c>
      <c r="L83" s="196">
        <f>PPCL_NG!S83+PPCL_Spot!S83+GT_NG!S83+GT_Spot!S83+Bawana_NG!S83+Bawana_RLNG!S83+Bawana_Spot!S83</f>
        <v>67.259369854905088</v>
      </c>
      <c r="M83" s="197">
        <f t="shared" si="9"/>
        <v>2.0630145094912677E-2</v>
      </c>
      <c r="N83" s="196">
        <f>PPCL_NG!M83+PPCL_Spot!M83+GT_NG!M83+GT_Spot!M83+Bawana_NG!M83+Bawana_RLNG!M83+Bawana_Spot!M83</f>
        <v>168.61</v>
      </c>
      <c r="O83" s="196">
        <f>PPCL_NG!T83+PPCL_Spot!T83+GT_NG!T83+GT_Spot!T83+Bawana_NG!T83+Bawana_RLNG!T83+Bawana_Spot!T83</f>
        <v>168.48880754782357</v>
      </c>
      <c r="P83" s="197">
        <f t="shared" si="10"/>
        <v>0.12119245217644448</v>
      </c>
      <c r="Q83" s="197">
        <f t="shared" si="11"/>
        <v>0.40556000000004389</v>
      </c>
    </row>
    <row r="84" spans="1:17">
      <c r="A84" s="33" t="s">
        <v>126</v>
      </c>
      <c r="B84" s="196">
        <f>PPCL_NG!I84+PPCL_Spot!I84+GT_NG!I84+GT_Spot!I84+Bawana_NG!I84+Bawana_RLNG!I84+Bawana_Spot!I84</f>
        <v>608.59</v>
      </c>
      <c r="C84" s="196">
        <f>PPCL_NG!P84+PPCL_Spot!P84+GT_NG!P84+GT_Spot!P84+Bawana_NG!P84+Bawana_RLNG!P84+Bawana_Spot!P84</f>
        <v>608.41905757886377</v>
      </c>
      <c r="D84" s="197">
        <f t="shared" si="6"/>
        <v>0.17094242113626024</v>
      </c>
      <c r="E84" s="196">
        <f>PPCL_NG!J84+PPCL_Spot!J84+GT_NG!J84+GT_Spot!J84+Bawana_NG!J84+Bawana_RLNG!J84+Bawana_Spot!J84</f>
        <v>97</v>
      </c>
      <c r="F84" s="196">
        <f>PPCL_NG!Q84+PPCL_Spot!Q84+GT_NG!Q84+GT_Spot!Q84+Bawana_NG!Q84+Bawana_RLNG!Q84+Bawana_Spot!Q84</f>
        <v>96.907415803075153</v>
      </c>
      <c r="G84" s="197">
        <f t="shared" si="7"/>
        <v>9.2584196924846651E-2</v>
      </c>
      <c r="H84" s="196">
        <f>PPCL_NG!K84+PPCL_Spot!K84+GT_NG!K84+GT_Spot!K84+Bawana_NG!K84+Bawana_RLNG!K84+Bawana_Spot!K84</f>
        <v>14.84</v>
      </c>
      <c r="I84" s="196">
        <f>PPCL_NG!R84+PPCL_Spot!R84+GT_NG!R84+GT_Spot!R84+Bawana_NG!R84+Bawana_RLNG!R84+Bawana_Spot!R84</f>
        <v>14.83978921533242</v>
      </c>
      <c r="J84" s="197">
        <f t="shared" si="8"/>
        <v>2.1078466757984415E-4</v>
      </c>
      <c r="K84" s="196">
        <f>PPCL_NG!L84+PPCL_Spot!L84+GT_NG!L84+GT_Spot!L84+Bawana_NG!L84+Bawana_RLNG!L84+Bawana_Spot!L84</f>
        <v>67.28</v>
      </c>
      <c r="L84" s="196">
        <f>PPCL_NG!S84+PPCL_Spot!S84+GT_NG!S84+GT_Spot!S84+Bawana_NG!S84+Bawana_RLNG!S84+Bawana_Spot!S84</f>
        <v>67.259369854905088</v>
      </c>
      <c r="M84" s="197">
        <f t="shared" si="9"/>
        <v>2.0630145094912677E-2</v>
      </c>
      <c r="N84" s="196">
        <f>PPCL_NG!M84+PPCL_Spot!M84+GT_NG!M84+GT_Spot!M84+Bawana_NG!M84+Bawana_RLNG!M84+Bawana_Spot!M84</f>
        <v>168.61</v>
      </c>
      <c r="O84" s="196">
        <f>PPCL_NG!T84+PPCL_Spot!T84+GT_NG!T84+GT_Spot!T84+Bawana_NG!T84+Bawana_RLNG!T84+Bawana_Spot!T84</f>
        <v>168.48880754782357</v>
      </c>
      <c r="P84" s="197">
        <f t="shared" si="10"/>
        <v>0.12119245217644448</v>
      </c>
      <c r="Q84" s="197">
        <f t="shared" si="11"/>
        <v>0.40556000000004389</v>
      </c>
    </row>
    <row r="85" spans="1:17">
      <c r="A85" s="33" t="s">
        <v>127</v>
      </c>
      <c r="B85" s="196">
        <f>PPCL_NG!I85+PPCL_Spot!I85+GT_NG!I85+GT_Spot!I85+Bawana_NG!I85+Bawana_RLNG!I85+Bawana_Spot!I85</f>
        <v>657.73</v>
      </c>
      <c r="C85" s="196">
        <f>PPCL_NG!P85+PPCL_Spot!P85+GT_NG!P85+GT_Spot!P85+Bawana_NG!P85+Bawana_RLNG!P85+Bawana_Spot!P85</f>
        <v>657.55905757886376</v>
      </c>
      <c r="D85" s="197">
        <f t="shared" si="6"/>
        <v>0.17094242113626024</v>
      </c>
      <c r="E85" s="196">
        <f>PPCL_NG!J85+PPCL_Spot!J85+GT_NG!J85+GT_Spot!J85+Bawana_NG!J85+Bawana_RLNG!J85+Bawana_Spot!J85</f>
        <v>92.16</v>
      </c>
      <c r="F85" s="196">
        <f>PPCL_NG!Q85+PPCL_Spot!Q85+GT_NG!Q85+GT_Spot!Q85+Bawana_NG!Q85+Bawana_RLNG!Q85+Bawana_Spot!Q85</f>
        <v>92.06741580307515</v>
      </c>
      <c r="G85" s="197">
        <f t="shared" si="7"/>
        <v>9.2584196924846651E-2</v>
      </c>
      <c r="H85" s="196">
        <f>PPCL_NG!K85+PPCL_Spot!K85+GT_NG!K85+GT_Spot!K85+Bawana_NG!K85+Bawana_RLNG!K85+Bawana_Spot!K85</f>
        <v>14.84</v>
      </c>
      <c r="I85" s="196">
        <f>PPCL_NG!R85+PPCL_Spot!R85+GT_NG!R85+GT_Spot!R85+Bawana_NG!R85+Bawana_RLNG!R85+Bawana_Spot!R85</f>
        <v>14.83978921533242</v>
      </c>
      <c r="J85" s="197">
        <f t="shared" si="8"/>
        <v>2.1078466757984415E-4</v>
      </c>
      <c r="K85" s="196">
        <f>PPCL_NG!L85+PPCL_Spot!L85+GT_NG!L85+GT_Spot!L85+Bawana_NG!L85+Bawana_RLNG!L85+Bawana_Spot!L85</f>
        <v>67.28</v>
      </c>
      <c r="L85" s="196">
        <f>PPCL_NG!S85+PPCL_Spot!S85+GT_NG!S85+GT_Spot!S85+Bawana_NG!S85+Bawana_RLNG!S85+Bawana_Spot!S85</f>
        <v>67.259369854905088</v>
      </c>
      <c r="M85" s="197">
        <f t="shared" si="9"/>
        <v>2.0630145094912677E-2</v>
      </c>
      <c r="N85" s="196">
        <f>PPCL_NG!M85+PPCL_Spot!M85+GT_NG!M85+GT_Spot!M85+Bawana_NG!M85+Bawana_RLNG!M85+Bawana_Spot!M85</f>
        <v>173.05</v>
      </c>
      <c r="O85" s="196">
        <f>PPCL_NG!T85+PPCL_Spot!T85+GT_NG!T85+GT_Spot!T85+Bawana_NG!T85+Bawana_RLNG!T85+Bawana_Spot!T85</f>
        <v>172.92880754782357</v>
      </c>
      <c r="P85" s="197">
        <f t="shared" si="10"/>
        <v>0.12119245217644448</v>
      </c>
      <c r="Q85" s="197">
        <f t="shared" si="11"/>
        <v>0.40556000000004389</v>
      </c>
    </row>
    <row r="86" spans="1:17">
      <c r="A86" s="33" t="s">
        <v>128</v>
      </c>
      <c r="B86" s="196">
        <f>PPCL_NG!I86+PPCL_Spot!I86+GT_NG!I86+GT_Spot!I86+Bawana_NG!I86+Bawana_RLNG!I86+Bawana_Spot!I86</f>
        <v>656.01</v>
      </c>
      <c r="C86" s="196">
        <f>PPCL_NG!P86+PPCL_Spot!P86+GT_NG!P86+GT_Spot!P86+Bawana_NG!P86+Bawana_RLNG!P86+Bawana_Spot!P86</f>
        <v>655.83905757886373</v>
      </c>
      <c r="D86" s="197">
        <f t="shared" si="6"/>
        <v>0.17094242113626024</v>
      </c>
      <c r="E86" s="196">
        <f>PPCL_NG!J86+PPCL_Spot!J86+GT_NG!J86+GT_Spot!J86+Bawana_NG!J86+Bawana_RLNG!J86+Bawana_Spot!J86</f>
        <v>92.16</v>
      </c>
      <c r="F86" s="196">
        <f>PPCL_NG!Q86+PPCL_Spot!Q86+GT_NG!Q86+GT_Spot!Q86+Bawana_NG!Q86+Bawana_RLNG!Q86+Bawana_Spot!Q86</f>
        <v>92.06741580307515</v>
      </c>
      <c r="G86" s="197">
        <f t="shared" si="7"/>
        <v>9.2584196924846651E-2</v>
      </c>
      <c r="H86" s="196">
        <f>PPCL_NG!K86+PPCL_Spot!K86+GT_NG!K86+GT_Spot!K86+Bawana_NG!K86+Bawana_RLNG!K86+Bawana_Spot!K86</f>
        <v>21.84</v>
      </c>
      <c r="I86" s="196">
        <f>PPCL_NG!R86+PPCL_Spot!R86+GT_NG!R86+GT_Spot!R86+Bawana_NG!R86+Bawana_RLNG!R86+Bawana_Spot!R86</f>
        <v>21.83978921533242</v>
      </c>
      <c r="J86" s="197">
        <f t="shared" si="8"/>
        <v>2.1078466757984415E-4</v>
      </c>
      <c r="K86" s="196">
        <f>PPCL_NG!L86+PPCL_Spot!L86+GT_NG!L86+GT_Spot!L86+Bawana_NG!L86+Bawana_RLNG!L86+Bawana_Spot!L86</f>
        <v>62</v>
      </c>
      <c r="L86" s="196">
        <f>PPCL_NG!S86+PPCL_Spot!S86+GT_NG!S86+GT_Spot!S86+Bawana_NG!S86+Bawana_RLNG!S86+Bawana_Spot!S86</f>
        <v>61.97936985490508</v>
      </c>
      <c r="M86" s="197">
        <f t="shared" si="9"/>
        <v>2.0630145094919783E-2</v>
      </c>
      <c r="N86" s="196">
        <f>PPCL_NG!M86+PPCL_Spot!M86+GT_NG!M86+GT_Spot!M86+Bawana_NG!M86+Bawana_RLNG!M86+Bawana_Spot!M86</f>
        <v>173.05</v>
      </c>
      <c r="O86" s="196">
        <f>PPCL_NG!T86+PPCL_Spot!T86+GT_NG!T86+GT_Spot!T86+Bawana_NG!T86+Bawana_RLNG!T86+Bawana_Spot!T86</f>
        <v>172.92880754782357</v>
      </c>
      <c r="P86" s="197">
        <f t="shared" si="10"/>
        <v>0.12119245217644448</v>
      </c>
      <c r="Q86" s="197">
        <f t="shared" si="11"/>
        <v>0.40556000000005099</v>
      </c>
    </row>
    <row r="87" spans="1:17">
      <c r="A87" s="33" t="s">
        <v>129</v>
      </c>
      <c r="B87" s="196">
        <f>PPCL_NG!I87+PPCL_Spot!I87+GT_NG!I87+GT_Spot!I87+Bawana_NG!I87+Bawana_RLNG!I87+Bawana_Spot!I87</f>
        <v>610.29</v>
      </c>
      <c r="C87" s="196">
        <f>PPCL_NG!P87+PPCL_Spot!P87+GT_NG!P87+GT_Spot!P87+Bawana_NG!P87+Bawana_RLNG!P87+Bawana_Spot!P87</f>
        <v>610.11997546502084</v>
      </c>
      <c r="D87" s="197">
        <f t="shared" si="6"/>
        <v>0.17002453497912029</v>
      </c>
      <c r="E87" s="196">
        <f>PPCL_NG!J87+PPCL_Spot!J87+GT_NG!J87+GT_Spot!J87+Bawana_NG!J87+Bawana_RLNG!J87+Bawana_Spot!J87</f>
        <v>118.69</v>
      </c>
      <c r="F87" s="196">
        <f>PPCL_NG!Q87+PPCL_Spot!Q87+GT_NG!Q87+GT_Spot!Q87+Bawana_NG!Q87+Bawana_RLNG!Q87+Bawana_Spot!Q87</f>
        <v>118.60049663843267</v>
      </c>
      <c r="G87" s="197">
        <f t="shared" si="7"/>
        <v>8.9503361567324191E-2</v>
      </c>
      <c r="H87" s="196">
        <f>PPCL_NG!K87+PPCL_Spot!K87+GT_NG!K87+GT_Spot!K87+Bawana_NG!K87+Bawana_RLNG!K87+Bawana_Spot!K87</f>
        <v>21.84</v>
      </c>
      <c r="I87" s="196">
        <f>PPCL_NG!R87+PPCL_Spot!R87+GT_NG!R87+GT_Spot!R87+Bawana_NG!R87+Bawana_RLNG!R87+Bawana_Spot!R87</f>
        <v>21.840172774530657</v>
      </c>
      <c r="J87" s="197">
        <f t="shared" si="8"/>
        <v>-1.7277453065744908E-4</v>
      </c>
      <c r="K87" s="196">
        <f>PPCL_NG!L87+PPCL_Spot!L87+GT_NG!L87+GT_Spot!L87+Bawana_NG!L87+Bawana_RLNG!L87+Bawana_Spot!L87</f>
        <v>62</v>
      </c>
      <c r="L87" s="196">
        <f>PPCL_NG!S87+PPCL_Spot!S87+GT_NG!S87+GT_Spot!S87+Bawana_NG!S87+Bawana_RLNG!S87+Bawana_Spot!S87</f>
        <v>61.980908684386485</v>
      </c>
      <c r="M87" s="197">
        <f t="shared" si="9"/>
        <v>1.9091315613515292E-2</v>
      </c>
      <c r="N87" s="196">
        <f>PPCL_NG!M87+PPCL_Spot!M87+GT_NG!M87+GT_Spot!M87+Bawana_NG!M87+Bawana_RLNG!M87+Bawana_Spot!M87</f>
        <v>171.18</v>
      </c>
      <c r="O87" s="196">
        <f>PPCL_NG!T87+PPCL_Spot!T87+GT_NG!T87+GT_Spot!T87+Bawana_NG!T87+Bawana_RLNG!T87+Bawana_Spot!T87</f>
        <v>171.06288643762929</v>
      </c>
      <c r="P87" s="197">
        <f t="shared" si="10"/>
        <v>0.11711356237071868</v>
      </c>
      <c r="Q87" s="197">
        <f t="shared" si="11"/>
        <v>0.39556000000002101</v>
      </c>
    </row>
    <row r="88" spans="1:17">
      <c r="A88" s="33" t="s">
        <v>130</v>
      </c>
      <c r="B88" s="196">
        <f>PPCL_NG!I88+PPCL_Spot!I88+GT_NG!I88+GT_Spot!I88+Bawana_NG!I88+Bawana_RLNG!I88+Bawana_Spot!I88</f>
        <v>610.29</v>
      </c>
      <c r="C88" s="196">
        <f>PPCL_NG!P88+PPCL_Spot!P88+GT_NG!P88+GT_Spot!P88+Bawana_NG!P88+Bawana_RLNG!P88+Bawana_Spot!P88</f>
        <v>610.11997546502084</v>
      </c>
      <c r="D88" s="197">
        <f t="shared" si="6"/>
        <v>0.17002453497912029</v>
      </c>
      <c r="E88" s="196">
        <f>PPCL_NG!J88+PPCL_Spot!J88+GT_NG!J88+GT_Spot!J88+Bawana_NG!J88+Bawana_RLNG!J88+Bawana_Spot!J88</f>
        <v>118.69</v>
      </c>
      <c r="F88" s="196">
        <f>PPCL_NG!Q88+PPCL_Spot!Q88+GT_NG!Q88+GT_Spot!Q88+Bawana_NG!Q88+Bawana_RLNG!Q88+Bawana_Spot!Q88</f>
        <v>118.60049663843267</v>
      </c>
      <c r="G88" s="197">
        <f t="shared" si="7"/>
        <v>8.9503361567324191E-2</v>
      </c>
      <c r="H88" s="196">
        <f>PPCL_NG!K88+PPCL_Spot!K88+GT_NG!K88+GT_Spot!K88+Bawana_NG!K88+Bawana_RLNG!K88+Bawana_Spot!K88</f>
        <v>21.84</v>
      </c>
      <c r="I88" s="196">
        <f>PPCL_NG!R88+PPCL_Spot!R88+GT_NG!R88+GT_Spot!R88+Bawana_NG!R88+Bawana_RLNG!R88+Bawana_Spot!R88</f>
        <v>21.840172774530657</v>
      </c>
      <c r="J88" s="197">
        <f t="shared" si="8"/>
        <v>-1.7277453065744908E-4</v>
      </c>
      <c r="K88" s="196">
        <f>PPCL_NG!L88+PPCL_Spot!L88+GT_NG!L88+GT_Spot!L88+Bawana_NG!L88+Bawana_RLNG!L88+Bawana_Spot!L88</f>
        <v>62</v>
      </c>
      <c r="L88" s="196">
        <f>PPCL_NG!S88+PPCL_Spot!S88+GT_NG!S88+GT_Spot!S88+Bawana_NG!S88+Bawana_RLNG!S88+Bawana_Spot!S88</f>
        <v>61.980908684386485</v>
      </c>
      <c r="M88" s="197">
        <f t="shared" si="9"/>
        <v>1.9091315613515292E-2</v>
      </c>
      <c r="N88" s="196">
        <f>PPCL_NG!M88+PPCL_Spot!M88+GT_NG!M88+GT_Spot!M88+Bawana_NG!M88+Bawana_RLNG!M88+Bawana_Spot!M88</f>
        <v>171.18</v>
      </c>
      <c r="O88" s="196">
        <f>PPCL_NG!T88+PPCL_Spot!T88+GT_NG!T88+GT_Spot!T88+Bawana_NG!T88+Bawana_RLNG!T88+Bawana_Spot!T88</f>
        <v>171.06288643762929</v>
      </c>
      <c r="P88" s="197">
        <f t="shared" si="10"/>
        <v>0.11711356237071868</v>
      </c>
      <c r="Q88" s="197">
        <f t="shared" si="11"/>
        <v>0.39556000000002101</v>
      </c>
    </row>
    <row r="89" spans="1:17">
      <c r="A89" s="33" t="s">
        <v>131</v>
      </c>
      <c r="B89" s="196">
        <f>PPCL_NG!I89+PPCL_Spot!I89+GT_NG!I89+GT_Spot!I89+Bawana_NG!I89+Bawana_RLNG!I89+Bawana_Spot!I89</f>
        <v>610.29</v>
      </c>
      <c r="C89" s="196">
        <f>PPCL_NG!P89+PPCL_Spot!P89+GT_NG!P89+GT_Spot!P89+Bawana_NG!P89+Bawana_RLNG!P89+Bawana_Spot!P89</f>
        <v>610.11997546502084</v>
      </c>
      <c r="D89" s="197">
        <f t="shared" si="6"/>
        <v>0.17002453497912029</v>
      </c>
      <c r="E89" s="196">
        <f>PPCL_NG!J89+PPCL_Spot!J89+GT_NG!J89+GT_Spot!J89+Bawana_NG!J89+Bawana_RLNG!J89+Bawana_Spot!J89</f>
        <v>118.69</v>
      </c>
      <c r="F89" s="196">
        <f>PPCL_NG!Q89+PPCL_Spot!Q89+GT_NG!Q89+GT_Spot!Q89+Bawana_NG!Q89+Bawana_RLNG!Q89+Bawana_Spot!Q89</f>
        <v>118.60049663843267</v>
      </c>
      <c r="G89" s="197">
        <f t="shared" si="7"/>
        <v>8.9503361567324191E-2</v>
      </c>
      <c r="H89" s="196">
        <f>PPCL_NG!K89+PPCL_Spot!K89+GT_NG!K89+GT_Spot!K89+Bawana_NG!K89+Bawana_RLNG!K89+Bawana_Spot!K89</f>
        <v>21.84</v>
      </c>
      <c r="I89" s="196">
        <f>PPCL_NG!R89+PPCL_Spot!R89+GT_NG!R89+GT_Spot!R89+Bawana_NG!R89+Bawana_RLNG!R89+Bawana_Spot!R89</f>
        <v>21.840172774530657</v>
      </c>
      <c r="J89" s="197">
        <f t="shared" si="8"/>
        <v>-1.7277453065744908E-4</v>
      </c>
      <c r="K89" s="196">
        <f>PPCL_NG!L89+PPCL_Spot!L89+GT_NG!L89+GT_Spot!L89+Bawana_NG!L89+Bawana_RLNG!L89+Bawana_Spot!L89</f>
        <v>62</v>
      </c>
      <c r="L89" s="196">
        <f>PPCL_NG!S89+PPCL_Spot!S89+GT_NG!S89+GT_Spot!S89+Bawana_NG!S89+Bawana_RLNG!S89+Bawana_Spot!S89</f>
        <v>61.980908684386485</v>
      </c>
      <c r="M89" s="197">
        <f t="shared" si="9"/>
        <v>1.9091315613515292E-2</v>
      </c>
      <c r="N89" s="196">
        <f>PPCL_NG!M89+PPCL_Spot!M89+GT_NG!M89+GT_Spot!M89+Bawana_NG!M89+Bawana_RLNG!M89+Bawana_Spot!M89</f>
        <v>171.18</v>
      </c>
      <c r="O89" s="196">
        <f>PPCL_NG!T89+PPCL_Spot!T89+GT_NG!T89+GT_Spot!T89+Bawana_NG!T89+Bawana_RLNG!T89+Bawana_Spot!T89</f>
        <v>171.06288643762929</v>
      </c>
      <c r="P89" s="197">
        <f t="shared" si="10"/>
        <v>0.11711356237071868</v>
      </c>
      <c r="Q89" s="197">
        <f t="shared" si="11"/>
        <v>0.39556000000002101</v>
      </c>
    </row>
    <row r="90" spans="1:17">
      <c r="A90" s="33" t="s">
        <v>132</v>
      </c>
      <c r="B90" s="196">
        <f>PPCL_NG!I90+PPCL_Spot!I90+GT_NG!I90+GT_Spot!I90+Bawana_NG!I90+Bawana_RLNG!I90+Bawana_Spot!I90</f>
        <v>610.29</v>
      </c>
      <c r="C90" s="196">
        <f>PPCL_NG!P90+PPCL_Spot!P90+GT_NG!P90+GT_Spot!P90+Bawana_NG!P90+Bawana_RLNG!P90+Bawana_Spot!P90</f>
        <v>610.11997546502084</v>
      </c>
      <c r="D90" s="197">
        <f t="shared" si="6"/>
        <v>0.17002453497912029</v>
      </c>
      <c r="E90" s="196">
        <f>PPCL_NG!J90+PPCL_Spot!J90+GT_NG!J90+GT_Spot!J90+Bawana_NG!J90+Bawana_RLNG!J90+Bawana_Spot!J90</f>
        <v>118.69</v>
      </c>
      <c r="F90" s="196">
        <f>PPCL_NG!Q90+PPCL_Spot!Q90+GT_NG!Q90+GT_Spot!Q90+Bawana_NG!Q90+Bawana_RLNG!Q90+Bawana_Spot!Q90</f>
        <v>118.60049663843267</v>
      </c>
      <c r="G90" s="197">
        <f t="shared" si="7"/>
        <v>8.9503361567324191E-2</v>
      </c>
      <c r="H90" s="196">
        <f>PPCL_NG!K90+PPCL_Spot!K90+GT_NG!K90+GT_Spot!K90+Bawana_NG!K90+Bawana_RLNG!K90+Bawana_Spot!K90</f>
        <v>21.84</v>
      </c>
      <c r="I90" s="196">
        <f>PPCL_NG!R90+PPCL_Spot!R90+GT_NG!R90+GT_Spot!R90+Bawana_NG!R90+Bawana_RLNG!R90+Bawana_Spot!R90</f>
        <v>21.840172774530657</v>
      </c>
      <c r="J90" s="197">
        <f t="shared" si="8"/>
        <v>-1.7277453065744908E-4</v>
      </c>
      <c r="K90" s="196">
        <f>PPCL_NG!L90+PPCL_Spot!L90+GT_NG!L90+GT_Spot!L90+Bawana_NG!L90+Bawana_RLNG!L90+Bawana_Spot!L90</f>
        <v>62</v>
      </c>
      <c r="L90" s="196">
        <f>PPCL_NG!S90+PPCL_Spot!S90+GT_NG!S90+GT_Spot!S90+Bawana_NG!S90+Bawana_RLNG!S90+Bawana_Spot!S90</f>
        <v>61.980908684386485</v>
      </c>
      <c r="M90" s="197">
        <f t="shared" si="9"/>
        <v>1.9091315613515292E-2</v>
      </c>
      <c r="N90" s="196">
        <f>PPCL_NG!M90+PPCL_Spot!M90+GT_NG!M90+GT_Spot!M90+Bawana_NG!M90+Bawana_RLNG!M90+Bawana_Spot!M90</f>
        <v>171.18</v>
      </c>
      <c r="O90" s="196">
        <f>PPCL_NG!T90+PPCL_Spot!T90+GT_NG!T90+GT_Spot!T90+Bawana_NG!T90+Bawana_RLNG!T90+Bawana_Spot!T90</f>
        <v>171.06288643762929</v>
      </c>
      <c r="P90" s="197">
        <f t="shared" si="10"/>
        <v>0.11711356237071868</v>
      </c>
      <c r="Q90" s="197">
        <f t="shared" si="11"/>
        <v>0.39556000000002101</v>
      </c>
    </row>
    <row r="91" spans="1:17">
      <c r="A91" s="33" t="s">
        <v>133</v>
      </c>
      <c r="B91" s="196">
        <f>PPCL_NG!I91+PPCL_Spot!I91+GT_NG!I91+GT_Spot!I91+Bawana_NG!I91+Bawana_RLNG!I91+Bawana_Spot!I91</f>
        <v>610.29</v>
      </c>
      <c r="C91" s="196">
        <f>PPCL_NG!P91+PPCL_Spot!P91+GT_NG!P91+GT_Spot!P91+Bawana_NG!P91+Bawana_RLNG!P91+Bawana_Spot!P91</f>
        <v>610.11997546502084</v>
      </c>
      <c r="D91" s="197">
        <f t="shared" si="6"/>
        <v>0.17002453497912029</v>
      </c>
      <c r="E91" s="196">
        <f>PPCL_NG!J91+PPCL_Spot!J91+GT_NG!J91+GT_Spot!J91+Bawana_NG!J91+Bawana_RLNG!J91+Bawana_Spot!J91</f>
        <v>118.69</v>
      </c>
      <c r="F91" s="196">
        <f>PPCL_NG!Q91+PPCL_Spot!Q91+GT_NG!Q91+GT_Spot!Q91+Bawana_NG!Q91+Bawana_RLNG!Q91+Bawana_Spot!Q91</f>
        <v>118.60049663843267</v>
      </c>
      <c r="G91" s="197">
        <f t="shared" si="7"/>
        <v>8.9503361567324191E-2</v>
      </c>
      <c r="H91" s="196">
        <f>PPCL_NG!K91+PPCL_Spot!K91+GT_NG!K91+GT_Spot!K91+Bawana_NG!K91+Bawana_RLNG!K91+Bawana_Spot!K91</f>
        <v>21.84</v>
      </c>
      <c r="I91" s="196">
        <f>PPCL_NG!R91+PPCL_Spot!R91+GT_NG!R91+GT_Spot!R91+Bawana_NG!R91+Bawana_RLNG!R91+Bawana_Spot!R91</f>
        <v>21.840172774530657</v>
      </c>
      <c r="J91" s="197">
        <f t="shared" si="8"/>
        <v>-1.7277453065744908E-4</v>
      </c>
      <c r="K91" s="196">
        <f>PPCL_NG!L91+PPCL_Spot!L91+GT_NG!L91+GT_Spot!L91+Bawana_NG!L91+Bawana_RLNG!L91+Bawana_Spot!L91</f>
        <v>62</v>
      </c>
      <c r="L91" s="196">
        <f>PPCL_NG!S91+PPCL_Spot!S91+GT_NG!S91+GT_Spot!S91+Bawana_NG!S91+Bawana_RLNG!S91+Bawana_Spot!S91</f>
        <v>61.980908684386485</v>
      </c>
      <c r="M91" s="197">
        <f t="shared" si="9"/>
        <v>1.9091315613515292E-2</v>
      </c>
      <c r="N91" s="196">
        <f>PPCL_NG!M91+PPCL_Spot!M91+GT_NG!M91+GT_Spot!M91+Bawana_NG!M91+Bawana_RLNG!M91+Bawana_Spot!M91</f>
        <v>171.18</v>
      </c>
      <c r="O91" s="196">
        <f>PPCL_NG!T91+PPCL_Spot!T91+GT_NG!T91+GT_Spot!T91+Bawana_NG!T91+Bawana_RLNG!T91+Bawana_Spot!T91</f>
        <v>171.06288643762929</v>
      </c>
      <c r="P91" s="197">
        <f t="shared" si="10"/>
        <v>0.11711356237071868</v>
      </c>
      <c r="Q91" s="197">
        <f t="shared" si="11"/>
        <v>0.39556000000002101</v>
      </c>
    </row>
    <row r="92" spans="1:17">
      <c r="A92" s="33" t="s">
        <v>134</v>
      </c>
      <c r="B92" s="196">
        <f>PPCL_NG!I92+PPCL_Spot!I92+GT_NG!I92+GT_Spot!I92+Bawana_NG!I92+Bawana_RLNG!I92+Bawana_Spot!I92</f>
        <v>610.29</v>
      </c>
      <c r="C92" s="196">
        <f>PPCL_NG!P92+PPCL_Spot!P92+GT_NG!P92+GT_Spot!P92+Bawana_NG!P92+Bawana_RLNG!P92+Bawana_Spot!P92</f>
        <v>610.11997546502084</v>
      </c>
      <c r="D92" s="197">
        <f t="shared" si="6"/>
        <v>0.17002453497912029</v>
      </c>
      <c r="E92" s="196">
        <f>PPCL_NG!J92+PPCL_Spot!J92+GT_NG!J92+GT_Spot!J92+Bawana_NG!J92+Bawana_RLNG!J92+Bawana_Spot!J92</f>
        <v>118.69</v>
      </c>
      <c r="F92" s="196">
        <f>PPCL_NG!Q92+PPCL_Spot!Q92+GT_NG!Q92+GT_Spot!Q92+Bawana_NG!Q92+Bawana_RLNG!Q92+Bawana_Spot!Q92</f>
        <v>118.60049663843267</v>
      </c>
      <c r="G92" s="197">
        <f t="shared" si="7"/>
        <v>8.9503361567324191E-2</v>
      </c>
      <c r="H92" s="196">
        <f>PPCL_NG!K92+PPCL_Spot!K92+GT_NG!K92+GT_Spot!K92+Bawana_NG!K92+Bawana_RLNG!K92+Bawana_Spot!K92</f>
        <v>23.41</v>
      </c>
      <c r="I92" s="196">
        <f>PPCL_NG!R92+PPCL_Spot!R92+GT_NG!R92+GT_Spot!R92+Bawana_NG!R92+Bawana_RLNG!R92+Bawana_Spot!R92</f>
        <v>23.410172774530658</v>
      </c>
      <c r="J92" s="197">
        <f t="shared" si="8"/>
        <v>-1.7277453065744908E-4</v>
      </c>
      <c r="K92" s="196">
        <f>PPCL_NG!L92+PPCL_Spot!L92+GT_NG!L92+GT_Spot!L92+Bawana_NG!L92+Bawana_RLNG!L92+Bawana_Spot!L92</f>
        <v>60.43</v>
      </c>
      <c r="L92" s="196">
        <f>PPCL_NG!S92+PPCL_Spot!S92+GT_NG!S92+GT_Spot!S92+Bawana_NG!S92+Bawana_RLNG!S92+Bawana_Spot!S92</f>
        <v>60.410908684386492</v>
      </c>
      <c r="M92" s="197">
        <f t="shared" si="9"/>
        <v>1.9091315613508186E-2</v>
      </c>
      <c r="N92" s="196">
        <f>PPCL_NG!M92+PPCL_Spot!M92+GT_NG!M92+GT_Spot!M92+Bawana_NG!M92+Bawana_RLNG!M92+Bawana_Spot!M92</f>
        <v>171.18</v>
      </c>
      <c r="O92" s="196">
        <f>PPCL_NG!T92+PPCL_Spot!T92+GT_NG!T92+GT_Spot!T92+Bawana_NG!T92+Bawana_RLNG!T92+Bawana_Spot!T92</f>
        <v>171.06288643762929</v>
      </c>
      <c r="P92" s="197">
        <f t="shared" si="10"/>
        <v>0.11711356237071868</v>
      </c>
      <c r="Q92" s="197">
        <f t="shared" si="11"/>
        <v>0.3955600000000139</v>
      </c>
    </row>
    <row r="93" spans="1:17">
      <c r="A93" s="33" t="s">
        <v>135</v>
      </c>
      <c r="B93" s="196">
        <f>PPCL_NG!I93+PPCL_Spot!I93+GT_NG!I93+GT_Spot!I93+Bawana_NG!I93+Bawana_RLNG!I93+Bawana_Spot!I93</f>
        <v>602.56999999999994</v>
      </c>
      <c r="C93" s="196">
        <f>PPCL_NG!P93+PPCL_Spot!P93+GT_NG!P93+GT_Spot!P93+Bawana_NG!P93+Bawana_RLNG!P93+Bawana_Spot!P93</f>
        <v>602.39997546502093</v>
      </c>
      <c r="D93" s="197">
        <f t="shared" si="6"/>
        <v>0.1700245349790066</v>
      </c>
      <c r="E93" s="196">
        <f>PPCL_NG!J93+PPCL_Spot!J93+GT_NG!J93+GT_Spot!J93+Bawana_NG!J93+Bawana_RLNG!J93+Bawana_Spot!J93</f>
        <v>127.6</v>
      </c>
      <c r="F93" s="196">
        <f>PPCL_NG!Q93+PPCL_Spot!Q93+GT_NG!Q93+GT_Spot!Q93+Bawana_NG!Q93+Bawana_RLNG!Q93+Bawana_Spot!Q93</f>
        <v>127.51045393774237</v>
      </c>
      <c r="G93" s="197">
        <f t="shared" si="7"/>
        <v>8.9546062257625181E-2</v>
      </c>
      <c r="H93" s="196">
        <f>PPCL_NG!K93+PPCL_Spot!K93+GT_NG!K93+GT_Spot!K93+Bawana_NG!K93+Bawana_RLNG!K93+Bawana_Spot!K93</f>
        <v>23.41</v>
      </c>
      <c r="I93" s="196">
        <f>PPCL_NG!R93+PPCL_Spot!R93+GT_NG!R93+GT_Spot!R93+Bawana_NG!R93+Bawana_RLNG!R93+Bawana_Spot!R93</f>
        <v>23.410175495079088</v>
      </c>
      <c r="J93" s="197">
        <f t="shared" si="8"/>
        <v>-1.7549507908753981E-4</v>
      </c>
      <c r="K93" s="196">
        <f>PPCL_NG!L93+PPCL_Spot!L93+GT_NG!L93+GT_Spot!L93+Bawana_NG!L93+Bawana_RLNG!L93+Bawana_Spot!L93</f>
        <v>60.43</v>
      </c>
      <c r="L93" s="196">
        <f>PPCL_NG!S93+PPCL_Spot!S93+GT_NG!S93+GT_Spot!S93+Bawana_NG!S93+Bawana_RLNG!S93+Bawana_Spot!S93</f>
        <v>60.410919590497116</v>
      </c>
      <c r="M93" s="197">
        <f t="shared" si="9"/>
        <v>1.9080409502883811E-2</v>
      </c>
      <c r="N93" s="196">
        <f>PPCL_NG!M93+PPCL_Spot!M93+GT_NG!M93+GT_Spot!M93+Bawana_NG!M93+Bawana_RLNG!M93+Bawana_Spot!M93</f>
        <v>169.99</v>
      </c>
      <c r="O93" s="196">
        <f>PPCL_NG!T93+PPCL_Spot!T93+GT_NG!T93+GT_Spot!T93+Bawana_NG!T93+Bawana_RLNG!T93+Bawana_Spot!T93</f>
        <v>169.87291551166049</v>
      </c>
      <c r="P93" s="197">
        <f t="shared" si="10"/>
        <v>0.11708448833951479</v>
      </c>
      <c r="Q93" s="197">
        <f t="shared" si="11"/>
        <v>0.39555999999994285</v>
      </c>
    </row>
    <row r="94" spans="1:17">
      <c r="A94" s="33" t="s">
        <v>136</v>
      </c>
      <c r="B94" s="196">
        <f>PPCL_NG!I94+PPCL_Spot!I94+GT_NG!I94+GT_Spot!I94+Bawana_NG!I94+Bawana_RLNG!I94+Bawana_Spot!I94</f>
        <v>602.56999999999994</v>
      </c>
      <c r="C94" s="196">
        <f>PPCL_NG!P94+PPCL_Spot!P94+GT_NG!P94+GT_Spot!P94+Bawana_NG!P94+Bawana_RLNG!P94+Bawana_Spot!P94</f>
        <v>602.39997546502093</v>
      </c>
      <c r="D94" s="197">
        <f t="shared" si="6"/>
        <v>0.1700245349790066</v>
      </c>
      <c r="E94" s="196">
        <f>PPCL_NG!J94+PPCL_Spot!J94+GT_NG!J94+GT_Spot!J94+Bawana_NG!J94+Bawana_RLNG!J94+Bawana_Spot!J94</f>
        <v>127.6</v>
      </c>
      <c r="F94" s="196">
        <f>PPCL_NG!Q94+PPCL_Spot!Q94+GT_NG!Q94+GT_Spot!Q94+Bawana_NG!Q94+Bawana_RLNG!Q94+Bawana_Spot!Q94</f>
        <v>127.51045393774237</v>
      </c>
      <c r="G94" s="197">
        <f t="shared" si="7"/>
        <v>8.9546062257625181E-2</v>
      </c>
      <c r="H94" s="196">
        <f>PPCL_NG!K94+PPCL_Spot!K94+GT_NG!K94+GT_Spot!K94+Bawana_NG!K94+Bawana_RLNG!K94+Bawana_Spot!K94</f>
        <v>23.41</v>
      </c>
      <c r="I94" s="196">
        <f>PPCL_NG!R94+PPCL_Spot!R94+GT_NG!R94+GT_Spot!R94+Bawana_NG!R94+Bawana_RLNG!R94+Bawana_Spot!R94</f>
        <v>23.410175495079088</v>
      </c>
      <c r="J94" s="197">
        <f t="shared" si="8"/>
        <v>-1.7549507908753981E-4</v>
      </c>
      <c r="K94" s="196">
        <f>PPCL_NG!L94+PPCL_Spot!L94+GT_NG!L94+GT_Spot!L94+Bawana_NG!L94+Bawana_RLNG!L94+Bawana_Spot!L94</f>
        <v>60.43</v>
      </c>
      <c r="L94" s="196">
        <f>PPCL_NG!S94+PPCL_Spot!S94+GT_NG!S94+GT_Spot!S94+Bawana_NG!S94+Bawana_RLNG!S94+Bawana_Spot!S94</f>
        <v>60.410919590497116</v>
      </c>
      <c r="M94" s="197">
        <f t="shared" si="9"/>
        <v>1.9080409502883811E-2</v>
      </c>
      <c r="N94" s="196">
        <f>PPCL_NG!M94+PPCL_Spot!M94+GT_NG!M94+GT_Spot!M94+Bawana_NG!M94+Bawana_RLNG!M94+Bawana_Spot!M94</f>
        <v>169.99</v>
      </c>
      <c r="O94" s="196">
        <f>PPCL_NG!T94+PPCL_Spot!T94+GT_NG!T94+GT_Spot!T94+Bawana_NG!T94+Bawana_RLNG!T94+Bawana_Spot!T94</f>
        <v>169.87291551166049</v>
      </c>
      <c r="P94" s="197">
        <f t="shared" si="10"/>
        <v>0.11708448833951479</v>
      </c>
      <c r="Q94" s="197">
        <f t="shared" si="11"/>
        <v>0.39555999999994285</v>
      </c>
    </row>
    <row r="95" spans="1:17">
      <c r="A95" s="33" t="s">
        <v>137</v>
      </c>
      <c r="B95" s="196">
        <f>PPCL_NG!I95+PPCL_Spot!I95+GT_NG!I95+GT_Spot!I95+Bawana_NG!I95+Bawana_RLNG!I95+Bawana_Spot!I95</f>
        <v>602.56999999999994</v>
      </c>
      <c r="C95" s="196">
        <f>PPCL_NG!P95+PPCL_Spot!P95+GT_NG!P95+GT_Spot!P95+Bawana_NG!P95+Bawana_RLNG!P95+Bawana_Spot!P95</f>
        <v>602.39997546502093</v>
      </c>
      <c r="D95" s="197">
        <f t="shared" si="6"/>
        <v>0.1700245349790066</v>
      </c>
      <c r="E95" s="196">
        <f>PPCL_NG!J95+PPCL_Spot!J95+GT_NG!J95+GT_Spot!J95+Bawana_NG!J95+Bawana_RLNG!J95+Bawana_Spot!J95</f>
        <v>157.6</v>
      </c>
      <c r="F95" s="196">
        <f>PPCL_NG!Q95+PPCL_Spot!Q95+GT_NG!Q95+GT_Spot!Q95+Bawana_NG!Q95+Bawana_RLNG!Q95+Bawana_Spot!Q95</f>
        <v>157.51045393774237</v>
      </c>
      <c r="G95" s="197">
        <f t="shared" si="7"/>
        <v>8.9546062257625181E-2</v>
      </c>
      <c r="H95" s="196">
        <f>PPCL_NG!K95+PPCL_Spot!K95+GT_NG!K95+GT_Spot!K95+Bawana_NG!K95+Bawana_RLNG!K95+Bawana_Spot!K95</f>
        <v>23.41</v>
      </c>
      <c r="I95" s="196">
        <f>PPCL_NG!R95+PPCL_Spot!R95+GT_NG!R95+GT_Spot!R95+Bawana_NG!R95+Bawana_RLNG!R95+Bawana_Spot!R95</f>
        <v>23.410175495079088</v>
      </c>
      <c r="J95" s="197">
        <f t="shared" si="8"/>
        <v>-1.7549507908753981E-4</v>
      </c>
      <c r="K95" s="196">
        <f>PPCL_NG!L95+PPCL_Spot!L95+GT_NG!L95+GT_Spot!L95+Bawana_NG!L95+Bawana_RLNG!L95+Bawana_Spot!L95</f>
        <v>30.43</v>
      </c>
      <c r="L95" s="196">
        <f>PPCL_NG!S95+PPCL_Spot!S95+GT_NG!S95+GT_Spot!S95+Bawana_NG!S95+Bawana_RLNG!S95+Bawana_Spot!S95</f>
        <v>30.410919590497109</v>
      </c>
      <c r="M95" s="197">
        <f t="shared" si="9"/>
        <v>1.9080409502890916E-2</v>
      </c>
      <c r="N95" s="196">
        <f>PPCL_NG!M95+PPCL_Spot!M95+GT_NG!M95+GT_Spot!M95+Bawana_NG!M95+Bawana_RLNG!M95+Bawana_Spot!M95</f>
        <v>169.99</v>
      </c>
      <c r="O95" s="196">
        <f>PPCL_NG!T95+PPCL_Spot!T95+GT_NG!T95+GT_Spot!T95+Bawana_NG!T95+Bawana_RLNG!T95+Bawana_Spot!T95</f>
        <v>169.87291551166049</v>
      </c>
      <c r="P95" s="197">
        <f t="shared" si="10"/>
        <v>0.11708448833951479</v>
      </c>
      <c r="Q95" s="197">
        <f t="shared" si="11"/>
        <v>0.39555999999994995</v>
      </c>
    </row>
    <row r="96" spans="1:17">
      <c r="A96" s="33" t="s">
        <v>138</v>
      </c>
      <c r="B96" s="196">
        <f>PPCL_NG!I96+PPCL_Spot!I96+GT_NG!I96+GT_Spot!I96+Bawana_NG!I96+Bawana_RLNG!I96+Bawana_Spot!I96</f>
        <v>602.56999999999994</v>
      </c>
      <c r="C96" s="196">
        <f>PPCL_NG!P96+PPCL_Spot!P96+GT_NG!P96+GT_Spot!P96+Bawana_NG!P96+Bawana_RLNG!P96+Bawana_Spot!P96</f>
        <v>602.39997546502093</v>
      </c>
      <c r="D96" s="197">
        <f t="shared" si="6"/>
        <v>0.1700245349790066</v>
      </c>
      <c r="E96" s="196">
        <f>PPCL_NG!J96+PPCL_Spot!J96+GT_NG!J96+GT_Spot!J96+Bawana_NG!J96+Bawana_RLNG!J96+Bawana_Spot!J96</f>
        <v>157.6</v>
      </c>
      <c r="F96" s="196">
        <f>PPCL_NG!Q96+PPCL_Spot!Q96+GT_NG!Q96+GT_Spot!Q96+Bawana_NG!Q96+Bawana_RLNG!Q96+Bawana_Spot!Q96</f>
        <v>157.51045393774237</v>
      </c>
      <c r="G96" s="197">
        <f t="shared" si="7"/>
        <v>8.9546062257625181E-2</v>
      </c>
      <c r="H96" s="196">
        <f>PPCL_NG!K96+PPCL_Spot!K96+GT_NG!K96+GT_Spot!K96+Bawana_NG!K96+Bawana_RLNG!K96+Bawana_Spot!K96</f>
        <v>23.41</v>
      </c>
      <c r="I96" s="196">
        <f>PPCL_NG!R96+PPCL_Spot!R96+GT_NG!R96+GT_Spot!R96+Bawana_NG!R96+Bawana_RLNG!R96+Bawana_Spot!R96</f>
        <v>23.410175495079088</v>
      </c>
      <c r="J96" s="197">
        <f t="shared" si="8"/>
        <v>-1.7549507908753981E-4</v>
      </c>
      <c r="K96" s="196">
        <f>PPCL_NG!L96+PPCL_Spot!L96+GT_NG!L96+GT_Spot!L96+Bawana_NG!L96+Bawana_RLNG!L96+Bawana_Spot!L96</f>
        <v>30.43</v>
      </c>
      <c r="L96" s="196">
        <f>PPCL_NG!S96+PPCL_Spot!S96+GT_NG!S96+GT_Spot!S96+Bawana_NG!S96+Bawana_RLNG!S96+Bawana_Spot!S96</f>
        <v>30.410919590497109</v>
      </c>
      <c r="M96" s="197">
        <f t="shared" si="9"/>
        <v>1.9080409502890916E-2</v>
      </c>
      <c r="N96" s="196">
        <f>PPCL_NG!M96+PPCL_Spot!M96+GT_NG!M96+GT_Spot!M96+Bawana_NG!M96+Bawana_RLNG!M96+Bawana_Spot!M96</f>
        <v>169.99</v>
      </c>
      <c r="O96" s="196">
        <f>PPCL_NG!T96+PPCL_Spot!T96+GT_NG!T96+GT_Spot!T96+Bawana_NG!T96+Bawana_RLNG!T96+Bawana_Spot!T96</f>
        <v>169.87291551166049</v>
      </c>
      <c r="P96" s="197">
        <f t="shared" si="10"/>
        <v>0.11708448833951479</v>
      </c>
      <c r="Q96" s="197">
        <f t="shared" si="11"/>
        <v>0.39555999999994995</v>
      </c>
    </row>
    <row r="97" spans="1:17">
      <c r="A97" s="33" t="s">
        <v>139</v>
      </c>
      <c r="B97" s="196">
        <f>PPCL_NG!I97+PPCL_Spot!I97+GT_NG!I97+GT_Spot!I97+Bawana_NG!I97+Bawana_RLNG!I97+Bawana_Spot!I97</f>
        <v>602.56999999999994</v>
      </c>
      <c r="C97" s="196">
        <f>PPCL_NG!P97+PPCL_Spot!P97+GT_NG!P97+GT_Spot!P97+Bawana_NG!P97+Bawana_RLNG!P97+Bawana_Spot!P97</f>
        <v>602.39997546502093</v>
      </c>
      <c r="D97" s="197">
        <f t="shared" si="6"/>
        <v>0.1700245349790066</v>
      </c>
      <c r="E97" s="196">
        <f>PPCL_NG!J97+PPCL_Spot!J97+GT_NG!J97+GT_Spot!J97+Bawana_NG!J97+Bawana_RLNG!J97+Bawana_Spot!J97</f>
        <v>157.6</v>
      </c>
      <c r="F97" s="196">
        <f>PPCL_NG!Q97+PPCL_Spot!Q97+GT_NG!Q97+GT_Spot!Q97+Bawana_NG!Q97+Bawana_RLNG!Q97+Bawana_Spot!Q97</f>
        <v>157.51045393774237</v>
      </c>
      <c r="G97" s="197">
        <f t="shared" si="7"/>
        <v>8.9546062257625181E-2</v>
      </c>
      <c r="H97" s="196">
        <f>PPCL_NG!K97+PPCL_Spot!K97+GT_NG!K97+GT_Spot!K97+Bawana_NG!K97+Bawana_RLNG!K97+Bawana_Spot!K97</f>
        <v>23.41</v>
      </c>
      <c r="I97" s="196">
        <f>PPCL_NG!R97+PPCL_Spot!R97+GT_NG!R97+GT_Spot!R97+Bawana_NG!R97+Bawana_RLNG!R97+Bawana_Spot!R97</f>
        <v>23.410175495079088</v>
      </c>
      <c r="J97" s="197">
        <f t="shared" si="8"/>
        <v>-1.7549507908753981E-4</v>
      </c>
      <c r="K97" s="196">
        <f>PPCL_NG!L97+PPCL_Spot!L97+GT_NG!L97+GT_Spot!L97+Bawana_NG!L97+Bawana_RLNG!L97+Bawana_Spot!L97</f>
        <v>30.43</v>
      </c>
      <c r="L97" s="196">
        <f>PPCL_NG!S97+PPCL_Spot!S97+GT_NG!S97+GT_Spot!S97+Bawana_NG!S97+Bawana_RLNG!S97+Bawana_Spot!S97</f>
        <v>30.410919590497109</v>
      </c>
      <c r="M97" s="197">
        <f t="shared" si="9"/>
        <v>1.9080409502890916E-2</v>
      </c>
      <c r="N97" s="196">
        <f>PPCL_NG!M97+PPCL_Spot!M97+GT_NG!M97+GT_Spot!M97+Bawana_NG!M97+Bawana_RLNG!M97+Bawana_Spot!M97</f>
        <v>169.99</v>
      </c>
      <c r="O97" s="196">
        <f>PPCL_NG!T97+PPCL_Spot!T97+GT_NG!T97+GT_Spot!T97+Bawana_NG!T97+Bawana_RLNG!T97+Bawana_Spot!T97</f>
        <v>169.87291551166049</v>
      </c>
      <c r="P97" s="197">
        <f t="shared" si="10"/>
        <v>0.11708448833951479</v>
      </c>
      <c r="Q97" s="197">
        <f t="shared" si="11"/>
        <v>0.39555999999994995</v>
      </c>
    </row>
    <row r="98" spans="1:17">
      <c r="A98" s="33" t="s">
        <v>140</v>
      </c>
      <c r="B98" s="196">
        <f>PPCL_NG!I98+PPCL_Spot!I98+GT_NG!I98+GT_Spot!I98+Bawana_NG!I98+Bawana_RLNG!I98+Bawana_Spot!I98</f>
        <v>602.56999999999994</v>
      </c>
      <c r="C98" s="196">
        <f>PPCL_NG!P98+PPCL_Spot!P98+GT_NG!P98+GT_Spot!P98+Bawana_NG!P98+Bawana_RLNG!P98+Bawana_Spot!P98</f>
        <v>602.39997546502093</v>
      </c>
      <c r="D98" s="197">
        <f t="shared" si="6"/>
        <v>0.1700245349790066</v>
      </c>
      <c r="E98" s="196">
        <f>PPCL_NG!J98+PPCL_Spot!J98+GT_NG!J98+GT_Spot!J98+Bawana_NG!J98+Bawana_RLNG!J98+Bawana_Spot!J98</f>
        <v>157.6</v>
      </c>
      <c r="F98" s="196">
        <f>PPCL_NG!Q98+PPCL_Spot!Q98+GT_NG!Q98+GT_Spot!Q98+Bawana_NG!Q98+Bawana_RLNG!Q98+Bawana_Spot!Q98</f>
        <v>157.51045393774237</v>
      </c>
      <c r="G98" s="197">
        <f t="shared" si="7"/>
        <v>8.9546062257625181E-2</v>
      </c>
      <c r="H98" s="196">
        <f>PPCL_NG!K98+PPCL_Spot!K98+GT_NG!K98+GT_Spot!K98+Bawana_NG!K98+Bawana_RLNG!K98+Bawana_Spot!K98</f>
        <v>23.41</v>
      </c>
      <c r="I98" s="196">
        <f>PPCL_NG!R98+PPCL_Spot!R98+GT_NG!R98+GT_Spot!R98+Bawana_NG!R98+Bawana_RLNG!R98+Bawana_Spot!R98</f>
        <v>23.410175495079088</v>
      </c>
      <c r="J98" s="197">
        <f t="shared" si="8"/>
        <v>-1.7549507908753981E-4</v>
      </c>
      <c r="K98" s="196">
        <f>PPCL_NG!L98+PPCL_Spot!L98+GT_NG!L98+GT_Spot!L98+Bawana_NG!L98+Bawana_RLNG!L98+Bawana_Spot!L98</f>
        <v>30.43</v>
      </c>
      <c r="L98" s="196">
        <f>PPCL_NG!S98+PPCL_Spot!S98+GT_NG!S98+GT_Spot!S98+Bawana_NG!S98+Bawana_RLNG!S98+Bawana_Spot!S98</f>
        <v>30.410919590497109</v>
      </c>
      <c r="M98" s="197">
        <f t="shared" si="9"/>
        <v>1.9080409502890916E-2</v>
      </c>
      <c r="N98" s="196">
        <f>PPCL_NG!M98+PPCL_Spot!M98+GT_NG!M98+GT_Spot!M98+Bawana_NG!M98+Bawana_RLNG!M98+Bawana_Spot!M98</f>
        <v>169.99</v>
      </c>
      <c r="O98" s="196">
        <f>PPCL_NG!T98+PPCL_Spot!T98+GT_NG!T98+GT_Spot!T98+Bawana_NG!T98+Bawana_RLNG!T98+Bawana_Spot!T98</f>
        <v>169.87291551166049</v>
      </c>
      <c r="P98" s="197">
        <f t="shared" si="10"/>
        <v>0.11708448833951479</v>
      </c>
      <c r="Q98" s="197">
        <f t="shared" si="11"/>
        <v>0.39555999999994995</v>
      </c>
    </row>
    <row r="99" spans="1:17">
      <c r="A99" s="33" t="s">
        <v>324</v>
      </c>
      <c r="B99" s="196">
        <f>PPCL_NG!I99+PPCL_Spot!I99+GT_NG!I99+GT_Spot!I99+Bawana_NG!I99+Bawana_RLNG!I99+Bawana_Spot!I99</f>
        <v>13.258322500000006</v>
      </c>
      <c r="C99" s="196">
        <f>PPCL_NG!P99+PPCL_Spot!P99+GT_NG!P99+GT_Spot!P99+Bawana_NG!P99+Bawana_RLNG!P99+Bawana_Spot!P99</f>
        <v>13.253152269872819</v>
      </c>
      <c r="D99" s="197">
        <f t="shared" si="6"/>
        <v>5.1702301271863149E-3</v>
      </c>
      <c r="E99" s="196">
        <f>PPCL_NG!J99+PPCL_Spot!J99+GT_NG!J99+GT_Spot!J99+Bawana_NG!J99+Bawana_RLNG!J99+Bawana_Spot!J99</f>
        <v>2.586637500000001</v>
      </c>
      <c r="F99" s="196">
        <f>PPCL_NG!Q99+PPCL_Spot!Q99+GT_NG!Q99+GT_Spot!Q99+Bawana_NG!Q99+Bawana_RLNG!Q99+Bawana_Spot!Q99</f>
        <v>2.5838251879537246</v>
      </c>
      <c r="G99" s="197">
        <f t="shared" si="7"/>
        <v>2.8123120462764106E-3</v>
      </c>
      <c r="H99" s="196">
        <f>PPCL_NG!K99+PPCL_Spot!K99+GT_NG!K99+GT_Spot!K99+Bawana_NG!K99+Bawana_RLNG!K99+Bawana_Spot!K99</f>
        <v>0.38166499999999987</v>
      </c>
      <c r="I99" s="196">
        <f>PPCL_NG!R99+PPCL_Spot!R99+GT_NG!R99+GT_Spot!R99+Bawana_NG!R99+Bawana_RLNG!R99+Bawana_Spot!R99</f>
        <v>0.38166292510294964</v>
      </c>
      <c r="J99" s="197">
        <f t="shared" si="8"/>
        <v>2.0748970502304509E-6</v>
      </c>
      <c r="K99" s="196">
        <f>PPCL_NG!L99+PPCL_Spot!L99+GT_NG!L99+GT_Spot!L99+Bawana_NG!L99+Bawana_RLNG!L99+Bawana_Spot!L99</f>
        <v>1.4825949999999997</v>
      </c>
      <c r="L99" s="196">
        <f>PPCL_NG!S99+PPCL_Spot!S99+GT_NG!S99+GT_Spot!S99+Bawana_NG!S99+Bawana_RLNG!S99+Bawana_Spot!S99</f>
        <v>1.4819783078003277</v>
      </c>
      <c r="M99" s="197">
        <f t="shared" si="9"/>
        <v>6.1669219967197542E-4</v>
      </c>
      <c r="N99" s="196">
        <f>PPCL_NG!M99+PPCL_Spot!M99+GT_NG!M99+GT_Spot!M99+Bawana_NG!M99+Bawana_RLNG!M99+Bawana_Spot!M99</f>
        <v>3.5036399999999981</v>
      </c>
      <c r="O99" s="196">
        <f>PPCL_NG!T99+PPCL_Spot!T99+GT_NG!T99+GT_Spot!T99+Bawana_NG!T99+Bawana_RLNG!T99+Bawana_Spot!T99</f>
        <v>3.4999678392701794</v>
      </c>
      <c r="P99" s="197">
        <f t="shared" si="10"/>
        <v>3.6721607298186854E-3</v>
      </c>
      <c r="Q99" s="197">
        <f t="shared" si="11"/>
        <v>1.2273470000003617E-2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45494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45494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45494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2024-07-24T09:04:20Z</dcterms:modified>
</cp:coreProperties>
</file>